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threadedComments/threadedComment7.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mc:AlternateContent xmlns:mc="http://schemas.openxmlformats.org/markup-compatibility/2006">
    <mc:Choice Requires="x15">
      <x15ac:absPath xmlns:x15ac="http://schemas.microsoft.com/office/spreadsheetml/2010/11/ac" url="/Users/khalidkhan/Downloads/"/>
    </mc:Choice>
  </mc:AlternateContent>
  <xr:revisionPtr revIDLastSave="0" documentId="13_ncr:1_{80277D0E-D97C-8347-A569-9639DCEF4D5E}" xr6:coauthVersionLast="47" xr6:coauthVersionMax="47" xr10:uidLastSave="{00000000-0000-0000-0000-000000000000}"/>
  <bookViews>
    <workbookView xWindow="2220" yWindow="760" windowWidth="28020" windowHeight="17600" firstSheet="1" activeTab="9" xr2:uid="{00000000-000D-0000-FFFF-FFFF00000000}"/>
  </bookViews>
  <sheets>
    <sheet name="S18 SI" sheetId="11" r:id="rId1"/>
    <sheet name="F18 SI" sheetId="12" r:id="rId2"/>
    <sheet name="S19 SI" sheetId="13" r:id="rId3"/>
    <sheet name="F19 SI" sheetId="14" r:id="rId4"/>
    <sheet name="Fall 2018 - PHYS 112 Lab" sheetId="8" r:id="rId5"/>
    <sheet name="Spring 2019 - PHYS 112 Lab" sheetId="9" r:id="rId6"/>
    <sheet name="Fall 2019 - PHYS 112 Lab" sheetId="10" r:id="rId7"/>
    <sheet name="Fall 2019 - PHYS122" sheetId="3" r:id="rId8"/>
    <sheet name="Fall 2019 - PHYS222" sheetId="4" r:id="rId9"/>
    <sheet name="Fall 2019 - PHYS232" sheetId="5" r:id="rId10"/>
    <sheet name="Fall 2019 - ASTR116" sheetId="2" r:id="rId1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5" roundtripDataChecksum="mfMr0588JISoHY/p2tUNvuQD6M/gi261PvCwvgwXboI="/>
    </ext>
  </extLst>
</workbook>
</file>

<file path=xl/calcChain.xml><?xml version="1.0" encoding="utf-8"?>
<calcChain xmlns="http://schemas.openxmlformats.org/spreadsheetml/2006/main">
  <c r="A12" i="13" l="1"/>
  <c r="A2" i="13"/>
  <c r="A28" i="10" l="1"/>
  <c r="A18" i="10"/>
  <c r="A33" i="10"/>
  <c r="A2" i="10"/>
  <c r="A81" i="5" l="1"/>
  <c r="A59" i="5"/>
  <c r="A11" i="5"/>
  <c r="A2" i="5"/>
  <c r="A71" i="4"/>
  <c r="A50" i="4"/>
  <c r="A25" i="4"/>
  <c r="A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tc={54620086-FA7E-4DC2-BF62-79A7BBD9853D}</author>
    <author>tc={F621D0FE-BC25-402B-8487-96318D1C5B9B}</author>
    <author>tc={B01C7F16-5738-4DAD-991C-37E63BD5C356}</author>
    <author>Elleanor Pangilinan</author>
  </authors>
  <commentList>
    <comment ref="I3" authorId="0" shapeId="0" xr:uid="{54620086-FA7E-4DC2-BF62-79A7BBD9853D}">
      <text>
        <t>[Threaded comment]
Your version of Excel allows you to read this threaded comment; however, any edits to it will get removed if the file is opened in a newer version of Excel. Learn more: https://go.microsoft.com/fwlink/?linkid=870924
Comment:
    I mean my mother wouldn't have been on a boat for 2 weeks for me to not work hard for a better life. She made a lot of sacrifices for me to be here. I guess you can say the same for my fathers sacrifices I am to be here as well. /%/ I am here because I saw my mother struggle to feed my 7 siblings &amp; I. I'm here because I don't want to be poor.</t>
      </text>
    </comment>
    <comment ref="I12" authorId="1" shapeId="0" xr:uid="{F621D0FE-BC25-402B-8487-96318D1C5B9B}">
      <text>
        <t>[Threaded comment]
Your version of Excel allows you to read this threaded comment; however, any edits to it will get removed if the file is opened in a newer version of Excel. Learn more: https://go.microsoft.com/fwlink/?linkid=870924
Comment:
    also. " I am here to better myself for me and my family. "</t>
      </text>
    </comment>
    <comment ref="I13" authorId="2" shapeId="0" xr:uid="{B01C7F16-5738-4DAD-991C-37E63BD5C356}">
      <text>
        <t>[Threaded comment]
Your version of Excel allows you to read this threaded comment; however, any edits to it will get removed if the file is opened in a newer version of Excel. Learn more: https://go.microsoft.com/fwlink/?linkid=870924
Comment:
    also, "A future where I don't have to struggle at the end of the month to pay bills or provide for my family."</t>
      </text>
    </comment>
    <comment ref="F19" authorId="3" shapeId="0" xr:uid="{2063658F-216C-4D40-9853-4F5F9DB6B5B8}">
      <text>
        <r>
          <rPr>
            <sz val="10"/>
            <color rgb="FF000000"/>
            <rFont val="Arial"/>
            <scheme val="minor"/>
          </rPr>
          <t>Elleanor Pangilinan: can be all of it!
I'm here at this institution becauase in order to do what I want to be when I grow up, I need a college degree. Planning to become a physical therapist requires a degree or some form of education. That is the main reason I'm here. Another reason why I'm here is because of the college experience. After graduating high school there are three paths a person might take: work immediately, enroll into the military, or go back to school. So, I chose to go back to school.</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Elleanor Pangilinan</author>
    <author>tc={0F6ADF90-38BC-4FAF-84EF-7CF660BD5CCF}</author>
  </authors>
  <commentList>
    <comment ref="F10" authorId="0" shapeId="0" xr:uid="{8054D23C-A9DC-4600-83AE-40529D40273E}">
      <text>
        <r>
          <rPr>
            <sz val="10"/>
            <color rgb="FF000000"/>
            <rFont val="Arial"/>
            <scheme val="minor"/>
          </rPr>
          <t>Elleanor Pangilinan:
Yes, but I see navigational more as the first sentence (but debating on 0)</t>
        </r>
      </text>
    </comment>
    <comment ref="F24" authorId="0" shapeId="0" xr:uid="{85DCB500-CE69-42CB-97A4-F68789A0D764}">
      <text>
        <r>
          <rPr>
            <sz val="10"/>
            <color rgb="FF000000"/>
            <rFont val="Arial"/>
            <scheme val="minor"/>
          </rPr>
          <t>Elleanor Pangilinan:
Why am I specifically in this astronomy lab? I believe the original idea was just to get my GE's and this lab sounded interesting as well as the introduction to astronomy lab. But now I think I am here to learn something important that I can use for the rest of my life.</t>
        </r>
      </text>
    </comment>
    <comment ref="L33" authorId="1" shapeId="0" xr:uid="{0F6ADF90-38BC-4FAF-84EF-7CF660BD5CCF}">
      <text>
        <t xml:space="preserve">[Threaded comment]
Your version of Excel allows you to read this threaded comment; however, any edits to it will get removed if the file is opened in a newer version of Excel. Learn more: https://go.microsoft.com/fwlink/?linkid=870924
Comment:
    /%/?
</t>
      </text>
    </comment>
    <comment ref="F42" authorId="0" shapeId="0" xr:uid="{6816E553-528F-44AC-8C4F-3F14B6317E9E}">
      <text>
        <r>
          <rPr>
            <sz val="10"/>
            <color rgb="FF000000"/>
            <rFont val="Arial"/>
            <scheme val="minor"/>
          </rPr>
          <t>Elleanor Pangilinan:
I am here because this is the only lab class that would fit into my schedule and is not on a Friday. I am a student athlete and I also work so this class being once a week and on a Wednesday was super convenient for me. I also took astronomy 115 last semester and received a decent grade on it so I thought this class wouldn't be too bad.</t>
        </r>
      </text>
    </comment>
    <comment ref="F47" authorId="0" shapeId="0" xr:uid="{CEDFD0F3-11F7-4043-BA3B-C391241080B6}">
      <text>
        <r>
          <rPr>
            <sz val="10"/>
            <color rgb="FF000000"/>
            <rFont val="Arial"/>
            <scheme val="minor"/>
          </rPr>
          <t>Elleanor Pangilinan:
Iím here in the Astronomy 116 class because of all the general education lab choices, Astronomy piqued my interest the most. Iíve always found stars and galaxies to be fascinating and never understood the complexity behind them. When I was younger, my sister introduced ìastrologyî to me, and I thought that Astronomy was the exact same thing. Being in this class has taught me that theyíre very different concepts. I never knew about the constellation called Ophiuchus before taking Astronomy 116.</t>
        </r>
      </text>
    </comment>
    <comment ref="F68" authorId="0" shapeId="0" xr:uid="{CA5BA849-970C-4A7E-A342-7F7A45DF9575}">
      <text>
        <r>
          <rPr>
            <sz val="10"/>
            <color rgb="FF000000"/>
            <rFont val="Arial"/>
            <scheme val="minor"/>
          </rPr>
          <t>Elleanor Pangilinan:
Not tied to it, but "because I need lab credits?"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Elleanor Pangilinan</author>
    <author>tc={45E8023B-3866-4EBF-A0C1-1D4DC795FDA4}</author>
    <author>tc={77EAA502-99A9-4851-A6E3-94E3A88DFCB6}</author>
    <author>tc={F4506CE0-E8D8-4204-9776-B26C059E780D}</author>
  </authors>
  <commentList>
    <comment ref="F3" authorId="0" shapeId="0" xr:uid="{9DFFA515-C1B7-464B-B474-0661B239389A}">
      <text>
        <r>
          <rPr>
            <sz val="10"/>
            <color rgb="FF000000"/>
            <rFont val="Arial"/>
            <scheme val="minor"/>
          </rPr>
          <t xml:space="preserve">Elleanor Pangilinan:
Can also add this; relate to previous experiences/life experiences: 
I also really want to understand the basic concepts of physics, because I will be taking physics 2 next semester. Since I have never taken any kind of physics class, the topic does kind of scare me, and knowing that it’s based on algebra, trigonometry, and geometry does make me nervous.
</t>
        </r>
      </text>
    </comment>
    <comment ref="F6" authorId="0" shapeId="0" xr:uid="{6C646389-C85A-4C10-849C-210D3ADEAB94}">
      <text>
        <r>
          <rPr>
            <sz val="10"/>
            <color rgb="FF000000"/>
            <rFont val="Arial"/>
            <scheme val="minor"/>
          </rPr>
          <t>Elleanor Pangilinan:
I think all of this exhibits navigational capital; the student is describing the ways in which they approach their learning, classes, the system, and the SI course as a way to progress forward with their education
This is my second time taking physics. The first time I took it was two semesters ago and I failed the class. (I got an A+ in the lab) While my teacher was very smart, she was new to teaching and I think she was very bad at it. She did not know how to teach the students in a way that we would be able to learn the concept. My professor would go extremely fast, and would assume we know the concepts we previously learned in high school. While I know that pre calculus is a prerequisite for this class, she did an awful job at explaining the concepts. I went to her office hours but everytime I would go, she would talk down upon me, so I stopped going after about 4 visits and went to CARP instead.unfortunately CARP wasn't too helpful because the tutors didn't really know what we were learning in class and therefore, even after looking at my notes, didn't really teach the concept to me. I studied a couple times with people in my class but not enough. I think everyone was a little lost in my class.  After the first exam, only 6% of the class passed with a grade of D or higher. I should have dropped the class, it was a very frustration experience, but I waited it out because I thought that if I studied enough, went to office hours enough, that I would pass. This semester I want to prove to myself that I am smart and capable of passing this class with an A. I want to actually learn the concepts and not come into class everyday confused and lost. I hope that this supplemental class will introduce me to new people to maybe from a study group with. I also hope that The supplemental class will enforce what we learn in class and help me better apply formulas to the word problems we have for homework.</t>
        </r>
      </text>
    </comment>
    <comment ref="F8" authorId="1" shapeId="0" xr:uid="{45E8023B-3866-4EBF-A0C1-1D4DC795FDA4}">
      <text>
        <t>[Threaded comment]
Your version of Excel allows you to read this threaded comment; however, any edits to it will get removed if the file is opened in a newer version of Excel. Learn more: https://go.microsoft.com/fwlink/?linkid=870924
Comment:
    Relate to life experiences + Path language, we can trim some to get a bit more specific?
I decided to take Sci 111 because I struggled with physics in high school. I barely managed to pass high school physics and I felt I learned nothing. I am someone who loves interacting with people, and I like working in groups. I feel like it is much easier to find a solution to a problem if lots of minds are put together. Sci provides the opportunity to interact with a diverse group of students who all come from different backgrounds, who all bring different perspectives and ideas. /%/  It was not until, I started college that I realized my passion for biology, and decided to major in biology. I used to always be a quitter, and very early on in high school I decided that I was not smart enough to understand science but I have learned that dedication, passion, and hard work are key.</t>
      </text>
    </comment>
    <comment ref="J10" authorId="2" shapeId="0" xr:uid="{77EAA502-99A9-4851-A6E3-94E3A88DFCB6}">
      <text>
        <t>[Threaded comment]
Your version of Excel allows you to read this threaded comment; however, any edits to it will get removed if the file is opened in a newer version of Excel. Learn more: https://go.microsoft.com/fwlink/?linkid=870924
Comment:
    I think this Filial Piety</t>
      </text>
    </comment>
    <comment ref="F11" authorId="0" shapeId="0" xr:uid="{A4B3B3D6-486B-43E6-A12C-045C02180558}">
      <text>
        <r>
          <rPr>
            <sz val="10"/>
            <color rgb="FF000000"/>
            <rFont val="Arial"/>
            <scheme val="minor"/>
          </rPr>
          <t xml:space="preserve">Elleanor Pangilinan:
 I signed up for this SI class because this is the first physics class I’ve ever taken. I figured that it would help me really understand the base concepts of physics. This gives me the understanding that I’ll need should I decide to pursue further physics knowledge and give me the concepts that I’ll need to know for my major. /%/ 
</t>
        </r>
      </text>
    </comment>
    <comment ref="F14" authorId="0" shapeId="0" xr:uid="{C460E346-7FAC-4018-B0A5-81FFED1D862C}">
      <text>
        <r>
          <rPr>
            <sz val="10"/>
            <color rgb="FF000000"/>
            <rFont val="Arial"/>
            <scheme val="minor"/>
          </rPr>
          <t xml:space="preserve">Elleanor Pangilinan:
Not entirely specific language but I think the statement demonstrates navigational capital: 
I am here in the sci class because I would like to be pushed to dedicate time for focusing on physics. In the sci class, we do practice problems, and work that keeps me focused on physics. I am able to teach the concepts to other people and that makes me learn the concepts more as well because I am recalling them and using nothing to reference, but my brain, on what to do. I think I am also here because if I did not have a regular class to sit me down and do my work I would be less motivated and less likely to do it. This is because I prioritize what I want to do over my homework assignments because they tend to learn the concepts and feel of the homework is almost useless if I already know what I'm doing in prepared for the quiz or test for example. I do think practice and experience doing homework even if you fully understand the concepts is beneficial, but I don't spend my time unless forced to like a sci class. This class is a way for me to spend that time I need to further my success in the class and hold myself accountable. </t>
        </r>
      </text>
    </comment>
    <comment ref="F19" authorId="0" shapeId="0" xr:uid="{801BD241-B04A-4B3B-8DCC-304F657BAC2E}">
      <text>
        <r>
          <rPr>
            <sz val="10"/>
            <color rgb="FF000000"/>
            <rFont val="Arial"/>
            <scheme val="minor"/>
          </rPr>
          <t>Elleanor Pangilinan:
The reason for taking Sci is that I may be able to understand the concepts of physics and the subject itself to the best of my abilities. I have heard that the course itself is intense. I have never taken a physics class. With that being said, I find it important to take an hour of my time to attend this class so that I may fulfill my goals for physics. Sometimes I learn better when other people explain rather than teachers. And to be fair, I could use the extra boost for my GPA. My instructor quickly lists the main points of the topic and quickly moves to other topics. I find this ok but also not very effective to my understandment. I think sci would definitely enhance my learning abilities but also my academic self-esteem since I won’t be the only student struggling with the subject.</t>
        </r>
      </text>
    </comment>
    <comment ref="F21" authorId="0" shapeId="0" xr:uid="{9C3D0C4B-FACD-44B6-900A-BFB41D796643}">
      <text>
        <r>
          <rPr>
            <sz val="10"/>
            <color rgb="FF000000"/>
            <rFont val="Arial"/>
            <scheme val="minor"/>
          </rPr>
          <t xml:space="preserve">Elleanor Pangilinan:
Path language? 
My family is very bug on education, so everyone generally aspires to go to college. I never thought I had an option not too. It was always in my head after K-12, boom you go to college and become an "adult". For me personally, I am here to learn more about STEM so I can gain the tools to equip me for medical school. </t>
        </r>
      </text>
    </comment>
    <comment ref="I21" authorId="3" shapeId="0" xr:uid="{F4506CE0-E8D8-4204-9776-B26C059E780D}">
      <text>
        <t xml:space="preserve">[Threaded comment]
Your version of Excel allows you to read this threaded comment; however, any edits to it will get removed if the file is opened in a newer version of Excel. Learn more: https://go.microsoft.com/fwlink/?linkid=870924
Comment:
    also, "My family is very big on education, so everyone generally aspires to go to college. I never thought I had an option not too."
</t>
      </text>
    </comment>
    <comment ref="B24" authorId="0" shapeId="0" xr:uid="{5CDF044B-1546-4048-B681-CFC167C6E855}">
      <text>
        <r>
          <rPr>
            <sz val="10"/>
            <color rgb="FF000000"/>
            <rFont val="Arial"/>
            <scheme val="minor"/>
          </rPr>
          <t xml:space="preserve">Elleanor Pangilinan:
Social capital?
I also took my friend with me, Devin because we're in same physics class so I won't be alone. I also hope this class will help me understand physics more by just practicing more problems. I also want to meet new people so we can all study together and help each other /%/ And I like how open we are and the teachers are really good. [Name 3] and [name 4] are also pretty cool, they're very open and will help in any way they can. 
Aspirational capital?
Maybe this class will also help in my life in general, to do work harder and work with a group better. Basically, I'm learning some life skills with this class. </t>
        </r>
      </text>
    </comment>
    <comment ref="F25" authorId="0" shapeId="0" xr:uid="{91F01EEE-8BFA-4ED6-AB42-5003D71E87E7}">
      <text>
        <r>
          <rPr>
            <sz val="10"/>
            <color rgb="FF000000"/>
            <rFont val="Arial"/>
            <scheme val="minor"/>
          </rPr>
          <t>Elleanor Pangilinan:
Hmm... 
They are describing ways they are navigating - relate to life experiences; 
I went into physics pretty confident that I was going to do well, but after the first class my confidence flew down. My professor mentioned something about a sci class when it first started but I did not even think about taking the class. It was not until someone came in our physics lecture and started explaining the sci course. The reason I did not think about taking it at first was because my professor did not explain it very well and I had never even heard of a sci course. When someone came in and started to explain what it is and how it can really help you out, I figured why not. It does not hurt to get extra help and honestly it is an easy A that is one unit. So, I scammed my friend to come with me to the first class because I did not want to go alone. I wanted to feel it out and see how the energy was. At first, I thought that I was not going to get the help that I needed, but the last class we had changed my opinion because it ended up being really helpful /%/</t>
        </r>
      </text>
    </comment>
    <comment ref="F26" authorId="0" shapeId="0" xr:uid="{CF8263B2-289E-4AE3-9846-AA1C1A1B488B}">
      <text>
        <r>
          <rPr>
            <sz val="10"/>
            <color rgb="FF000000"/>
            <rFont val="Arial"/>
            <scheme val="minor"/>
          </rPr>
          <t xml:space="preserve">Elleanor Pangilinan:
Add this to the beginning too
It started as one of those careers that elementary school kids talk about when their teacher asks them what they want to be in the future, and my answer was always a brain surgeon, because how awesome does that sound. But this dream ended up sticking with me for the duration of my educational career and is the reason that I am attending San Francisco State today. </t>
        </r>
      </text>
    </comment>
    <comment ref="F28" authorId="0" shapeId="0" xr:uid="{6A1B5C3E-D49F-41A1-956F-2A8A81AB3770}">
      <text>
        <r>
          <rPr>
            <sz val="10"/>
            <color rgb="FF000000"/>
            <rFont val="Arial"/>
            <scheme val="minor"/>
          </rPr>
          <t>Elleanor Pangilinan:
Relate to life experiences; path language
I am in the Physics 111 supplemental course because I had failed Physics 111 in the past spring semester. The reason of this is because I began to slack off towards the end of the semester because I was barely coasting by the course with a decent grade and as the course became harder and the longer I did not reach out for help. I ended up just giving up on passing the class. I am in SCI 111 so I can keep myself motivated to do better, improve, and gain a better understanding on what is going on in my Physics class. I am in SCI so I can meet people that have the same goal as me, which is to pass the class and understand it well enough to pass Physics 121.</t>
        </r>
      </text>
    </comment>
    <comment ref="F30" authorId="0" shapeId="0" xr:uid="{9FBEF676-D5FD-4BE3-877B-D4051B237C94}">
      <text>
        <r>
          <rPr>
            <sz val="10"/>
            <color rgb="FF000000"/>
            <rFont val="Arial"/>
            <scheme val="minor"/>
          </rPr>
          <t xml:space="preserve">
Relate to life experiences?
I took physics in high school and was absolutely in love, but as we all know high school courses are not the same as college courses. Chemistry has been kicking my butt since I first got to college and with that I was really afraid to start my physics requirements. So far into the course, I believe it’s a lot of visualizing, but chemistry is a lot of visualization as well so I believe I’m ready. </t>
        </r>
      </text>
    </comment>
    <comment ref="F33" authorId="0" shapeId="0" xr:uid="{A0AF9186-13BF-40BD-B2F6-22A15CD42FAC}">
      <text>
        <r>
          <rPr>
            <sz val="10"/>
            <color rgb="FF000000"/>
            <rFont val="Arial"/>
            <scheme val="minor"/>
          </rPr>
          <t xml:space="preserve">Elleanor Pangilinan:
Add: 
It will also prepare me for general physics  2, which will hopefully help me down the road somehow when I am in pharmacy school. This is my first semester at SFSU, I am a transfer student from Southern California (Sylmar). I did not know what to expect for my first semester out here so I also decided to enroll in this course for safety measures just to make sure my first semester alone would go by more smoothly.. hopefully. I decided to come to SFSU to spend these last 2 years of my bachelors degree as focused as possible with no distractions to hold me back from reaching my goal.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Elleanor Pangilinan</author>
    <author>tc={B4FA16A9-6151-4120-9941-FB52DE2E2CA2}</author>
    <author>tc={2C3BF970-E05A-470D-B61B-326161DBAA1A}</author>
    <author>tc={BBAD1A5B-8786-465A-8F12-8D28B8C752C5}</author>
  </authors>
  <commentList>
    <comment ref="F3" authorId="0" shapeId="0" xr:uid="{1DB55017-5C7B-4B27-9F20-566F8EA68B61}">
      <text>
        <r>
          <rPr>
            <sz val="10"/>
            <color rgb="FF000000"/>
            <rFont val="Arial"/>
            <scheme val="minor"/>
          </rPr>
          <t xml:space="preserve">Elleanor Pangilinan:
0?
</t>
        </r>
      </text>
    </comment>
    <comment ref="I3" authorId="1" shapeId="0" xr:uid="{B4FA16A9-6151-4120-9941-FB52DE2E2CA2}">
      <text>
        <t>[Threaded comment]
Your version of Excel allows you to read this threaded comment; however, any edits to it will get removed if the file is opened in a newer version of Excel. Learn more: https://go.microsoft.com/fwlink/?linkid=870924
Comment:
    I think this is more Filial Piety</t>
      </text>
    </comment>
    <comment ref="J3" authorId="2" shapeId="0" xr:uid="{2C3BF970-E05A-470D-B61B-326161DBAA1A}">
      <text>
        <t>[Threaded comment]
Your version of Excel allows you to read this threaded comment; however, any edits to it will get removed if the file is opened in a newer version of Excel. Learn more: https://go.microsoft.com/fwlink/?linkid=870924
Comment:
    I think this is more Filial Piety</t>
      </text>
    </comment>
    <comment ref="F4" authorId="0" shapeId="0" xr:uid="{FA4E70A3-4C54-47C8-A27C-AAB41795A4B3}">
      <text>
        <r>
          <rPr>
            <sz val="10"/>
            <color rgb="FF000000"/>
            <rFont val="Arial"/>
            <scheme val="minor"/>
          </rPr>
          <t>Elleanor Pangilinan:
0?</t>
        </r>
      </text>
    </comment>
    <comment ref="I4" authorId="3" shapeId="0" xr:uid="{BBAD1A5B-8786-465A-8F12-8D28B8C752C5}">
      <text>
        <t xml:space="preserve">[Threaded comment]
Your version of Excel allows you to read this threaded comment; however, any edits to it will get removed if the file is opened in a newer version of Excel. Learn more: https://go.microsoft.com/fwlink/?linkid=870924
Comment:
    Also, "I also like being an example for my brother because he thinks dropping out is an option. I like to think that he knows as long as we are in this together, we will make it to the finish line."
</t>
      </text>
    </comment>
    <comment ref="F7" authorId="0" shapeId="0" xr:uid="{66D55DC5-FA58-4154-9B6F-B589D984DA9A}">
      <text>
        <r>
          <rPr>
            <sz val="10"/>
            <color rgb="FF000000"/>
            <rFont val="Arial"/>
            <scheme val="minor"/>
          </rPr>
          <t xml:space="preserve">Elleanor Pangilinan:
Describes navigational; relating to previous experience influences/informs why they choose the course to support them in moving forward. Let's discuss as this is diff content than how students outside of SI describe their courses and is quite characteristic of these being SI courses...?
Being in that class and hearing the instructors focus in topics we were unsure about whether it was in the videos they posted on ilearn, or the kahoot games, or the practice tests we were given before an exam really helped me to have a better understanding of what was going on in the course. It was also great with how the class itself interacted, were if there was anything someone comprehended really well they would try to explain it in another way that we weren’t told in lecture, or even by the instructors, so there was a variety of ways to break down the information for whomever needed it. Though, I feel like the biggest help would have had to have been the study sessions the instructors graciously coordinated and lead for us right before we walked into an exam. They truly went above and beyond with helping us know that we were in fact ready to take on anything this course had to throw at us. I was looking for something similar with PHYS 111, so that’s why I’m here.  </t>
        </r>
      </text>
    </comment>
    <comment ref="F8" authorId="0" shapeId="0" xr:uid="{5750E9EF-9854-4389-BFAC-8DB1D9A0B202}">
      <text>
        <r>
          <rPr>
            <sz val="10"/>
            <color rgb="FF000000"/>
            <rFont val="Arial"/>
            <scheme val="minor"/>
          </rPr>
          <t>Elleanor Pangilinan:
In the 2ndary navigational way, this is describing navigational?
Being here, means improving my chances of performing better in Physics 111. I figure that I need to polish my math and my physics knowledge before facing the challenges of this class, head on. I need to work on my ability to manipulate equations and memorize the required formulas to ensure a better chance at success. The amount of time in class that is given on the subject material is not substantial enough in my opinion, to allow for mastery of the material. However, these odds at success increase with the addition of this class into my schedule. The class provides help with my understanding of certain difficult topics. I have not taken a physics course in quite a long time so I feel as if I am at somewhat of a disadvantage when it comes to this class. My instructor is very good at answering questions in class. However, I do not feel confident in occupying all of her time with so many questions on the course material outside of her office hours. Knowing what the question is asking is something that is a big aspect of the subject material encompassing this course. /%/ I plan to utilize the benefits emphasized in this course and rely on fellow peers in aiding certain approaches to problems. I look forward to the rest of this class following this semester.</t>
        </r>
      </text>
    </comment>
    <comment ref="F11" authorId="0" shapeId="0" xr:uid="{8E5F0489-1C77-4B30-AD7B-E88B3A42078D}">
      <text>
        <r>
          <rPr>
            <sz val="10"/>
            <color rgb="FF000000"/>
            <rFont val="Arial"/>
            <scheme val="minor"/>
          </rPr>
          <t>Elleanor Pangilinan:
Relate to life experiences; 
 I was first brought in the STEM field when my mother brought me a book about the solar system and the formation of the planets and moons in the solar system. This sparked a natural curiosity inside of me to pursue this knowledge further.  /%/ Eventually, when I attended high school, I was apart of an internship at the California Academy of Sciences as an education intern who would teach people about the various scientific topics that are discussed here. During my time there, I started to get more involved with the many biology departments which allow me to set up mentorships with the researchers to develop a love for biology because I have an interest in learning how biology works for the creation of all things that are living on the planet.</t>
        </r>
      </text>
    </comment>
    <comment ref="F13" authorId="0" shapeId="0" xr:uid="{02C13683-538C-4E6B-AE96-5C66B1EBF409}">
      <text>
        <r>
          <rPr>
            <sz val="10"/>
            <color rgb="FF000000"/>
            <rFont val="Arial"/>
            <scheme val="minor"/>
          </rPr>
          <t xml:space="preserve">Elleanor Pangilinan:
path language in addition to fulfill requirements; relate to life experiences
I am majoring in biology and I am planning on declaring a concentration in zoology by the end of this semester. I am taking this course because I have never taken physics before and I have heard that it is one of the most difficult courses that you take as a biology major. I would like to do well in the course and I have heard that the supplemental instruction courses are very helpful and that students who take these courses, on average, do better in the actual class in comparison to students who don’t take the sci course.
Overall, I know that physics is a major requirement for a reason. This means that I am going to need to understand some of the material that I learn in physics for my specific major. With that in mind, I am taking this course so that I not only pass my physics class but so that I can better understand the material and how to apply it to everyday situations. This course will also benefit me in case I decide to take the second physics course, physics 121, later on.
</t>
        </r>
      </text>
    </comment>
    <comment ref="F14" authorId="0" shapeId="0" xr:uid="{323A9810-A321-4944-9554-E73D0EEA7AB7}">
      <text>
        <r>
          <rPr>
            <sz val="10"/>
            <color rgb="FF000000"/>
            <rFont val="Arial"/>
            <scheme val="minor"/>
          </rPr>
          <t xml:space="preserve">Elleanor Pangilinan:
Further, with a solid foundation in physics, I can get a higher score on the MCAT exam. I hope that through the SCI course, I bring my grade in the parent class up to an A.  /%/ Mostly, I am in this SCI class so that I can get the best mastery of Physics 111 topics and raise my GPA. Without ever having taken a physics class, I do have some anxiety about the new material and applying complex math to some of the material. I am confident that by studying and working with the SCI class that I may feel more confident in the topic. </t>
        </r>
      </text>
    </comment>
    <comment ref="F15" authorId="0" shapeId="0" xr:uid="{237E717F-EECE-40E0-91F0-444F8191B295}">
      <text>
        <r>
          <rPr>
            <sz val="10"/>
            <color rgb="FF000000"/>
            <rFont val="Arial"/>
            <scheme val="minor"/>
          </rPr>
          <t xml:space="preserve">Elleanor Pangilinan:
add: relate to life experiences
. I almost always need extra help when it comes to mathematic heavy classes after high school. I made the mistake of not taking a sci class when I was in Calculus, and my grades suffered from it. I did not want to take any chances with physics so I made the decision to receive extra help. I'm also in this class to discover what I really want to do for the rest if my life. I'm not entirely sure if I want to remain in the science field and I'm hoping that I'll find a reason to either stay for leave as I explore more classes. I originally wanted to study zoology and become a zoologist, but my confidence and passion for the goal has diminished over the years. I'm hoping that I'll find a reason to stay in the science field, because I dont really know what else to do. </t>
        </r>
      </text>
    </comment>
    <comment ref="L18" authorId="0" shapeId="0" xr:uid="{7304B750-9E2D-4E86-9123-537C455CAC68}">
      <text>
        <r>
          <rPr>
            <sz val="10"/>
            <color rgb="FF000000"/>
            <rFont val="Arial"/>
            <scheme val="minor"/>
          </rPr>
          <t xml:space="preserve">Elleanor Pangilinan:
Can also be social? 
 I also heard good things about the Sci classes from people who took it last year and they said it really helped them understand physics more. I also heard you get credit for it and it’s just graded on participation so it was kind of a no brainer to sign up. I also like being helped by other students who’ve taken the class already because I feel like Sci instructors can explain things better than some professors.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tc={6FCB467D-068F-47DE-B323-ECAB8192B6E4}</author>
    <author>tc={28FBC76E-215B-4386-BCAA-5DA7A6664C25}</author>
    <author>tc={313ECD8D-C3AF-496E-A7D6-640225FC6D2F}</author>
    <author>tc={8468A202-467D-4633-8CF2-80AF552F0AFE}</author>
    <author>Elleanor Pangilinan</author>
  </authors>
  <commentList>
    <comment ref="I3" authorId="0" shapeId="0" xr:uid="{6FCB467D-068F-47DE-B323-ECAB8192B6E4}">
      <text>
        <t xml:space="preserve">[Threaded comment]
Your version of Excel allows you to read this threaded comment; however, any edits to it will get removed if the file is opened in a newer version of Excel. Learn more: https://go.microsoft.com/fwlink/?linkid=870924
Comment:
     also, "I am here because I want to be able to give back to my family.."
</t>
      </text>
    </comment>
    <comment ref="J3" authorId="1" shapeId="0" xr:uid="{28FBC76E-215B-4386-BCAA-5DA7A6664C25}">
      <text>
        <t>[Threaded comment]
Your version of Excel allows you to read this threaded comment; however, any edits to it will get removed if the file is opened in a newer version of Excel. Learn more: https://go.microsoft.com/fwlink/?linkid=870924
Comment:
    That quote is Filial Piety, but this is more Familial "I am here because of my fiancee, Jordan /%/ He was my rock, my best friend, and my biggest supporter. "</t>
      </text>
    </comment>
    <comment ref="I6" authorId="2" shapeId="0" xr:uid="{313ECD8D-C3AF-496E-A7D6-640225FC6D2F}">
      <text>
        <t>[Threaded comment]
Your version of Excel allows you to read this threaded comment; however, any edits to it will get removed if the file is opened in a newer version of Excel. Learn more: https://go.microsoft.com/fwlink/?linkid=870924
Comment:
    Also, " My mom has a master’s degree and my dad has a bachelor’s degree, so it was never a question of if we go to college. Our question was which college we are planning to go too. "</t>
      </text>
    </comment>
    <comment ref="J6" authorId="3" shapeId="0" xr:uid="{8468A202-467D-4633-8CF2-80AF552F0AFE}">
      <text>
        <t>[Threaded comment]
Your version of Excel allows you to read this threaded comment; however, any edits to it will get removed if the file is opened in a newer version of Excel. Learn more: https://go.microsoft.com/fwlink/?linkid=870924
Comment:
    Although, they mentioned parents having degree (potential role modeling), but the following statements highlights expectation set by parents</t>
      </text>
    </comment>
    <comment ref="F10" authorId="4" shapeId="0" xr:uid="{4A805338-8A61-4934-9A0F-9AB258DF17BB}">
      <text>
        <r>
          <rPr>
            <sz val="10"/>
            <color rgb="FF000000"/>
            <rFont val="Arial"/>
            <scheme val="minor"/>
          </rPr>
          <t>Elleanor Pangilinan:
Add; relate to life experiences
I know for a fact that I am not very skillful at doing mathematics or anything quantitative. I could probably take on Physics without take a supplementary class, but taking physics along with chemistry, calculus, and biology during the same semester is rather risky. I would rather ensure I succeed in all my courses this semester so that I can graduate and get out fast. I have failed major courses in the past and I got discouraged and dropped out. Three years later, I came back to this school to finish what I have started and I am not stopping and definitely do not plan to repeat any of my major required courses.</t>
        </r>
      </text>
    </comment>
    <comment ref="F13" authorId="4" shapeId="0" xr:uid="{AF502E94-101D-4256-B97E-0A37C2CE1259}">
      <text>
        <r>
          <rPr>
            <sz val="10"/>
            <color rgb="FF000000"/>
            <rFont val="Arial"/>
            <scheme val="minor"/>
          </rPr>
          <t>Elleanor Pangilinan:
Relate to life experiences; 
Beyond not knowing what physics is or not having any prior experience/knowledge about physics, I wanted to take this coarse in order to get to know more people. Over the summer, I took a bio coarse. The class was small and everyone got along with each other. It was one of the best experiences I have ever had in a college coarse. I don't expect it to be exactly the same, but I do think that it will be very similar. The class is small but that allows to get close, know each other, and help those that need i</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tc={7738F12F-CD61-4074-8577-5F22A64FD469}</author>
    <author>tc={DA881DD0-154D-4984-8D74-66F6EBC4EF89}</author>
  </authors>
  <commentList>
    <comment ref="L3" authorId="0" shapeId="0" xr:uid="{7738F12F-CD61-4074-8577-5F22A64FD469}">
      <text>
        <t xml:space="preserve">[Threaded comment]
Your version of Excel allows you to read this threaded comment; however, any edits to it will get removed if the file is opened in a newer version of Excel. Learn more: https://go.microsoft.com/fwlink/?linkid=870924
Comment:
    add /%/ before and after?
</t>
      </text>
    </comment>
    <comment ref="I6" authorId="1" shapeId="0" xr:uid="{DA881DD0-154D-4984-8D74-66F6EBC4EF89}">
      <text>
        <t>[Threaded comment]
Your version of Excel allows you to read this threaded comment; however, any edits to it will get removed if the file is opened in a newer version of Excel. Learn more: https://go.microsoft.com/fwlink/?linkid=870924
Comment:
    I believe this example aligns more with Filial,  "I see why they want me to go to school and I want to make them proud." The example pulled is more Familial - advice shared by parents</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tc={56FC576A-5E5C-493F-B37B-46A17D517822}</author>
    <author>tc={699F1F6D-0BA6-41E0-A096-4BC0368AC290}</author>
    <author>tc={AE3C1465-1ABA-4558-BC43-16EE64651EC1}</author>
    <author>tc={ED38B9CF-9AD3-4264-AD14-9E164BCC68FD}</author>
  </authors>
  <commentList>
    <comment ref="I12" authorId="0" shapeId="0" xr:uid="{56FC576A-5E5C-493F-B37B-46A17D517822}">
      <text>
        <t>[Threaded comment]
Your version of Excel allows you to read this threaded comment; however, any edits to it will get removed if the file is opened in a newer version of Excel. Learn more: https://go.microsoft.com/fwlink/?linkid=870924
Comment:
    also, "My parents immigrated to U.S. in large part to provide their future kids with better opportunities and the financial stability required for us to go to college."</t>
      </text>
    </comment>
    <comment ref="L17" authorId="1" shapeId="0" xr:uid="{699F1F6D-0BA6-41E0-A096-4BC0368AC290}">
      <text>
        <t xml:space="preserve">[Threaded comment]
Your version of Excel allows you to read this threaded comment; however, any edits to it will get removed if the file is opened in a newer version of Excel. Learn more: https://go.microsoft.com/fwlink/?linkid=870924
Comment:
    /%/ befoer and after? </t>
      </text>
    </comment>
    <comment ref="I22" authorId="2" shapeId="0" xr:uid="{AE3C1465-1ABA-4558-BC43-16EE64651EC1}">
      <text>
        <t xml:space="preserve">[Threaded comment]
Your version of Excel allows you to read this threaded comment; however, any edits to it will get removed if the file is opened in a newer version of Excel. Learn more: https://go.microsoft.com/fwlink/?linkid=870924
Comment:
    Also, "I wouldn’t be here if it wasn’t for my parents’ constant support financially, physically, and mentally. I am grateful for everything they have done and will do to get me where I need to be." This provides context 
</t>
      </text>
    </comment>
    <comment ref="I26" authorId="3" shapeId="0" xr:uid="{ED38B9CF-9AD3-4264-AD14-9E164BCC68FD}">
      <text>
        <t>[Threaded comment]
Your version of Excel allows you to read this threaded comment; however, any edits to it will get removed if the file is opened in a newer version of Excel. Learn more: https://go.microsoft.com/fwlink/?linkid=870924
Comment:
    also, ", my parents came to this country to give their future children a better life than the one they had in Mexico. /-/I had to take advantage of the chance of getting an education..."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Elleanor Pangilinan</author>
  </authors>
  <commentList>
    <comment ref="F13" authorId="0" shapeId="0" xr:uid="{C3814061-6853-461B-B868-2BC70A16A724}">
      <text>
        <r>
          <rPr>
            <sz val="10"/>
            <color rgb="FF000000"/>
            <rFont val="Arial"/>
            <scheme val="minor"/>
          </rPr>
          <t>Elleanor Pangilinan:
Coded as 0, no fulfill reqs, relate to life exp as it relates to STEM/phys/class, path language</t>
        </r>
      </text>
    </comment>
    <comment ref="F18" authorId="0" shapeId="0" xr:uid="{E5847BB9-CF46-4919-BC56-6144C44F5C04}">
      <text>
        <r>
          <rPr>
            <sz val="10"/>
            <color rgb="FF000000"/>
            <rFont val="Arial"/>
            <scheme val="minor"/>
          </rPr>
          <t>Elleanor Pangilinan:
yes-ish? kinda fulfill requirements but not very specific (ex. GE requirement, etc.)</t>
        </r>
      </text>
    </comment>
    <comment ref="F28" authorId="0" shapeId="0" xr:uid="{D726C3FC-15F6-459D-8599-D270A1835E14}">
      <text>
        <r>
          <rPr>
            <sz val="10"/>
            <color rgb="FF000000"/>
            <rFont val="Arial"/>
            <scheme val="minor"/>
          </rPr>
          <t>Elleanor Pangilinan:
 On an academic note, I have to take this class in order to finish my degree path and Iím uncertain whether or not I would if it wasnít required.†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Elleanor Pangilinan</author>
  </authors>
  <commentList>
    <comment ref="F3" authorId="0" shapeId="0" xr:uid="{74237A22-CDD7-4BB7-AFE0-966C3B91E340}">
      <text>
        <r>
          <rPr>
            <sz val="10"/>
            <color rgb="FF000000"/>
            <rFont val="Arial"/>
            <scheme val="minor"/>
          </rPr>
          <t>Elleanor Pangilinan:
Repeated quote, Lucia saw this same one in Fall2019 - PHYS122.08.01</t>
        </r>
      </text>
    </comment>
    <comment ref="F18" authorId="0" shapeId="0" xr:uid="{1B307A01-7DAC-4B89-9E07-1944790A1CF2}">
      <text>
        <r>
          <rPr>
            <sz val="10"/>
            <color rgb="FF000000"/>
            <rFont val="Arial"/>
            <scheme val="minor"/>
          </rPr>
          <t>Elleanor Pangilinan:
in order to work on games where they model real life physics, I must know how real life physics works.†</t>
        </r>
      </text>
    </comment>
    <comment ref="F32" authorId="0" shapeId="0" xr:uid="{27573018-7AE1-4850-A5D2-FB6B55EB151C}">
      <text>
        <r>
          <rPr>
            <sz val="10"/>
            <color rgb="FF000000"/>
            <rFont val="Arial"/>
            <scheme val="minor"/>
          </rPr>
          <t>Elleanor Pangilinan:
This lab is a requirement</t>
        </r>
      </text>
    </comment>
    <comment ref="F34" authorId="0" shapeId="0" xr:uid="{2CD3601D-C7DA-40A9-B36D-D984C045B9D0}">
      <text>
        <r>
          <rPr>
            <sz val="10"/>
            <color rgb="FF000000"/>
            <rFont val="Arial"/>
            <scheme val="minor"/>
          </rPr>
          <t>Elleanor Pangilinan:
This is a part of my set course of classes I need to take to get a piece of paper that says I learned a bunch of stuff I most likely will never use.</t>
        </r>
      </text>
    </comment>
    <comment ref="F54" authorId="0" shapeId="0" xr:uid="{B6F0E19B-23F9-42F1-8F67-B2DBB6F317F5}">
      <text>
        <r>
          <rPr>
            <sz val="10"/>
            <color rgb="FF000000"/>
            <rFont val="Arial"/>
            <scheme val="minor"/>
          </rPr>
          <t>Elleanor Pangilinan:
I am here in physics 222 because itís part of the class physics 220 and I am going to be a Civil Engineer. Also, This is my first physics class I have ever taken didnít take any in high school because it never crossed my mind but I took math classes up to Calculus 3</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Elleanor Pangilinan</author>
  </authors>
  <commentList>
    <comment ref="F15" authorId="0" shapeId="0" xr:uid="{699A3B8F-8F36-4041-943F-14E8AD4E65C5}">
      <text>
        <r>
          <rPr>
            <sz val="10"/>
            <color rgb="FF000000"/>
            <rFont val="Arial"/>
            <scheme val="minor"/>
          </rPr>
          <t>Elleanor Pangilinan:
Even though physics is only a prerequisite to my computer science classes, I do feel like physics is an important concept to learn in order to know how our world works, and because of this it is important for me to take this class, as well as my others, seriously.</t>
        </r>
      </text>
    </comment>
  </commentList>
</comments>
</file>

<file path=xl/sharedStrings.xml><?xml version="1.0" encoding="utf-8"?>
<sst xmlns="http://schemas.openxmlformats.org/spreadsheetml/2006/main" count="2467" uniqueCount="2302">
  <si>
    <t>ID CODE</t>
  </si>
  <si>
    <t>Essay: Why am I here?</t>
  </si>
  <si>
    <t>Attainment</t>
  </si>
  <si>
    <t>First Gen FINAL</t>
  </si>
  <si>
    <t>Aspirational FINAL</t>
  </si>
  <si>
    <t>Navigational FINAL</t>
  </si>
  <si>
    <t>Resistance FINAL</t>
  </si>
  <si>
    <t>Perserverance FINAL</t>
  </si>
  <si>
    <t>Filial Piety FINAL</t>
  </si>
  <si>
    <t>Familial FINAL</t>
  </si>
  <si>
    <t xml:space="preserve">Community Consciousness FINAL </t>
  </si>
  <si>
    <t>Social FINAL</t>
  </si>
  <si>
    <t>Spiritual FINAL</t>
  </si>
  <si>
    <t>S18.W2.111.01.01</t>
  </si>
  <si>
    <t>Why am I here? Well why does anyone pursue a higher education? to better one self and be able to succeed later on in life. Ever since I was little I wanted to be a doctor, so much so that I can't see myself doing anything else. I always wanted to be able to help people and I always had an intrest in medicine and the human body. I guess I here so I'll be able to help people in the future.</t>
  </si>
  <si>
    <t>Ever since I was little I wanted to be a doctor, so much so that I can't see myself doing anything else.</t>
  </si>
  <si>
    <t>to better one self and be able to succeed later on in life. /%/ I always wanted to be able to help people and I always had an intrest in medicine and the human body. I guess I here so I'll be able to help people in the future.</t>
  </si>
  <si>
    <t>I always wanted to be able to help people</t>
  </si>
  <si>
    <t>S18.W2.111.01.02</t>
  </si>
  <si>
    <t>I'm here because my parents came here during the vietnam war for a better life. I mean my mother wouldn't have been on a boat for 2 weeks for me to not work hard for a better life. She made a lot of sacrifices for me to be here. I guess you can say the same for my fathers sacrifices I am to be here as well. I am also here because the formula to being successful is getting knowledge to do better, be better and to reinvent. I am here because I saw my mother struggle to feed my 7 siblings &amp; I. I'm here because I don't want to be poor.</t>
  </si>
  <si>
    <t>I am also here because the formula to being successful is getting knowledge to do better, be better and to reinvent.</t>
  </si>
  <si>
    <t>She made a lot of sacrifices for me to be here. I guess you can say the same for my fathers sacrifices I am to be here as well. /%/ I am here because I saw my mother struggle to feed my 7 siblings &amp; I.</t>
  </si>
  <si>
    <t>I'm here because my parents came here during the vietnam war for a better life. She made a lot of sacrifices for me to be here. I guess you can say the same for my fathers sacrifices I am to be here as well. /%/ I am here because I saw my mother struggle to feed my 7 siblings &amp; I.</t>
  </si>
  <si>
    <t>S18.W2.111.01.03</t>
  </si>
  <si>
    <t xml:space="preserve">I am here because I want to better myself &amp; my family, not only financially but in health. Being in this instituion will pave a way for me to become a professional. I know that as a child I never thought of education and a career for someone who is undocumented. I Hope to reach a position in which I can inspire and prove to all of the "immigrants" in the USA that achieving and surpassing struggle is possible. Also, statistics have shown that people with higher education and wealth tend to be healthier. With my career &amp; diploma I can improve my health &amp; the health of my family. </t>
  </si>
  <si>
    <t>I am here because I want to better myself &amp; my family, not only financially but in health.</t>
  </si>
  <si>
    <t>Being in this instituion will pave a way for me to become a professional.</t>
  </si>
  <si>
    <t xml:space="preserve"> I know that as a child I never thought of education and a career for someone who is undocumented. /%/ I Hope to reach a position in which I can inspire and prove to all of the "immigrants" in the USA that achieving and surpassing struggle is possible.</t>
  </si>
  <si>
    <t>I Hope to reach a position in which I can inspire and prove to all of the "immigrants" in the USA that achieving and surpassing struggle is possible.</t>
  </si>
  <si>
    <t>S18.W2.111.01.04</t>
  </si>
  <si>
    <t>I am here at SFSU because I am a first generation student and I want to break the cycle in my family of not going to college. School has always helped me escape the hard things I live through everday. As the oldest of 3 siblings, I want to be a role model and set a good example for my siblings. I have always valued my education and I think its definitely the most important thing in my life. I want to help my community while I'm here and become a better version of me.</t>
  </si>
  <si>
    <t>I am here at SFSU because I am a first generation student</t>
  </si>
  <si>
    <t>I want to help my community while I'm here and become a better version of me.</t>
  </si>
  <si>
    <t>School has always helped me escape the hard things I live through everday.</t>
  </si>
  <si>
    <t>As the oldest of 3 siblings, I want to be a role model and set a good example for my siblings.</t>
  </si>
  <si>
    <t>I want to help my community while I'm here</t>
  </si>
  <si>
    <t>S18.W2.111.01.05</t>
  </si>
  <si>
    <t xml:space="preserve"> I am here to help myself grow.
- Learn and apply my skills to progress towards my career goal.
- Understand my purpose.
- Meet people who have (similar) aspirations/goals
- Network
- Be helpful
- to experience &amp; explore
- Improve</t>
  </si>
  <si>
    <t>- I am here to help myself grow. /%/  - Understand my purpose. /%/  Improve /%/ - Learn and apply my skills to progress towards my career goal.</t>
  </si>
  <si>
    <t>- Learn and apply my skills to progress towards my career goal.</t>
  </si>
  <si>
    <t>Meet people who have (similar) aspirations/goals /%/ - Network</t>
  </si>
  <si>
    <t>S18.W2.111.01.06</t>
  </si>
  <si>
    <t>That depends how you define here. Why am I here in Sci 111? I'm here in Sci 111 because I want to successed in PHYS 111. More specifically I would like to be able to thrive not just survive. Why am I here at SFSU? The road to success was always college. You need to get a degree to get where you want to go. Specifically to me, my reasons for being here now have change. I'm now here to better myself whereas before it felt like I was blindly following. Why am I here in STEM? Hmmm.... I can't really think of where else I would be.</t>
  </si>
  <si>
    <t>Why am I here in Sci 111? I'm here in Sci 111 because I want to successed in PHYS 111. More specifically I would like to be able to thrive not just survive.</t>
  </si>
  <si>
    <t>The road to success was always college. You need to get a degree to get where you want to go.</t>
  </si>
  <si>
    <t>S18.W2.111.01.07</t>
  </si>
  <si>
    <t>I am here to better myself and hopefully give myself a better future. I am in this class because I want to pass physics and getting an A is part of that journey. Also the reason why I am here in San Francisco is to experience new things and figure myself out. Im a psychology major, however Im unsure what exactly I want to do with that, therefore Im taking a physics class which pretty unecessary for my major.</t>
  </si>
  <si>
    <t>I am in this class because I want to pass physics and getting an A is part of that journey.</t>
  </si>
  <si>
    <t>I am here to better myself and hopefully give myself a better future.</t>
  </si>
  <si>
    <t>I am in this class because I want to pass physics and getting an A is part of that journey.  /%/ Also the reason why I am here in San Francisco is to experience new things and figure myself out.</t>
  </si>
  <si>
    <t>S18.W2.111.01.08</t>
  </si>
  <si>
    <t>- I am here today because I skipped the lecture class and I need to come to SCi class to catch up what I missed today. Also, I am not good at math. I need to come to Sci class to help understand more in the lecture.
- I am in the SF state because I don't want to go out of the bay. It feels home when I study in SF state.</t>
  </si>
  <si>
    <t>S18.W2.111.01.09</t>
  </si>
  <si>
    <t>I am here in this class because I want a little extra help in my physics course. The reason I am taking physics is because it's a required course for my biology major. I am majoring in bio to get to my career goal of becoming a doctor or something in the medical field. The reason I came to SF State is because I wante to be in a new environment away from where I'm from (LA). I knew this step was going to be an important step in my life because I was the first in my family to go to college and especially away</t>
  </si>
  <si>
    <t>I am majoring in bio to get to my career goal of becoming a doctor or something in the medical field.</t>
  </si>
  <si>
    <t>I knew this step was going to be an important step in my life because I was the first in my family to go to college and especially away</t>
  </si>
  <si>
    <t>The reason I am taking physics is because it's a required course for my biology major. I am majoring in bio to get to my career goal of becoming a doctor or something in the medical field.  /%/ The reason I came to SF State is because I wante to be in a new environment away from where I'm from (LA). I knew this step was going to be an important step in my life because I was the first in my family to go to college and especially away</t>
  </si>
  <si>
    <t>S18.W2.111.01.10</t>
  </si>
  <si>
    <t>to make a better future for myself and ultimately the world, as cheesy as that sounds. Im a very passionate person and thats why im here, to put this passion into my school to later help people. Science is the only thing that makes sense to me sometimes. Whenever im struggling I know I can fall back on science. to give you a better example, when in conversation with people and I feel as if I dont know what to say, I know I always have biology to talk about and take me back to my safe zone.</t>
  </si>
  <si>
    <t>to make a better future for myself and ultimately the world</t>
  </si>
  <si>
    <t>Whenever im struggling I know I can fall back on science. to give you a better example, when in conversation with people and I feel as if I dont know what to say, I know I always have biology to talk about and take me back to my safe zone.</t>
  </si>
  <si>
    <t>to make a better future for myself and ultimately the world /%/to put this passion into my school to later help people</t>
  </si>
  <si>
    <t>S18.W2.111.01.11</t>
  </si>
  <si>
    <t>I am here because I have goals that I want to achieve. I am here to better myself for me and my family. I am here to become stronger mentally &amp; more educated. I am here to set an example for my sisters and other young women in my life. I was born in Mexico and my mom brought me here for a better future so she is who I do it all for.</t>
  </si>
  <si>
    <t>I am here to better myself for me and my family. /%/I am here to become stronger mentally &amp; more educated.</t>
  </si>
  <si>
    <t>I am here to set an example for my sisters /%/I was born in Mexico and my mom brought me here for a better future so she is who I do it all for.</t>
  </si>
  <si>
    <t>I was born in Mexico and my mom brought me here for a better future so she is who I do it all for.</t>
  </si>
  <si>
    <t>I am here to set an example for my sisters and other young women in my life.</t>
  </si>
  <si>
    <t>S18.W2.111.01.12</t>
  </si>
  <si>
    <t>I am here at SFSU for a better future. A future where I don't have to struggle at the end of the month to pay bills or provide for my family. To achieve goals such as open up a homeless shelter &amp; pay for a house for my mother so that she doesn't have to work another day in her life. I aspire to become a doctor because I know that not only can I change my life, families, but also the people around me. As for why I am here in San Francisco, I moved away to isolate myself from any distractions that would cause me to not reach my highest potential.</t>
  </si>
  <si>
    <t>I aspire to become a doctor /%/ To achieve goals such as open up a homeless shelter</t>
  </si>
  <si>
    <t>I am here at SFSU for a better future /%/ I'm taking this class to get a good grade in physics and to understand the material.</t>
  </si>
  <si>
    <t>As for why I am here in San Francisco, I moved away to isolate myself from any distractions that would cause me to not reach my highest potential.</t>
  </si>
  <si>
    <t>pay for a house for my mother so that she doesn't have to work another day in her life</t>
  </si>
  <si>
    <t>To achieve goals such as open up a homeless shelter /%/ I aspire to become a doctor because I know that not only can I change my life, families, but also the people around me.</t>
  </si>
  <si>
    <t>S18.W2.111.01.13</t>
  </si>
  <si>
    <t>To learn more about the natural world and build relationships with many diverse people who are as passionate as I am</t>
  </si>
  <si>
    <t>I am here to learn and build relationships with many diverse people who are as passionate as I am</t>
  </si>
  <si>
    <t>S18.W2.111.01.14</t>
  </si>
  <si>
    <t>I am here for many reasons:
* Make myself proud &amp; happy - getting education is a priveledge, knowledge is power! Lowkey school makes me happy.
* To help my community; I want to give back to all who have touched me. By going to school &amp; teaching this class, I am able to gain perspectives &amp; sufficient knowledge to provide a helping hand to all.
* For change, I am here to change my life &amp; others. Somewhow I will accomplish that by finding myself &amp; learning from others.
* For my loved ones - These include my family, friends, my lover - They all push me to achieve greatness, with their unwavering support, they give me power to stay grounded</t>
  </si>
  <si>
    <t>Make myself proud &amp; happy /%/ Somewhow I will accomplish that by finding myself &amp; learning from others.</t>
  </si>
  <si>
    <t>For my loved ones - These include my family, friends, my lover - They all push me to achieve greatness, with their unwavering support, they give me power to stay grounded</t>
  </si>
  <si>
    <t>To help my community; I want to give back to all who have touched me.</t>
  </si>
  <si>
    <t>Somewhow I will accomplish that by finding myself &amp; learning from others.</t>
  </si>
  <si>
    <t>I am able to gain perspectives &amp; sufficient knowledge to provide a helping hand to all.</t>
  </si>
  <si>
    <t>S18.W2.111.01.15</t>
  </si>
  <si>
    <t>- I am here to expand my knowledge of the world around me and to converse with my peers to grow as a person.
- I am excited to be here in SI because I get to give my students and peers what my SI facilitators have given to me: A safe place. A place to learn, to make mistakes, overcome challeneges, and that is safe for them to be themselves and to meet others.
- I am here to learn myself. This is a new adventure for me where I will make mistakes and learn from them. I am here to learn from my students/peers and to grow from their feedback/advice.</t>
  </si>
  <si>
    <t>I am here to learn myself.</t>
  </si>
  <si>
    <t>A place to learn, to make mistakes, overcome challeneges /%/ This is a new adventure for me where I will make mistakes and learn from them.</t>
  </si>
  <si>
    <t>to give my students and peers what my SI facilitators have given to me</t>
  </si>
  <si>
    <t>I am excited to be here in SI because I get to give my students and peers what my SI facilitators have given to me /%/ I am here to learn from my students/peers and to grow from their feedback/advice.</t>
  </si>
  <si>
    <t>S18.W2.111.01.16</t>
  </si>
  <si>
    <t xml:space="preserve">Because I'm stressed about physics and I have no idea what's going on in class. I'm taking this class to get a good grade in physics and to understand the material. I'm taking Phys 111 &amp; 112 lab and lec. I have 3 labs a week so it's hard trying to understand all the material. All of my classes are super stressful and I have the busiest schedule of my life. On top of that I'm an RA as well so that's always stressful. Also I'm trying to transfer next semester so I'm trying to get all my classes together, make sure I have enough credits to get in. Also doubting if I'm good enough or smart enough to excel at all these things at once. My intelligence is always questioned anywhere I go or any class I'm in so it's hard to stay motivated or drive to succeed because you feel like you're not enough. </t>
  </si>
  <si>
    <t>I'm taking this class to get a good grade in physics and to understand the material.</t>
  </si>
  <si>
    <t>I'm trying to transfer next semester so I'm trying to get all my classes together, make sure I have enough credits to get in.</t>
  </si>
  <si>
    <t>S18.W2.111.01.17</t>
  </si>
  <si>
    <t>I'm here because I want to improve my understanding in physics. I haven't taken a physics course since high school therefore I'm a little rusty. I believe attending this SI course will develop and improve my overall understanding with material I may be struggling in. In the end, the goal is to achieve an A for my physics course. This is why I'm here.</t>
  </si>
  <si>
    <t>In the end, the goal is to achieve an A for my physics course.</t>
  </si>
  <si>
    <t>I'm here because I want to improve my understanding in physics.</t>
  </si>
  <si>
    <t xml:space="preserve"> I haven't taken a physics course since high school therefore I'm a little rusty. I believe attending this SI course will develop and improve my overall understanding with material I may be struggling in. In the end, the goal is to achieve an A for my physics course. </t>
  </si>
  <si>
    <t>S18.W2.111.01.18</t>
  </si>
  <si>
    <t>I'm here at this institution becauase in order to do what I want to be when I grow up, I need a college degree. Planning to become a physical therapist requires a degree or some form of education. That is the main reason I'm here. Another reason why I'm here is because of the college experience. After graduating high school there are three paths a person might take: work immediately, enroll into the military, or go back to school. So, I chose to go back to school.</t>
  </si>
  <si>
    <t>Planning to become a physical therapist requires a degree or some form of education</t>
  </si>
  <si>
    <t>I'm here at this institution becauase in order to do what I want to be when I grow up, I need a college degree. Planning to become a physical therapist requires a degree or some form of education. That is the main reason I'm here. /-/ After graduating high school there are three paths a person might take: work immediately, enroll into the military, or go back to school. So, I chose to go back to school.</t>
  </si>
  <si>
    <t>S18.W2.111.01.19</t>
  </si>
  <si>
    <t>I'm bad at math and physics is math. here to get a kin degree b/c I find the subject interesting and I want to help people.</t>
  </si>
  <si>
    <t>here to get a kin degree b/c I find the subject interesting and I want to help people.</t>
  </si>
  <si>
    <t>I want to help people</t>
  </si>
  <si>
    <t>I want to help people.</t>
  </si>
  <si>
    <t>S18.W2.111.01.20</t>
  </si>
  <si>
    <t>Why am I here? Good question. I'm here because I want to become a doctor in the near future. I want to save lifes. I'm the first one in my family to go to college and even though it's taken me longer than I had hoped, I'm almost there. I don't want to give up because this is something that I really want to do. I'm here because I have a dream and I will accomplish it. I struggle and don't understand everything right away. It takes me time but I get it eventually. I want to be the first in my family to graduate and become a doctor. That's why I'm here.</t>
  </si>
  <si>
    <t>I'm here because I want to become a doctor in the near future. /%/ I want to be the first in my family to graduate and become a doctor.</t>
  </si>
  <si>
    <t>I'm the first one in my family to go to college</t>
  </si>
  <si>
    <t>even though it's taken me longer than I had hoped, I'm almost there. I don't want to give up because this is something that I really want to do. I'm here because I have a dream and I will accomplish it. I struggle and don't understand everything right away. It takes me time but I get it eventually.</t>
  </si>
  <si>
    <t>I want to save lifes</t>
  </si>
  <si>
    <t>S18.W2.111.01.22</t>
  </si>
  <si>
    <t xml:space="preserve">I am here because I care about my community and to help empower those around me. I am here in the science community because I feel that my people (of color and being a female) are under represented. I want to contribute my knowledge that I've gain since I've been at SF State to those around me and become a role model for my younger cousins back where I'm from.I am also here because I want to gain new perspective from my peers because
</t>
  </si>
  <si>
    <t>I am here in the science community because I feel that my people (of color and being a female) are under represented.</t>
  </si>
  <si>
    <t>become a role model for my younger cousins back where I'm from.</t>
  </si>
  <si>
    <t>I am here because I care about my community and to help empower those around me.  /%/ I want to contribute my knowledge that I've gain since I've been at SF State to those around me.</t>
  </si>
  <si>
    <t>I am also here because I want to gain new perspective from my peers</t>
  </si>
  <si>
    <t>I want to contribute my knowledge that I've gain since I've been at SF State to those around me</t>
  </si>
  <si>
    <t>S18.W2.111.01.23</t>
  </si>
  <si>
    <t>I feel the importance of me being here is to better myself. Over time I actually didn't know if I would end up here but I love to be here. My dream is to get my masters and PHD in Psychology and I feel so much closer to that goal then any before. Gives me a clear view of what I want in life.</t>
  </si>
  <si>
    <t>My dream is to get my masters and PHD in Psychology</t>
  </si>
  <si>
    <t>I feel the importance of me being here is to better myself.</t>
  </si>
  <si>
    <t>F18.SCI111.03.01</t>
  </si>
  <si>
    <t xml:space="preserve">This is question is super vague. To start of, I am here in this world because my mom wanted a child, specifically a daughter. I am here in this school because I did not want to go in to debt after college so I chose to go to San Francisco State University and not University of California, Santa Cruz, like I wanted to. I got into other California State Universities as well, but I was more familiar with San Francisco State because I've done an art exhibition here once and I knew a bunch of people in my after school program from my middle school that I admire that went to San Francisco State and I knew it was a pretty decent school. I am here in this class specifically because it's been almost six years since I've been in a Physics class and I know I am going to need all the help I can get. I have taken SCI courses for my other science and math classes, and I have learned a lot from my SCI instructors regarding class material. Along with this, SCI is also an easy way for me to get an A and boost my GPA. </t>
  </si>
  <si>
    <t xml:space="preserve"> I am here in this school because I did not want to go in to debt after college so I chose to go to San Francisco State University and not University of California, Santa Cruz, like I wanted to. I got into other California State Universities as well, but I was more familiar with San Francisco State because I've done an art exhibition here once and I knew a bunch of people in my after school program from my middle school that I admire that went to San Francisco State and I knew it was a pretty decent school.</t>
  </si>
  <si>
    <t xml:space="preserve"> I have taken SCI courses for my other science and math classes, and I have learned a lot from my SCI instructors regarding class material.</t>
  </si>
  <si>
    <t>F18.SCI111.03.02</t>
  </si>
  <si>
    <t xml:space="preserve">I am in this Sci 111 class, because I have never taken physics in high school and I know that physics requires a lot of math in which I am very weak in. I hope to receive a lot of practice problems, since I learned better by doing than just watching. I also really want to understand the basic concepts of physics, because I will be taking physics 2 next semester. Since I have never taken any kind of physics class, the topic does kind of scare me, and knowing that it’s based on algebra, trigonometry, and geometry does make me nervous. Even though physics it not necessarily part of my biology major, I do believe it explains a lot of what happens in the universe. It’s also comforting that people are in the same boat as me in needing additional help. To be completely honest, I prefer just sitting down in groups and try to work on the problems together rather than moving around from table to table. Focusing on problems with a small amount of people feels more productive to me personally. Basically my main point in being in this class is to get more practice in and to make me less nervous in solving certain problems. </t>
  </si>
  <si>
    <t>I also really want to understand the basic concepts of physics</t>
  </si>
  <si>
    <t xml:space="preserve">I am in this Sci 111 class, because I have never taken physics in high school and I know that physics requires a lot of math in which I am very weak in. I hope to receive a lot of practice problems, since I learned better by doing than just watching. I also really want to understand the basic concepts of physics, because I will be taking physics 2 next semester. Since I have never taken any kind of physics class, the topic does kind of scare me, and knowing that it’s based on algebra, trigonometry, and geometry does make me nervous. </t>
  </si>
  <si>
    <t>I prefer just sitting down in groups and try to work on the problems together rather than moving around from table to table /%/ Focusing on problems with a small amount of people feels more productive</t>
  </si>
  <si>
    <t>F18.SCI111.03.03</t>
  </si>
  <si>
    <t>The reason why I am here is because I want to achieve more out of life. I started working right out of high school and it took me a few years to really gain the motivation to go back to school and transfer from my community college. Initially, my motivation was very revolved around myself and proving others wrong, but eventually that motivation bloomed into proving to myself that I can and will continue to improve myself not only through school, but through life as well. I am taking this sci class (aside from the fact that it is mandatory for me), because I really need that extra push to set aside time to focus on strengthening my knowledge in physics. Although I am not a physics major, I need this class and physics 2 in order to get my undergraduate degree. I am also here for my family; more specifically my parents, but my entire family has been such a solid support system for me that I need to do this for them too. My parents have never forced me to do anything I didn’t want to do, but always supported the career choices or academic choices I decided on.</t>
  </si>
  <si>
    <t>I want to achieve more out of life.</t>
  </si>
  <si>
    <t xml:space="preserve">I need this class and physics 2 in order to get my undergraduate degree /%/I started working right out of high school and it took me a few years to really gain the motivation to go back to school and transfer from my community college. Initially, my motivation was very revolved around myself and proving others wrong, but eventually that motivation bloomed into proving to myself that I can and will continue to improve myself not only through school, but through life as well. </t>
  </si>
  <si>
    <t>Initially, my motivation was very revolved around myself and proving others wrong, but eventually that motivation bloomed into proving to myself that I can and will continue to improve myself not only through school, but through life as well.</t>
  </si>
  <si>
    <t>I am also here for my family; more specifically my parents, but my entire family has been such a solid support system for me that I need to do this for them too. My parents have never forced me to do anything I didn’t want to do, but always supported the career choices or academic choices I decided on.</t>
  </si>
  <si>
    <t>F18.SCI111.03.04</t>
  </si>
  <si>
    <t>Why am I here? I guess that's a question I ask myself pretty frequently. Not in the literal sense of "Why am in this class." The answer to that is simple, If i'm in SCI then I'll probably get a good grade in physics and a good grade in physics translates to a good GPA, and that will matter when I want to go to med school. But in more of a metaphysical sense... like why are WE here, and I think that is a question that does require more thought. Why do we exist? In the grand scheme of things we're tiny insignificant particles in this potential multiverse... you might not even be the BEST version of YOURSELF. But still we or I continue to act like these smaller things seem to matter. And my theory for that is that we DO exist for a reason. We exist because we have the potential to create great change. Think about it geniuses like Einstein or Sports phenoms like Lebron James matter to US. Even though they have nothing to do with us we admire them because of their will and their potential to or ability to do things we hadn't seen before. That is what I believe the purpose of humanity is, to have the potential to change and ultimately live up to that potential is probably THE MOST IMPORTANT thing anyone can do. And because of that I believe the reason we exist is or the reason we are "here" is to live up to our potential.</t>
  </si>
  <si>
    <t>If i'm in SCI then I'll probably get a good grade in physics and a good grade in physics translates to a good GPA, and that will matter when I want to go to med school.</t>
  </si>
  <si>
    <t xml:space="preserve">If i'm in SCI then I'll probably get a good grade in physics and a good grade in physics translates to a good GPA, and that will matter when I want to go to med school. </t>
  </si>
  <si>
    <t>That is what I believe the purpose of humanity is, to have the potential to change and ultimately live up to that potential is probably THE MOST IMPORTANT thing anyone can do. And because of that I believe the reason we exist is or the reason we are "here" is to live up to our potential.</t>
  </si>
  <si>
    <t>F18.SCI111.03.05</t>
  </si>
  <si>
    <t>This is my second time taking physics. The first time I took it was two semesters ago and I failed the class. (I got an A+ in the lab) While my teacher was very smart, she was new to teaching and I think she was very bad at it. She did not know how to teach the students in a way that we would be able to learn the concept. My professor would go extremely fast, and would assume we know the concepts we previously learned in high school. While I know that pre calculus is a prerequisite for this class, she did an awful job at explaining the concepts. I went to her office hours but everytime I would go, she would talk down upon me, so I stopped going after about 4 visits and went to CARP instead.unfortunately CARP wasn't too helpful because the tutors didn't really know what we were learning in class and therefore, even after looking at my notes, didn't really teach the concept to me. I studied a couple times with people in my class but not enough. I think everyone was a little lost in my class.  After the first exam, only 6% of the class passed with a grade of D or higher. I should have dropped the class, it was a very frustration experience, but I waited it out because I thought that if I studied enough, went to office hours enough, that I would pass. This semester I want to prove to myself that I am smart and capable of passing this class with an A. I want to actually learn the concepts and not come into class everyday confused and lost. I hope that this supplemental class will introduce me to new people to maybe from a study group with. I also hope that The supplemental class will enforce what we learn in class and help me better apply formulas to the word problems we have for homework.</t>
  </si>
  <si>
    <t>This semester I want to prove to myself that I am smart and capable of passing this class with an A. I want to actually learn the concepts and not come into class everyday confused and lost.</t>
  </si>
  <si>
    <t xml:space="preserve">This is my second time taking physics. The first time I took it was two semesters ago and I failed the class. (I got an A+ in the lab) /-/ This semester I want to prove to myself that I am smart and capable of passing this class with an A. I want to actually learn the concepts and not come into class everyday confused and lost. </t>
  </si>
  <si>
    <t>I hope that this supplemental class will introduce me to new people to maybe from a study group with. I</t>
  </si>
  <si>
    <t>F18.SCI111.03.06</t>
  </si>
  <si>
    <t xml:space="preserve">I am here because i need help with subject and i don’t understand how this class works. This whole time i wanna meet new people too because i don’t wanna be alone in getting help. Umm to be honest with you i don’t how to keep this up for another 150 words. My reason is pretty simple, but I can talk about the class so far it’s really cool. I really enjoy the energetic vibe of the class and how open everyone is as well. Also we are all helpful too like i feel comfortable the person next to me that i’m dumb and i don’t get what’s going on at all and be okay to someone that. Uhh the tutors are really cool and nice even though i forgot Casey name P.S. I’m sorry Casey lol. Oh also thank you for the snacks i was really hungry and you guys came in clutch with the food too. This is super long i really have no idea what else to talk about soooo. I just need twenty-three more words…eighteen now. This is really all i can think of right now as to why i’m here and additionally how it’s been going so far the past 3 weeks.  </t>
  </si>
  <si>
    <t>This whole time i wanna meet new people too because i don’t wanna be alone in getting help.</t>
  </si>
  <si>
    <t>F18.SCI111.03.07</t>
  </si>
  <si>
    <t>I decided to take Sci 111 because I struggled with physics in high school. I barely managed to pass high school physics and I felt I learned nothing. I am someone who loves interacting with people, and I like working in groups. I feel like it is much easier to find a solution to a problem if lots of minds are put together. Sci provides the opportunity to interact with a diverse group of students who all come from different backgrounds, who all bring different perspectives and ideas. I hope to pass physics this semester but most importantly I hope to understand the concepts I am learning. I enjoy learning new things everyday. I am someone who is very curious and has always asked questions. I guess I try to understand the world around me and understand how things work. Science is a subject I have always found interesting, but difficult. It was not until, I started college that I realized my passion for biology, and decided to major in biology. I used to always be a quitter, and very early on in high school I decided that I was not smart enough to understand science but I have learned that dedication, passion, and hard work are key.</t>
  </si>
  <si>
    <t>I hope to pass physics this semester but most importantly /%/ I hope to understand the concepts I am learning.</t>
  </si>
  <si>
    <t>I used to always be a quitter, and very early on in high school I decided that I was not smart enough to understand science but I have learned that dedication, passion, and hard work are key.</t>
  </si>
  <si>
    <t>I am someone who loves interacting with people, and I like working in groups. I feel like it is much easier to find a solution to a problem if lots of minds are put together. Sci provides the opportunity to interact with a diverse group of students who all come from different backgrounds, who all bring different perspectives and ideas.</t>
  </si>
  <si>
    <t>F18.SCI111.03.08</t>
  </si>
  <si>
    <t>I am here because I know I want to do well in this Physics class. I have had the same problem with school since I was a child and that is to stay focused on myself and my future. I tend to get so distracted by the fun things in life and forget that the hard stuff is what will define my future. I want to make sure that I take advantage of the blessing that is getting education. I am at a point in my life where I only have one goal and that is to do well in school, so that I can later go into a profession where I feel happy and satisfied with my life. My biggest fear is to be filled with regrets in old age. I would hate to have wasted the opportunity that is life. I still have a lot of power in my hands in terms of what I want to do with my future. So, I am here because I want to learn physics, get a good grade in physics, and excel in my studies so that I can one day go into the stem field and help other people. When I have done these things, I know that I will be content with the life that I lived.</t>
  </si>
  <si>
    <t>I want to learn physics, get a good grade in physics, and excel in my studies so that I can one day go into the stem field and help other people. /%/ I am here because I know I want to do well in this Physics class. I have had the same problem with school since I was a child and that is to stay focused on myself and my future.</t>
  </si>
  <si>
    <t>F18.SCI111.03.09</t>
  </si>
  <si>
    <t xml:space="preserve">I  am here because I am dedicated to my success in my STEM based courses. I am here because I’m not afraid to ask for help and guidance. I’m here because I want to be apart of a new community. I was apart of a SCI course last semester and I loved how helpful the instructors were. I felt comfortable with them and it gave me time to ask specific questions that I had and have something close to a one on one explanation. SCI allows a welcoming atmosphere where I can be helped by the instructors or my peers and we as a unit are able to solve problems. A lot of the time I feel uncomfortable I’m my regular stem classes because I feel that I may be the only one not understanding. I also know that the time allotted for the professors are not enough to begin with. At the SCI classes, we usually go over worksheets that answer my questions. I’m here because I want to be. You so know that the time allotted for the professors are not enough to begin with. At the SCI classes, we usually go over worksheets that answer my questions. I’m here because I want to be. I am here for my parents and my family. I am here for my family members who could not make it this far. I here to show those family members that they can be here too. I’m here for all the little colored girls who do not have positive figures to look up to in their communities. </t>
  </si>
  <si>
    <t>I  am here because I am dedicated to my success in my STEM based courses.</t>
  </si>
  <si>
    <t xml:space="preserve"> I was apart of a SCI course last semester and I loved how helpful the instructors were. I felt comfortable with them and it gave me time to ask specific questions that I had and have something close to a one on one explanation.</t>
  </si>
  <si>
    <t>I’m here for all the little colored girls who do not have positive figures to look up to in their communities.</t>
  </si>
  <si>
    <t xml:space="preserve"> I am here for my parents and my family. I am here for my family members who could not make it this far. I here to show those family members that they can be here too. </t>
  </si>
  <si>
    <t xml:space="preserve">I’m here because I want to be apart of a new community. </t>
  </si>
  <si>
    <t>F18.SCI111.03.10</t>
  </si>
  <si>
    <t xml:space="preserve">I signed up for this SI class because this is the first physics class I’ve ever taken. I figured that it would help me really understand the base concepts of physics. This gives me the understanding that I’ll need should I decide to pursue further physics knowledge and give me the concepts that I’ll need to know for my major. So far, I’ve been learning better and have gotten a better grasp on how to solve problems and I’ve learned through explanation and by teaching other people myself. My class is a little slower paced, so the SI class gives me at the very least an introduction to a topic that we haven’t gone into depth on in my lecture. I’m here to make friends and a study group. I’ve noticed that this semester specifically I’m a lot more outgoing with talking to people. I’m not sure what it is, whether I’m more confident, or if I just don’t give as much of a shit. It definitely makes life a little easier, having classmates to talk to ant work with, or reach out for help outside of class. I have a pretty tight group of friends at home that I live with. We’ve been bros for a few years now, and we all work together and just mess around all the time. It will be nice to have friends outside of this group too. I wanted to take this SI class so that I can be more confident in my physics skills so that I don’t have to focus as much on my grades. If I’m not worried about my classes, then I can be even more supportive to my girlfriend. She’s trying to go to med school and needs all the help she can get. I want to be as supportive as I can for her. By taking the time to make sure that I don’t fall behind in my classes, I can really make sure I can devote more time to helping her with whatever she needs. I’m here to really learn physics so that I don’t have to catch up later. </t>
  </si>
  <si>
    <t xml:space="preserve">I wanted to take this SI class so that I can be more confident in my physics skills so that I don’t have to focus as much on my grades. </t>
  </si>
  <si>
    <t xml:space="preserve">I signed up for this SI class because this is the first physics class I’ve ever taken. I figured that it would help me really understand the base concepts of physics. This gives me the understanding that I’ll need should I decide to pursue further physics knowledge and give me the concepts that I’ll need to know for my major. /%/ So far, I’ve been learning better and have gotten a better grasp on how to solve problems and I’ve learned through explanation and by teaching other people myself. </t>
  </si>
  <si>
    <t>It will be nice to have friends outside of this group too.</t>
  </si>
  <si>
    <t>F18.SCI111.03.11</t>
  </si>
  <si>
    <t xml:space="preserve">  I chose to be in this class because no matter how smart you are, no matter how much you know in the course you think you are doing the best at, there is always room for improvement. There’s always space to open your doors for more room for knowledge. I am all about learning and wanting to do better and better in all that I do and I know this course is perfect for that. I know it is called a “supplemental” course to help us do better in a certain class, but I like how it is open to everyone even if you get 100% on every exam or quiz or whatever it is that you do in that class. Another reason I am here is because I want to be able to help others by learning something myself. I feel like this opens opportunities to be friends with someone who is on the same path as you and this is an easy way to get to know others around you and to be able to surround yourself with others who are just like you. I am very grateful and blessed to even be able to take such a course.</t>
  </si>
  <si>
    <t>t learning and wanting to do better and better in all that I do and I know this course is perfect for that.</t>
  </si>
  <si>
    <t>I chose to be in this class because no matter how smart you are, no matter how much you know in the course you think you are doing the best at, there is always room for improvement.</t>
  </si>
  <si>
    <t>I feel like this opens opportunities to be friends with someone who is on the same path as you and this is an easy way to get to know others around you and to be able to surround yourself with others who are just like you.</t>
  </si>
  <si>
    <t>Another reason I am here is because I want to be able to help others by learning something myself.</t>
  </si>
  <si>
    <t>F18.SCI111.03.12</t>
  </si>
  <si>
    <t xml:space="preserve">My name is [student name]. I am a dual-major at San Francisco State University. My majors are philosophy and biology, with a concentration in physiology. I am eager to delve into research and development, using my biology, philosophy and risk management professional skills in life-sciences. I also like to rock climb and I teach rock climbing as well as an American Mountain Guide Instructor (AMGA). In my off time, I like to perform music with friends on stage and I have been playing guitar and bass for 13 years. I also really enjoy photography. I picked up photography from my dad when I was little and have been taking photos ever since—it’s my way of journaling and I find it very therapeutic. In high-school I originally wanted to study theatre, but eventually joined a health academy and acquired 400 plus hours towards medical school interning as a student. Although I changed my direction career wise, I am asked to this day by students to act in their films and script readings at SFSU. It has been nice to find a balance in my hobbies and career goals this semester; The unexamined life is not worth living. </t>
  </si>
  <si>
    <t>I am eager to delve into research and development, using my biology, philosophy and risk management professional skills in life-sciences.</t>
  </si>
  <si>
    <t>F18.SCI111.03.13</t>
  </si>
  <si>
    <t xml:space="preserve">I am here in the sci class because I would like to be pushed to dedicate time for focusing on physics. In the sci class, we do practice problems, and work that keeps me focused on physics. I am able to teach the concepts to other people and that makes me learn the concepts more as well because I am recalling them and using nothing to reference, but my brain, on what to do. I think I am also here because if I did not have a regular class to sit me down and do my work I would be less motivated and less likely to do it. This is because I prioritize what I want to do over my homework assignments because they tend to learn the concepts and feel of the homework is almost useless if I already know what I'm doing in prepared for the quiz or test for example. I do think practice and experience doing homework even if you fully understand the concepts is beneficial, but I don't spend my time unless forced to like a sci class. This class is a way for me to spend that time I need to further my success in the class and hold myself accountable. </t>
  </si>
  <si>
    <t>I am here in the sci class because I would like to be pushed to dedicate time for focusing on physics.</t>
  </si>
  <si>
    <t>F18.SCI111.03.14</t>
  </si>
  <si>
    <t>I don't know if this question is pertaining to why am I here at San Francisco State University or why am I here in this class. I am going to answer both. I am here at San Francisco State University because I wanted to be able to be far from home, but not too far. A one hour airplane trip back home, 7 hour drive. I wanted to experience a different environment and a different culture because not everything done in SoCal is done in NorCal. I am in college specifically to pursue my one and only career which is to be a veterinarian. Getting declined from UC Davis because they have a great vet program lead me over here where I can get my degree then try UC Davis later. I am here to get my degree, network, and to make great friendships. Why am I here in this Sci 111 course? I am in this course because  I am new to physics I never took physics in high school because I was told it can mess up my GPA. Hearing that I already knew it would be a challenging course. I am in the course to get more help with understanding the concept and formulas of physics because the first class was very confusing and my professor teaches very fast. What I hope to get out of this Sci class is a clear understanding of how to solve and physics problem and be confident that I know how to do it.</t>
  </si>
  <si>
    <t>I am in college specifically to pursue my one and only career which is to be a veterinarian.</t>
  </si>
  <si>
    <t>What I hope to get out of this Sci class is a clear understanding of how to solve and physics problem and be confident that I know how to do it.</t>
  </si>
  <si>
    <t xml:space="preserve"> I am in this course because I am new to physics I never took physics in high school because I was told it can mess up my GPA. Hearing that I already knew it would be a challenging course. I am in the course to get more help with understanding the concept and formulas of physics because the first class was very confusing and my professor teaches very fast. What I hope to get out of this Sci class is a clear understanding of how to solve and physics problem and be confident that I know how to do it.</t>
  </si>
  <si>
    <t>F18.SCI111.03.15</t>
  </si>
  <si>
    <t xml:space="preserve">I am here because I am. My parents created me, I had no say in the matter, nonetheless I'm glad I happened. And so it just happens to be the case that I am here that's my answer to the why. Its sufficient to say that there is no direct reason for me being here, because I will never know the truth to this question. How can one know why they are here? For the sake of answering questions that might appear as a result of such an answer that I have provided; I will indulge thee with hypotheticals. People make claims based on their emotivist (emotional intuition if you will) beliefs that we are here because we have a purpose. This is a popular belief, but not derived from logic. I am not saying it is a wrong belief to have, this area of intelligence and it's true value are impossible to record by mankind which is saying something in itself. It may even be associated with a spiritual intelligence. However, similarly if you asked a dog to recite a poem in English you would come to the same conclusion it would. That is to say, we lack the skills to solve such a metaphysical question. The tools necessary in determining why I am here can only be answered in asking who caused me to be here, then, who caused my parents to be here, and so forth and so on. The real question isn't in the metaphysical sense (what I have been describing above), which is the deep question to why I am here. The real question is, what is your reason for being. I answer with, it is my being that gives my existence reason to be. In translation, my answer is relative to the context of my life to come, that the meaning behind my existence comes from what I do with it. To that my expectations are high, wish me luck. Also in the hilarious case that this question was specific to why am I in SCI 111; I am here to learn and be social. </t>
  </si>
  <si>
    <t>I am here to learn and social</t>
  </si>
  <si>
    <t>I answer with, it is my being that gives my existence reason to be. In translation, my answer is relative to the context of my life to come, that the meaning behind my existence comes from what I do with it. To that my expectations are high</t>
  </si>
  <si>
    <t>F18.SCI111.03.16</t>
  </si>
  <si>
    <t xml:space="preserve">I am here for many reasons. One of the main reasons i am here is to get an education. After college i want to go onto medical school to become a neonatal surgeon. I can only achieve this dream if I have an education. I personally believe that an education is the key to success. Having an education opens up doors that you would not be able to access if you didn’t have an education. Being here at San Francisco state gives me an opportunity to get an education. Secondly, I am here to make friends and experience new things. San Francisco is a really good place to explore new concepts and get to know new people. Finally I am here to find myself. Being away from home in a new city has taught me so many things especially about myself. I have learned that i am capable of more than i thought I was. I have learned a lot since being here and i cant wait to learn more not only about myself, but about becoming a doctor as well as learning new things in the world. I am very lucky to be at San Francisco state because not everyone is able to get a college education. </t>
  </si>
  <si>
    <t>After college i want to go onto medical school to become a neonatal surgeon.</t>
  </si>
  <si>
    <t>Finally I am here to find myself.</t>
  </si>
  <si>
    <t>I personally believe that an education is the key to success. Having an education opens up doors that you would not be able to access if you didn’t have an education. Being here at San Francisco state gives me an opportunity to get an education.</t>
  </si>
  <si>
    <t>Secondly, I am here to make friends and experience new things.</t>
  </si>
  <si>
    <t>F18.SCI111.03.17</t>
  </si>
  <si>
    <t>I’m not really sure what the question is asking. I’m in this class right now because I am bad at physics and I knew I needed help. I’m in San Francisco because I knew that it would be good for me to go to school away from home. This is my first year out of the dorms and living in a house with  my friends and I feel so happy about that. It really is such a crazy feeling to know that I live in a house with only my friends and that we are responsible for keeping it clean and what not. This is also my first week of working a new job and it is fun because I work with some of my friends. It is all the way in the financial district, but it is worth it because everyone is super nice and I only work three days a week because they were so understanding about my school schedule. This past weekend I spent 8 plus hours a day in heels for recruitment and it hurt super bad but it was so worth being able to talk to all the girls and welcome new sisters. I am nervous for the upcoming weeks because that means I need to find a little and I know that comes with a lot of stress and crafting, which I will have to do with work and school. But, I am mostly excited because this should be a fun process.</t>
  </si>
  <si>
    <t>F18.SCI111.03.18</t>
  </si>
  <si>
    <t>The reason for taking Sci is that I may be able to understand the concepts of physics and the subject itself to the best of my abilities. I have heard that the course itself is intense. I have never taken a physics class. With that being said, I find it important to take an hour of my time to attend this class so that I may fulfill my goals for physics. Sometimes I learn better when other people explain rather than teachers. And to be fair, I could use the extra boost for my GPA. My instructor quickly lists the main points of the topic and quickly moves to other topics. I find this ok but also not very effective to my understandment. I think sci would definitely enhance my learning abilities but also my academic self-esteem since I won’t be the only student struggling with the subject.  As the pace starts to pick up, I find Sci to be somewhat useful. There are things I haven’t learned and I found last sci class to be quite difficult. But there were als things I learned that were discussed later on the week. I look forward to learning and understanding physics throughout the semester.</t>
  </si>
  <si>
    <t>I may be able to understand the concepts of physics and the subject itself to the best of my abilities.</t>
  </si>
  <si>
    <t>I have heard that the course itself is intense. I have never taken a physics class. With that being said, I find it important to take an hour of my time to attend this class so that I may fulfill my goals for physics.</t>
  </si>
  <si>
    <t>I think sci would definitely enhance my learning abilities but also my academic self-esteem since I won’t be the only student struggling with the subject.</t>
  </si>
  <si>
    <t>F18.SCI111.03.19</t>
  </si>
  <si>
    <t>I am here because one I never took this in high school so I was new to physics and two I am retaking this class. I have found physics to be very difficult and I am hoping this class will help me pass physics. I don’t want to fail again and I also would like to understand it. I know it’s important to know on the MCAT. I want to be able to know about some physics to help me pass that test. I also think this class is a good opportunity to create study groups and make new friends in my major. You learn more when you teach others how to do something or if you’re learning by another student who is taking the same class. I also feel like it was a good idea for me to take this class because it will help me understand physics a lot better. Physics isn’t an easy subject to learn. A lot of people have told me they had to retake it. It is my weakness in school. I am a big fan of math but for some reason physics doesn’t stick to my brain. I’m hoping this time around, it will work out for me.</t>
  </si>
  <si>
    <t>I don’t want to fail again and I also would like to understand it.</t>
  </si>
  <si>
    <t>I am here because one I never took this in high school so I was new to physics and two I am retaking this class. I have found physics to be very difficult and I am hoping this class will help me pass physics. I don’t want to fail again and I also would like to understand it. I know it’s important to know on the MCAT</t>
  </si>
  <si>
    <t>I have found physics to be very difficult and I am hoping this class will help me pass physics</t>
  </si>
  <si>
    <t>I also think this class is a good opportunity to create study groups and make new friends in my major.</t>
  </si>
  <si>
    <t>F18.SCI111.03.20</t>
  </si>
  <si>
    <t>I an here at SFSU for 2 reasons. My family is very bug on education, so everyone generally aspires to go to college. I never thought I had an option not too. It was always in my head after K-12, boom you go to college and become an "adult". For me personally, I am here to learn more about STEM so I can gain the tools to equip me for medical school. Career wise I'm not sure what I want to do, but I definitely want to work with medicine. The second reason why I am here at SFSU is because of my parents. I originally wanted to move to LA or San Diego, San Diego state was originally my first choice. Growing up I thought I could get into those top school's like Harvard, but my grades didn't reflect that. But why I ended up here at SFSU is because my parents didn't want me moving up to SoCal, and my only choices were school's up here. So I thought SFSU was the best school to go to out of those options. But overall, mainly I want to make a difference in the medical community and use my skills to help others.</t>
  </si>
  <si>
    <t>For me personally, I am here to learn more about STEM so I can gain the tools to equip me for medical school</t>
  </si>
  <si>
    <t xml:space="preserve">My family is very bug on education, so everyone generally aspires to go to college. I never thought I had an option not too. /%/ But why I ended up here at SFSU is because my parents didn't want me moving up to SoCal, and my only choices were school's up here. </t>
  </si>
  <si>
    <t>mainly I want to make a difference in the medical community and use my skills to help others.</t>
  </si>
  <si>
    <t>F18.SCI111.03.21</t>
  </si>
  <si>
    <t>I am here to learn more about physics. I come here to achieve the skills needed to solve physics problems, all sorts. I need to be able to remember, comprehend, and manipulate various formulas. I come here to learn more about concepts that physics has in general. I also need physics to get into the medical school I want to get into, but I really enjoy physics and the challenging problems it brings. I am also here to get my general education done. Most importantly, I am here because I want to understand more about physics because my grandfather was a physics professor and also taught at UC Berkeley. I am here to understand measurements, calculations, and  various types of problems that specialize in different laws of gravity. I am here to build a life for myself and am starting with getting a good grade in physics, and this class will hopefully enable me to do so. I am here to get a degree. I am here to enjoy my life in a part of the world that is still somewhat new to me. I am here because I want to experience adulthood and life on my own. I am here to start my life.</t>
  </si>
  <si>
    <t>I am here to get a degree.</t>
  </si>
  <si>
    <t>I am here to understand measurements, calculations, and  various types of problems that specialize in different laws of gravity. I am here to build a life for myself and am starting with getting a good grade in physics, and this class will hopefully enable me to do so.</t>
  </si>
  <si>
    <t xml:space="preserve"> I also need physics to get into the medical school I want to get into /%/ I am also here to get my general education done. </t>
  </si>
  <si>
    <t>Most importantly, I am here because I want to understand more about physics because my grandfather was a physics professor and also taught at UC Berkeley</t>
  </si>
  <si>
    <t>F18.SCI111.03.22</t>
  </si>
  <si>
    <t>I decided to take this class primarily to get a better grade in Physics 111; I have never attempted a physics class, so conceptually this is all very new to me. I always hear about people taking a physics class in high school; I wish I could have been that fortunate! I feel like being present in this class will help me better understand physics conceptually and mathematically. I do not have a strong background in mathematics; despite being given formulas I have a difficult time understanding the ultimate purpose of the formula, as in what it is meant to prove, and I end up getting confused and frustrated with the material. I hope my attendance will help with understanding the material and being able to correctly calculate the various problems. I also hope that attending this course will broaden my conceptual comprehension of physics. I do not want to be stumped on a problem because I cannot imagine what it is supposed to look like or what it is meant to represent. I am terrified of the upcoming exams in physics; I am hoping that coming to this class will help build my confidence and help me to understand how to look at the problems and determine what factors I need to answer the question.</t>
  </si>
  <si>
    <t>I decided to take this class primarily to get a better grade in Physics 111/%/ I am hoping that coming to this class will help build my confidence and help me to understand how to look at the problems and determine what factors I need to answer the question</t>
  </si>
  <si>
    <t xml:space="preserve">I decided to take this class primarily to get a better grade in Physics 111; I have never attempted a physics class, so conceptually this is all very new to me. I always hear about people taking a physics class in high school; I wish I could have been that fortunate! I feel like being present in this class will help me better understand physics conceptually and mathematically. </t>
  </si>
  <si>
    <t>F18.SCI111.03.23</t>
  </si>
  <si>
    <t>I'm here because I'm afraid of failing physics and I'm hoping this class will help me succeed in passing it. It's like this fear I have about failing classes after I failed like two classes. I also took my friend with me, Devin because we're in same physics class so I won't be alone. I also hope this class will help me understand physics more by just practicing more problems. I also want to meet new people so we can all study together and help each other. So far this class has been surprisingly fun and I actually learned a lot that helps me with the class. I learned how to manipulate the equations that will help me in physics. I actually meet some cool people so far, like [name 1] and [name 2]. And I like how open we are and the teachers are really good. [Name 3] and [name 4] are also pretty cool, they're very open and will help in any way they can. Maybe this class will also help in my life in general, to do work harder and work with a group better. Basically, I'm learning some life skills with this class. Well yeah, that's pretty much it that's why I'm taking this class.</t>
  </si>
  <si>
    <t>I'm here because I'm afraid of failing physics and I'm hoping this class will help me succeed in passing it.</t>
  </si>
  <si>
    <t>I also want to meet new people so we can all study together and help each other</t>
  </si>
  <si>
    <t>F18.SCI111.03.24</t>
  </si>
  <si>
    <t xml:space="preserve">I am here for a lot of reasons. I went into physics pretty confident that I was going to do well, but after the first class my confidence flew down. My professor mentioned something about a sci class when it first started but I did not even think about taking the class. It was not until someone came in our physics lecture and started explaining the sci course. The reason I did not think about taking it at first was because my professor did not explain it very well and I had never even heard of a sci course. When someone came in and started to explain what it is and how it can really help you out, I figured why not. It does not hurt to get extra help and honestly it is an easy A that is one unit. So, I scammed my friend to come with me to the first class because I did not want to go alone. I wanted to feel it out and see how the energy was. At first, I thought that I was not going to get the help that I needed, but the last class we had changed my opinion because it ended up being really helpful. I am glad I joined this sci course and excited to see how this year goes. </t>
  </si>
  <si>
    <t xml:space="preserve"> So, I scammed my friend to come with me to the first class because I did not want to go alone.</t>
  </si>
  <si>
    <t xml:space="preserve"> F18.SI.111.04.01</t>
  </si>
  <si>
    <t xml:space="preserve">Throughout my entire life I have dreamt about working in the medical field. I am here to make those dreams come true. It started as one of those careers that elementary school kids talk about when their teacher asks them what they want to be in the future, and my answer was always a brain surgeon, because how awesome does that sound. But this dream ended up sticking with me for the duration of my educational career and is the reason that I am attending San Francisco State today. Unfortunately I no longer want to be a brain surgeon, but I have finally decided that I want to study anesthesiology. I find the field to be very interesting to me and I can see myself enjoying it for the rest of my life. However, I need to make it through a long hard path of schooling to chase this dream. Throughout my educational career I have easily succeed in biology and chemistry courses because they comes naturally to me. Math always gives me a little trouble, but I get a hang of it after pushing myself to do the best I can. But then there's physics. I have never taken a physics course in my life and it makes me very anxious because there are a number of people that have seen what we are covering previously and I have never seen any of it. This is why I decided to sign up for SCI 111 and receive the extra help I knew was necessary in order for me to pass this class. I have heard nothing but good things about these classes, and so far what I have heard is true. I am here to build off of what we learn in class, ask questions about topics that I am not understanding, and to build study groups/relationships with my fellow peers. Looking forwards to a great and productive semester. </t>
  </si>
  <si>
    <t>Throughout my entire life I have dreamt about working in the medical field. I am here to make those dreams come true.</t>
  </si>
  <si>
    <t>It started as one of those careers that elementary school kids talk about when their teacher asks them what they want to be in the future, and my answer was always a brain surgeon, because how awesome does that sound. But this dream ended up sticking with me for the duration of my educational career and is the reason that I am attending San Francisco State today. Unfortunately I no longer want to be a brain surgeon, but I have finally decided that I want to study anesthesiology. I find the field to be very interesting to me and I can see myself enjoying it for the rest of my life. However, I need to make it through a long hard path of schooling to chase this dream.</t>
  </si>
  <si>
    <t>Math always gives me a little trouble, but I get a hang of it after pushing myself to do the best I can. This is why I decided to sign up for SCI 111 and receive the extra help I knew was necessary in order for me to pass this class.</t>
  </si>
  <si>
    <t>I am here to build off of what we learn in class, ask questions about topics that I am not understanding, and to build study groups/relationships with my fellow peers</t>
  </si>
  <si>
    <t xml:space="preserve"> F18.SI.111.04.02</t>
  </si>
  <si>
    <t xml:space="preserve">I am in this class because I am not good at math. I have been in a sci class before for chemistry 1 and it helped me almost get an A in my class. I know physics is very math heavy and conceptually confusing, so I knew sci would be perfect for me this semester. I also have to take physics 2 next semester so I would like to have a firm understanding of the basic concepts before they get even more complicated. This class is a great way of studying and making friends that I can study with! I have already made a group to study with, we all have different teachers and can help each other figure out things one teacher might have focused on more than another. This class also allows us to concentration on the topics we did not understand in the class. It allows us to dig deeper into each subject and truly understand the things we might have missed before. I hope that by the end of this semester that I can get a better grade than without the sci classes help, and be able to go into physics 2 with confidence and the knowledge needed to do well there as well. (And if not I will just come back to sci and get some extra help) </t>
  </si>
  <si>
    <t>I hope that by the end of this semester that I can get a better grade than without the sci classes help, and be able to go into physics 2 with confidence and the knowledge needed to do well there as well.</t>
  </si>
  <si>
    <t>I am in this class because I am not good at math. /-/ I know physics is very math heavy and conceptually confusing, so I knew sci would be perfect for me this semester. I also have to take physics 2 next semester so I would like to have a firm understanding of the basic concepts before they get even more complicated.</t>
  </si>
  <si>
    <t>I am in this class because I am not good at math. /-/ I know physics is very math heavy and conceptually confusing, so I knew sci would be perfect for me this semester. I also have to take physics 2 next semester so I would like to have a firm understanding of the basic concepts before they get even more complicated. /-/ I hope that by the end of this semester that I can get a better grade than without the sci classes help, and be able to go into physics 2 with confidence and the knowledge needed to do well there as well.</t>
  </si>
  <si>
    <t>This class is a great way of studying and making friends that I can study with! I have already made a group to study with, we all have different teachers and can help each other figure out things one teacher might have focused on more than another.</t>
  </si>
  <si>
    <t xml:space="preserve"> F18.SI.111.04.03</t>
  </si>
  <si>
    <t xml:space="preserve">I am in the Physics 111 supplemental course because I had failed Physics 111 in the past spring semester. The reason of this is because I began to slack off towards the end of the semester because I was barely coasting by the course with a decent grade and as the course became harder and the longer I did not reach out for help. I ended up just giving up on passing the class. I am in SCI 111 so I can keep myself motivated to do better, improve, and gain a better understanding on what is going on in my Physics class. I am in SCI so I can meet people that have the same goal as me, which is to pass the class and understand it well enough to pass Physics 121. I would like to get to know more people in the class so that we can form a study group and not only study but complete homework together as well. I hope that through SCI I will also be able to grow as an individual. In this case I am referring to not being afraid of asking for help when I desperately need it. This is because math and science has usually always clicked with me and because physics does not click in my head automatically without lots of thinking I become stressed and worried that I will never be able to understand the material enough to pass the class. </t>
  </si>
  <si>
    <t>I am in SCI so I can meet people that have the same goal as me, which is to pass the class and understand it well enough to pass Physics 121 /%/ I hope that through SCI I will also be able to grow as an individual.</t>
  </si>
  <si>
    <t>I am in the Physics 111 supplemental course because I had failed Physics 111 in the past spring semester. The reason of this is because I began to slack off towards the end of the semester because I was barely coasting by the course with a decent grade and as the course became harder and the longer I did not reach out for help. I ended up just giving up on passing the class. I am in SCI 111 so I can keep myself motivated to do better, improve, and gain a better understanding on what is going on in my Physics class.</t>
  </si>
  <si>
    <t>I am in SCI so I can meet people that have the same goal as me, which is to pass the class and understand it well enough to pass Physics 121. I would like to get to know more people in the class so that we can form a study group and not only study but complete homework together as well.</t>
  </si>
  <si>
    <t xml:space="preserve"> F18.SI.111.04.04</t>
  </si>
  <si>
    <t>The reason why I am here today, in this class is to get a better understanding of what physics is. This class, will help me strive and understand concepts that my professor has taught me during the week. If I do not understand a topic, then I would go to this class and ask my questions and get more help until I completely understand what is being taught. This class gives us more practice problems to help prepare us for exams and this is why I enjoy being there. I also am here because I know that I am not the only one who is struggling, and seeking help. When I am in that room, I feel comfortable to ask my questions without having anyone judge me because I did not understand a topic that was taught by my professor. When I am around my peers in that classroom, I sense a connection and I know that they want what I want, which is to understand physics and pass the class with a good grade. With all of this being said, I am here because I care for my grades and I want to be successful. I believe that this class will help me accomplish that task, and help me be more prepared for what is to come in the future.</t>
  </si>
  <si>
    <t>With all of this being said, I am here because I care for my grades and I want to be successful. I believe that this class will help me accomplish that task, and help me be more prepared for what is to come in the future.</t>
  </si>
  <si>
    <t xml:space="preserve">This class, will help me strive and understand concepts that my professor has taught me during the week. If I do not understand a topic, then I would go to this class and ask my questions and get more help until I completely understand what is being taught. </t>
  </si>
  <si>
    <t>When I am around my peers in that classroom, I sense a connection and I know that they want what I want</t>
  </si>
  <si>
    <t xml:space="preserve"> F18.SI.111.04.05</t>
  </si>
  <si>
    <t>I’m in SCI to better my understanding of physics. I took physics in high school and was absolutely in love, but as we all know high school courses are not the same as college courses. Chemistry has been kicking my butt since I first got to college and with that I was really afraid to start my physics requirements. So far into the course, I believe it’s a lot of visualizing, but chemistry is a lot of visualization as well so I believe I’m ready. I’ve took SCI in the past and realized it is also a really great way to make new connections from which you can form study groups or just friends in general. I’m really hoping to make more of those connections this semester. The professors for the SCI courses are usually good resources to help find programs as well or to even make the time to stay longer to help you with a problem.  I’ve enjoyed all of my SCI courses and all in all just college too.  It’s been a great experience to see that even helping one student with their work could be very rewarding and I might think of becoming a SCI professor in the future as well.</t>
  </si>
  <si>
    <t>It’s been a great experience to see that even helping one student with their work could be very rewarding and I might think of becoming a SCI professor in the future as well.</t>
  </si>
  <si>
    <t>The professors for the SCI courses are usually good resources to help find programs as well or to even make the time to stay longer to help you with a problem.</t>
  </si>
  <si>
    <t>o</t>
  </si>
  <si>
    <t>I’ve took SCI in the past and realized it is also a really great way to make new connections from which you can form study groups or just friends in general. I’m really hoping to make more of those connections this semester.</t>
  </si>
  <si>
    <t xml:space="preserve"> F18.SI.111.04.06</t>
  </si>
  <si>
    <t>I joined Sci for physics for many reasons. When I first heard the presentation in my physics class I found it super interesting. I knew I had to join this because it was my first time ever taking physics unlike many I never took physics in high school. In high school I had only taken chemistry and biology, however due to my major, Biology, I knew I needed to take all the sciences including physics. My main reason to take Sci like many other students, is so I could receive help for physics to do better in class. I like that I have time to review topics I did not understand in class and ask not only the tutors but peers as well. In addition, I joined because I would like to prepare for upcoming tests as groups and I like that I have a set time to actually sit and work. Personally, I have trouble making time and sitting down to study alone. Having Sci as a class with set times will really positively affect my learning and studying. I think Sci is a really good program because they are up to date what teachers are teaching in lecture and continue reviewing those topics. Also, I see Sci as an opportunity to meet new people. I really enjoy this because I am a freshmen and have yet to adapt to the school. Overall, I am in Sci to extend my knowledge in physics, meet new people, and learn in a fun way.</t>
  </si>
  <si>
    <t>I knew I had to join this because it was my first time ever taking physics unlike many I never took physics in high school.  /%/ due to my major, Biology, I knew I needed to take all the sciences including physics.</t>
  </si>
  <si>
    <t>I like that I have time to review topics I did not understand in class and ask not only the tutors but peers as well. In addition, I joined because I would like to prepare for upcoming tests as groups and I like that I have a set time to actually sit and work. Overall, I am in Sci to extend my knowledge in physics, meet new people, and learn in a fun way.</t>
  </si>
  <si>
    <t xml:space="preserve"> F18.SI.111.04.07</t>
  </si>
  <si>
    <t>I am here because I am a first generation college student and I am interested in the medical field. I have always had a passion to help people and I believe the medical field is the best way to fulfill my passion. I want to show all the minorities that you can do it too. I want to break stereotypes in the workforce to help other people feel more comfortable in the field they want to go in rather than feeling they do not belong. I feel very welcome here at San Francisco State and I believe that this is a very friendly and helpful place to learn especially as a pre-med student with a lot of opportunities that we have available. I feel very blessed to be a part of a community that enriches the growth of learning and works together as one to figure problems out. As a second year, I can not imagine myself being at no other college and feeling very comfortable like I do here to get to my career path in the medical field. Becoming a doctor has been a lifelong dream of mine and I plan on enjoying my journey with amazing opportunities here at SFSU.</t>
  </si>
  <si>
    <t xml:space="preserve">I am interested in the medical field. Becoming a doctor has been a lifelong dream of mine </t>
  </si>
  <si>
    <t>I am here because I am a first generation college student</t>
  </si>
  <si>
    <t>Becoming a doctor has been a lifelong dream of mine and I plan on enjoying my journey with amazing opportunities here at SFSU.</t>
  </si>
  <si>
    <t>As a second year, I can not imagine myself being at no other college and feeling very comfortable like I do here to get to my career path in the medical field.</t>
  </si>
  <si>
    <t>I want to show all the minorities that you can do it too. I want to break stereotypes in the workforce to help other people feel more comfortable in the field they want to go in rather than feeling they do not belong.</t>
  </si>
  <si>
    <t>I feel very blessed to be a part of a community that enriches the growth of learning and works together as one to figure problems out.</t>
  </si>
  <si>
    <t>I have always had a passion to help people and I believe the medical field is the best way to fulfill my passion.</t>
  </si>
  <si>
    <t xml:space="preserve"> F18.SI.111.04.08</t>
  </si>
  <si>
    <t xml:space="preserve">I am in this SCI class in the hopes of getting a really good grade in general physics 1. I am hoping for an A, and I honestly think it is do-able because of all the extra time I am going to be putting in to make sure I understand all the concepts. It will also prepare me for general physics  2, which will hopefully help me down the road somehow when I am in pharmacy school. This is my first semester at SFSU, I am a transfer student from Southern California (Sylmar). I did not know what to expect for my first semester out here so I also decided to enroll in this course for safety measures just to make sure my first semester alone would go by more smoothly.. hopefully. I decided to come to SFSU to spend these last 2 years of my bachelors degree as focused as possible with no distractions to hold me back from reaching my goal. So far the school has been good to me other than the fact that all of my first exams fall on the same week. I plan on applying my full attention in class and going over the worksheets when I am home to further prepare me for my exam. </t>
  </si>
  <si>
    <t>I am hoping for an A</t>
  </si>
  <si>
    <t>I am in this SCI class in the hopes of getting a really good grade in general physics 1. I am hoping for an A, and I honestly think it is do-able because of all the extra time I am going to be putting in to make sure I understand all the concepts. It will also prepare me for general physics 2, which will hopefully help me down the road somehow when I am in pharmacy school.</t>
  </si>
  <si>
    <t>It will also prepare me for general physics  2, which will hopefully help me down the road somehow when I am in pharmacy school. This is my first semester at SFSU, I am a transfer student from Southern California (Sylmar). I did not know what to expect for my first semester out here so I also decided to enroll in this course for safety measures just to make sure my first semester alone would go by more smoothly..  hopefully. I decided to come to SFSU to spend these last 2 years of my bachelors degree as focused as possible with no distractions to hold me back from reaching my goal.</t>
  </si>
  <si>
    <t xml:space="preserve"> F18.SI.111.04.09</t>
  </si>
  <si>
    <t>Why am I here? I'm enrolled in this class so that I have a better understanding of the material taught in my physics class. I'm here to solve practice problems as well as work in groups to help myself as well as the participants in my group. I'm enrolled in the physics lecture class because I want to graduate college and attend medical school. In order to get to medical school, I have to take the MCAT. On the MCAT, there is a whole section dedicated to physics, in order to complete this section, I need to have a deep understanding of physics. My whole reason for being in college is to go to Med school, the classes I take are all classes that I need to complete in order to fulfill my dream of attending UCSF. I want to attend a great medical school so that I can move on to being a trauma surgeon in the future. So to fully answer the question, "why am I here", I would have to say I am ultimately here to learn all of the information I need to know to take/ do successful on the MCAT so that I can attend an amazing Medical school so that one day I am able to become an inspiring female trauma surgeon. :))</t>
  </si>
  <si>
    <t>I'm enrolled in the physics lecture class because I want to graduate college and attend medical school.</t>
  </si>
  <si>
    <t>I would have to say I am ultimately here to learn all of the information I need to know to take/ do successful on the MCAT so that I can attend an amazing Medical school so that one day I am able to become an inspiring female trauma surgeon</t>
  </si>
  <si>
    <t>My whole reason for being in college is to go to Med school, the classes I take are all classes that I need to complete in order to fulfill my dream of attending UCSF. I want to attend a great medical school so that I can move on to being a trauma surgeon in the future. So to fully answer the question, "why am I here", I would have to say I am ultimately here to learn all of the information I need to know to take/ do successful on the MCAT so that I can attend an amazing Medical school so that one day I am able to become an inspiring female trauma surgeon. :))</t>
  </si>
  <si>
    <t>I'm here to solve practice problems as well as work in groups to help myself as well as the participants in my group.</t>
  </si>
  <si>
    <t xml:space="preserve"> F18.SI.111.04.10</t>
  </si>
  <si>
    <t>I am here because I want to get a degree. I want to go to med school and become a doctor. I want to help people and connect to patients. I want to connect to the individual on a personal level and get to have a better relationship with them. I would love to be able to help people physically and mentally, while being a friend. I would love to work with elders and get to know them, their stories, and experiences. I really want to keep learning. I love learning, this is also partly why I want to go to med school. I want to gain as much education and experience as I can get. I would love to become a doctor in the future and do surgery or become a pediatrician. I want to also open up my own non profit organization. It will be a hospital. I am also really interested in the human body and how it works. I want to be a part of the discovery of new things, especially in the med field. I want to learn everything about it and how it functions, so I can spread my knowledge to others. I just really want to make a big impact and leave my mark.</t>
  </si>
  <si>
    <t xml:space="preserve">I am here because I want to get a degree. I want to go to med school and become a doctor.  I would love to become a doctor in the future and do surgery or become a pediatrician. I want to also open up my own non profit organization.
</t>
  </si>
  <si>
    <t>I want to be a part of the discovery of new things, especially in the med field. I want to learn everything about it and how it functions, so I can spread my knowledge to others.</t>
  </si>
  <si>
    <t>I want to help people and connect to patients. I want to connect to the individual on a personal level and get to have a better relationship with them. I would love to be able to help people physically and mentally, while being a friend. I would love to work with elders and get to know them, their stories, and experiences.</t>
  </si>
  <si>
    <t xml:space="preserve"> F18.SI.111.04.11</t>
  </si>
  <si>
    <t>I am here, in this class for a few different reasons. First, I took AP Physics in high school, so I thought I had a good grasp of things that would go on in class. In the original physics section I had, this was not the case. I thought I had a decent understanding of things each day, before going to class, but I found myself leaving class extremely confused. I believe this had a large part due to my Professor having a thick accent. So, I switched sections and added this supplementary course. This turned out to be a great decision. I can understand my professor much better now, so I am understanding the material much better and not struggling along. As for this supplementary course, I have only been in it for one class, and I already think it is my favorite class. I get extra practice and help to understand the problems I have difficulty with and just the material in general. I also have a great time in class, as it is fun to be there and actually enjoyable. This is not really the case for any of my other classes. This is why I am here and I am glad that I am.</t>
  </si>
  <si>
    <t xml:space="preserve">First, I took AP Physics in high school, so I thought I had a good grasp of things that would go on in class./-/I thought I had a decent understanding of things each day, before going to class, but I found myself leaving class extremely confused./-/ So, I switched sections and added this supplementary course. </t>
  </si>
  <si>
    <t xml:space="preserve"> F18.SI.111.04.12</t>
  </si>
  <si>
    <t>I am taking SCI to expand my understanding of physics. This is my first physics class I have ever taken and so far it has sparked my interest. I never understood the concepts behind phyiscs and now that I’m in this class it’s becoming more and more clear.  Understanding physics also helps me in understand other classes I’m currently taking. It gives details on how the concepts in chemistry work and it also explain why the material I studied in precal and calculus is important. These different subjects are all related which makes learning them at the same time easier and also more fun. I can make analogies in my head easier and I can also explain what I’ve learned a whole lot better. The hardest part of physics so far has been finding out where to start on a problem. I’m hoping that SCI will help me to get started on complex problems which sometimes can scare me from the beginning. Also sometimes the physics question are really vague and I hope SCI can help clear them up for me. For a first time physics student, I sure feel confident that I will be successful in this course because SCI is very helpful and I’m really interested in the material so far. It’s been fun working through the problems and picturing the scenarios.</t>
  </si>
  <si>
    <t>I am taking SCI to expand my understanding of physics.</t>
  </si>
  <si>
    <t>This is my first physics class I have ever taken and so far it has sparked my interest. I never understood the concepts behind phyiscs and now that I’m in this class it’s becoming more and more clear. Understanding physics also helps me in understand other classes I’m currently taking.</t>
  </si>
  <si>
    <t xml:space="preserve"> F18.SI.111.04.13</t>
  </si>
  <si>
    <t>Since I have no experience with physics whatsoever, I decided to take SCI 111. I didn’t have a chance to take it during high school and for some reason I feel left behind because of this. Physics is difficult for me and I need all the help that I can to fix my struggle with it. I have so much to study for physics 111 even though the school semester just started. I need help with even the most basic parts of physics. Hopefully, this class can help me overcome my problems and would prepare me for future exams. I mainly need to focus on the formulas that are used and my problem solving skills. I believe that SCI 111 will help me get there. I’ve only been into one class of SCI 111 so far and it is definitely helpful. I was guided to solve problems correctly and more efficiently after just one class. Since this experience, I feel that this class is useful and a privilege for those who are taking physics 111. I hope that this class will not only help me study on my exams, but to also help with homework problems. I tend to have a lot issues when it comes to the homework so hopefully taking this class would help me with that as well.</t>
  </si>
  <si>
    <t>Since I have no experience with physics whatsoever, I decided to take SCI 111. I didn’t have a chance to take it during high school and for some reason I feel left behind because of this.</t>
  </si>
  <si>
    <t xml:space="preserve">Physics is difficult for me and I need all the help that I can to fix my struggle with it. /-/ Since this experience, I feel that this class is useful and a privilege for those who are taking physics 111. </t>
  </si>
  <si>
    <t xml:space="preserve"> F18.SI.111.04.14</t>
  </si>
  <si>
    <t xml:space="preserve">Why am I here? Well I am a recent transfer student coming from Palm Desert Area and decided that I was coming to SFSU late (early-mid august) so I didn't have much time to pick my classes. I am using this as a class to maintain the proper amount of credits to keep my financial aid. I also have had some struggles with college level math classes in the past because of the homework so I thought it would be a good idea to take a supplementary class because of the extensive math involved in understanding physics concepts. I think that using this as a class to study the material will make the homework easier and less of a "chore" to do. I also think that having a group of people from different sections learning from different professors is great for tackling a problem using different points of view. I have already used the knowledge of my peers in this SCI class to solve a problem I was not familiar with. It is also helpful for those who understand a concept to aid in teaching their peer what they know because if someone is able to explain something, they truly understand the concept behind it. </t>
  </si>
  <si>
    <t>Well I am a recent transfer student coming from Palm Desert Area and decided that I was coming to SFSU late (early-mid august) so I didn't have much time to pick my classes. I am using this as a class to maintain the proper amount of credits to keep my financial aid.</t>
  </si>
  <si>
    <t>I also have had some struggles with college level math classes in the past because of the homework so I thought it would be a good idea to take a supplementary class because of the extensive math involved in understanding physics concepts.</t>
  </si>
  <si>
    <t>I also think that having a group of people from different sections learning from different professors is great for tackling a problem using different points of view. I have already used the knowledge of my peers in this SCI class to solve a problem I was not familiar with. It is also helpful for those who understand a concept to aid in teaching their peer what they know because if someone is able to explain something, they truly understand the concept behind it.</t>
  </si>
  <si>
    <t xml:space="preserve">Last semester, about the time when Math 199 class was almost ending, I heard that the next step, Physics 111, would be much more tough than the current class. Since Physics 111 class is one of the requirements to graduate in my major, Kinesiology, there is no option to avoid the class. Therefore, I was expecting that if there would be a supplemental class for that, I really should take the class. I think it was the second day of physics 111 class of this semester, [facilitator 1] came to our class and explained about SCI 111 class, in which I had a good impression of the class. He explained that the SCI class has a small community where students help and stimulate each other and work together. I was interested in studying in that kind of conditions because having study groups always helps me to learn contents that I did not fully understand or to notice my weakness. Also, it helps me to recognize how much I really understand or not. Furthermore, having someone to study with gives me more motivation than studying by myself. Because of these reasons I decided to take SCI 111 class during this semester. I hope I enjoy learning Physics. </t>
  </si>
  <si>
    <t>requirements to graduate</t>
  </si>
  <si>
    <t>study groups always helps me to learn contents</t>
  </si>
  <si>
    <t>S19.SCI111.01.02</t>
  </si>
  <si>
    <t>I am here at San Francisco State University to prepare myself for the future. I want to become knowledgeable about different cultures, different personalities and most importantly different academic subjects that I am not yet completely comfortable with. I am preparing myself in the best way possible by performing to the best of my abilities in all my courses. All my life, from childhood to today, I have proven to myself that pursing a degree in Cell and Molecular Biology is what I am striving for. A career in the medical field as a cardiothoracic surgeon is what will make me the happiest. I am intrigued by this career because I grew up with family who died due to heart conditions, therefore I want to be able to understand and form conclusions on my own that way I can comprehend the cause of their deaths. I have learned so much about myself during my time at SFSU, but I can honestly say that I am prepared and excited for what is to come for me and my future. I am ready to set new expectations for myself and what I want to accomplish for my future. I want to look back when I’m older and say that all my late nights and sacrifices have been worth it.</t>
  </si>
  <si>
    <t xml:space="preserve"> a degree in Cell and Molecular Biology</t>
  </si>
  <si>
    <t>become knowledgeable about different cultures, different personalities and most importantly different academic subjects</t>
  </si>
  <si>
    <t xml:space="preserve"> I grew up with family who died due to heart conditions, therefore I want to be able to understand and form conclusions on my own that way I can comprehend the cause of their deaths.</t>
  </si>
  <si>
    <t>S19.SCI111.01.03</t>
  </si>
  <si>
    <t xml:space="preserve">"Why Am I Here?" is a question I ask myself everyday. I love college especially everything that it has to offer. But sometimes I just feel like changing my major because of many reasons. One being I love many topics. Meaning I love being with people, animals, math, discussing ethical issues,I love being political, I believe I am good with math. The list keeps going! So like how am I suppose to pick one concentration and follow through with it, if I love being involved with multiple things. That is why I ask myself this question. But at the end of the day, I try to take it day by day because I know I overwhelm myself with things. 
Another reason why I am in college is not only accomplish something for myself but to see my family happy! I am a big family person, and their literally everything to me. If it wasn't for my family specifically my siblings I know that I wouldn't be as motivated to keep going. I also like being an example for my brother because he thinks dropping out is an option. I like to think that he knows as long as we are in this together, we will make it to the finish line. 
</t>
  </si>
  <si>
    <t>not only accomplish something for myself but to see my family happy /%/ I also like being an example for my brother because he thinks dropping out is an option. I like to think that he knows as long as we are in this together, we will make it to the finish line.</t>
  </si>
  <si>
    <t>If it wasn't for my family specifically my siblings I know that I wouldn't be as motivated to keep going</t>
  </si>
  <si>
    <t>S19.SCI111.01.04</t>
  </si>
  <si>
    <t xml:space="preserve">I am here to get my bachelors in Biochemistry. I want to pursue medicine, but I know I have a disadvantage being at a CSU, so my plan afterward is to transfer to a UC. My ideal goal is to be a medical examiner / forensic pathologist. I'm in STEM to have my requirements met for medical school.I'm currently enrolled in chemistry and physics so I'm more excited to take upper division than lower division. I'm not super soaked about my current science classes, so I'm going to change my major to something I enjoy while getting my pre-requisites met. </t>
  </si>
  <si>
    <t>get my bachelors in Biochemistry /%/ pursue medicine</t>
  </si>
  <si>
    <t>I want to pursue medicine, but I know I have a disadvantage being at a CSU, so my plan afterward is to transfer to a UC. /%/ I'm currently enrolled in chemistry and physics so I'm more excited to take upper division than lower division. I'm not super soaked about my current science classes, so I'm going to change my major to something I enjoy while getting my pre-requisites met.</t>
  </si>
  <si>
    <t>S19.SCI111.01.05</t>
  </si>
  <si>
    <t>The reason why I am here can be because of many reasons. But the reason in which I am in SFSU is because I wanted to make something out of myself. I want to be a better role model for my younger siblings because I know they'll follow. I want to be able to show my loved ones that anything is possible with hard work. I've always believed that anything is possible if applied correctly. I am here because out of all the schools I applied to ( I applied to about 4 schools) this was the school that I got accepted to, and I can say that coming up here has changed my perspective of so many things, I've learned so much more than what I would have learned staying in my home area. learning to self sufficient, and doing things on my own has helped me get to where I am today. Speaking specifically about sci-111, I am here to be able to understand the material that is being given to me, and to feel more confident in this subject, especially because this is my first time seeing physics. The reason that I am here is because everything happens for a reason, and I believe that being here it has helped me grow as a person, and opened my mind towards more perspectives of life.</t>
  </si>
  <si>
    <t>make something out of myself</t>
  </si>
  <si>
    <t>I am here because out of all the schools I applied to ( I applied to about 4 schools) this was the school that I got accepted to. /%/ learning to self sufficient, and doing things on my own has helped me get to where I am today. /%/ this is my first time seeing physics</t>
  </si>
  <si>
    <t>I want to be a better role model for my younger siblings because I know they'll follow. I want to be able to show my loved ones that anything is possible with hard work.</t>
  </si>
  <si>
    <t>S19.SCI111.01.06</t>
  </si>
  <si>
    <t xml:space="preserve">I joined SCI 111 because I was in SCI 230 and 240 and it did help me while I was both in BIOL 230 and 240. I was a bit lost going into biol 230, I wasn’t sure what I was getting into and seemed pretty intense, and in-your-face in the teaching aspect, so when hearing about SCI I knew I needed to sign up. I’m really glad I did. Being in that class and hearing the instructors focus in topics we were unsure about whether it was in the videos they posted on ilearn, or the kahoot games, or the practice tests we were given before an exam really helped me to have a better understanding of what was going on in the course. It was also great with how the class itself interacted, were if there was anything someone comprehended really well they would try to explain it in another way that we weren’t told in lecture, or even by the instructors, so there was a variety of ways to break down the information for whomever needed it. Though, I feel like the biggest help would have had to have been the study sessions the instructors graciously coordinated and lead for us right before we walked into an exam. They truly went above and beyond with helping us know that we were in fact ready to take on anything this course had to throw at us. I was looking for something similar with PHYS 111, so that’s why I’m here.  </t>
  </si>
  <si>
    <t>I joined SCI 111 because I was in SCI 230 and 240 and it did help me while I was both in BIOL 230 and 240. I was a bit lost going into biol 230, I wasn’t sure what I was getting into and seemed pretty intense, and in-your-face in the teaching aspect, so when hearing about SCI I knew I needed to sign up</t>
  </si>
  <si>
    <t>I was a bit lost going into biol 230 /-/ so when hearing about SCI I knew I needed to sign up</t>
  </si>
  <si>
    <t>S19.SCI111.01.07</t>
  </si>
  <si>
    <t>Being here, means improving my chances of performing better in Physics 111. I figure that I need to polish my math and my physics knowledge before facing the challenges of this class, head on. I need to work on my ability to manipulate equations and memorize the required formulas to ensure a better chance at success. The amount of time in class that is given on the subject material is not substantial enough in my opinion, to allow for mastery of the material. However, these odds at success increase with the addition of this class into my schedule. The class provides help with my understanding of certain difficult topics. I have not taken a physics course in quite a long time so I feel as if I am at somewhat of a disadvantage when it comes to this class. My instructor is very good at answering questions in class. However, I do not feel confident in occupying all of her time with so many questions on the course material outside of her office hours. Knowing what the question is asking is something that is a big aspect of the subject material encompassing this course. I am happy to be here as well as am thankful for this class being provided for the benefit of students. I plan to utilize the benefits emphasized in this course and rely on fellow peers in aiding certain approaches to problems. I look forward to the rest of this class following this semester.</t>
  </si>
  <si>
    <t>S19.SCI111.01.08</t>
  </si>
  <si>
    <t>First of all, I thought the due date meant Wednesday by midnight, as in the end of Tuesday, so hopefully you do not mark me down for this being "late."
Anyways, why I am here...
Honestly, sometimes I don't really know what I'm doing at college. I feel like I'm meant to do such big and meaningful things in life, so when I'm stressing about stupid homework and readings and such I feel like I get distracted from why I'm here, for life. I feel like I'm here in life to just sorta live simply, and to see what I can do for others. I get so carried away from this, because it's so easy to get distracted in this world. Yeah, so like spiritually I feel like I'm here for a big reason, and I think it's mainly just to help other people. So, I do my best, but obviously I'm a teenage girl and I can be a little brat sometimes. Overall, college, I am here to learn about what I love, marine biology, and I don't want to let myself forget that. I'm also just growing so much as a person as a result of college, so that's probably a big part of it. I'm here in physics 111/112 because I have to take it for my major, and I'm here in SCI because my physics class is pretty rough. Even lab is rough. I have hope though!</t>
  </si>
  <si>
    <t>learn about what I love, marine biology</t>
  </si>
  <si>
    <t>I'm here in physics 111/112 because I have to take it for my major,</t>
  </si>
  <si>
    <t xml:space="preserve"> spiritually I feel like I'm here for a big reason, and I think it's mainly just to help other people.</t>
  </si>
  <si>
    <t>S19.SCI111.01.09</t>
  </si>
  <si>
    <t xml:space="preserve">Why am I here? Mhm well, that is a good question... really. I think I am here for a variety of reasons. I think I am here because for some reason I think that I was made to make a difference in the peoples lives around me to make their days better and just so they can have someone to be there for them. I think that I am here people well I want to continue my education and that is why I am at SFSU. I think it is a great opportunity to be in such an amazing environment and well I am grateful to be here and every moment of it. I am here to find myself in different peoples stories and make stories of my own. I am here in this world to be me and well whether I choose to be the best version of myself...well, that is ultimately up to myself to see if I deserve that for my life. This is why I am here. I am here to live life and create moments. I want to learn from my mistakes and well everything is at its own pace and time. Sometimes I am not ready for things and rush into them. I am here to be the more authentic version of myself. I truly believe that. I am here [xxx], Yes I am here. </t>
  </si>
  <si>
    <t>to be me /%/ be the best version of myself</t>
  </si>
  <si>
    <t>I am here to find myself in different peoples stories and make stories of my own.</t>
  </si>
  <si>
    <t>I think that I was made to make a difference in the peoples lives around me to make their days better and just so they can have someone to be there for them.</t>
  </si>
  <si>
    <t>S19.SCI111.01.10</t>
  </si>
  <si>
    <t>I am here because I always wanted to be involved in the STEM field ever since I have been a little kid. I was first brought in the STEM field when my mother brought me a book about the solar system and the formation of the planets and moons in the solar system. This sparked a natural curiosity inside of me to pursue this knowledge further.  Another reason why I am here is that I would be the first in my family to be able to go to college and pursue a degree in biology. Also, I am an African American male, and there is not a great representation in the STEM fields, and  I want to help change that perception. Eventually, when I attended high school, I was apart of an internship at the California Academy of Sciences as an education intern who would teach people about the various scientific topics that are discussed here. During my time there, I started to get more involved with the many biology departments which allow me to set up mentorships with the researchers to develop a love for biology because I have an interest in learning how biology works for the creation of all things that are living on the planet.</t>
  </si>
  <si>
    <t>first in my family to be able to go to college and pursue a degree in biology</t>
  </si>
  <si>
    <t>first in my family to be able to go to college</t>
  </si>
  <si>
    <t xml:space="preserve">be involved in the STEM field </t>
  </si>
  <si>
    <t xml:space="preserve"> I am an African American male, and there is not a great representation in the STEM fields, and I want to help change that perception.</t>
  </si>
  <si>
    <t>my mother brought me a book about the solar system and the formation of the planets and moons in the solar system</t>
  </si>
  <si>
    <t>I am here in this world to make an impact. I am here to make a change in the world. I want to make an impact in this world, even if it is a small dent. My life goal is to go to medical school and become a doctor and eventually do medical research. I want to do medical research on miscarriages. By me being here in school and pursuing a career in the medical field I feel like I can make a huge impact by reducing the numbers of miscarriages and change the statistics of it. However, that is not the only medical research I would do, I would love to do more than that, that’s why I am here. Not only am I making an impact on the medical field and women who are pregnant, but I am also changing the STEM norms. I am here to change the number of women in STEM, to change the number of Latina women in STEM. I am also here to make my parents proud. I am here to finish what I started and make all the money I invested in worth going to school. I am here to be happy, to make an impact, and to make a change during my life span.</t>
  </si>
  <si>
    <t>go to medical school and become a doctor and eventually do medical research</t>
  </si>
  <si>
    <t>Not only am I making an impact on the medical field and women who are pregnant, but I am also changing the STEM norms. /%/ I am here to change the number of women in STEM, to change the number of Latina women in STEM.</t>
  </si>
  <si>
    <t>I am here to finish what I started</t>
  </si>
  <si>
    <t>I am also here to make my parents proud</t>
  </si>
  <si>
    <t>I am here in this world to make an impact. I am here to make a change in the world. I want to make an impact in this world, even if it is a small dent.</t>
  </si>
  <si>
    <t>S19.SCI111.02.03</t>
  </si>
  <si>
    <t xml:space="preserve">I am taking sci 111 because it is a lower division requirement for my major. I am majoring in biology and I am planning on declaring a concentration in zoology by the end of this semester. I am taking this course because I have never taken physics before and I have heard that it is one of the most difficult courses that you take as a biology major. I would like to do well in the course and I have heard that the supplemental instruction courses are very helpful and that students who take these courses, on average, do better in the actual class in comparison to students who don’t take the sci course.
Overall, I know that physics is a major requirement for a reason. This means that I am going to need to understand some of the material that I learn in physics for my specific major. With that in mind, I am taking this course so that I not only pass my physics class but so that I can better understand the material and how to apply it to everyday situations. This course will also benefit me in case I decide to take the second physics course, physics 121, later on.
</t>
  </si>
  <si>
    <t>planning on declaring a concentration in zoology by the end of this semester</t>
  </si>
  <si>
    <t xml:space="preserve">do well in the course </t>
  </si>
  <si>
    <t>I am taking sci 111 because it is a lower division requirement for my major.</t>
  </si>
  <si>
    <t>S19.SCI111.02.04</t>
  </si>
  <si>
    <t xml:space="preserve">I am here to obtain a better understanding of basic physics concepts from the Physics 111. In doing so, I can get a better grade in my current physics 111 class and boost my GPA, making myself a more competitive medical school applicant. Further, with a solid foundation in physics, I can get a higher score on the MCAT exam. I hope that through the SCI course, I bring my grade in the parent class up to an A. With a strong foundation in physics, I can also hope to be a better physician in the future as I will have a more developed understanding of motion and how the body moves. A more comprehensive understanding of kinesiology through physics should prove to be useful throughout med school as well as beyond. Mostly, I am in this SCI class so that I can get the best mastery of Physics 111 topics and raise my GPA. Without ever having taken a physics class, I do have some anxiety about the new material and applying complex math to some of the material. I am confident that by studying and working with the SCI class that I may feel more confident in the topic. </t>
  </si>
  <si>
    <t>boost my GPA, making myself a more competitive medical school applicant</t>
  </si>
  <si>
    <t xml:space="preserve">obtain a better understanding of basic physics concepts </t>
  </si>
  <si>
    <t>I am here to obtain a better understanding of basic physics concepts from the Physics 111. In doing so, I can get a better grade in my current physics 111 class and boost my GPA, making myself a more competitive medical school applicant.</t>
  </si>
  <si>
    <t>Without ever having taken a physics class, I do have some anxiety about the new material and applying complex math to some of the material. I am confident that by studying and working with the SCI class that I may feel more confident in the topic.</t>
  </si>
  <si>
    <t>S19.SCI111.02.05</t>
  </si>
  <si>
    <t>I think I'm in this specific class to help with my understanding with physics. I almost always need extra help when it comes to mathematic heavy classes after high school. I made the mistake of not taking a sci class when I was in Calculus, and my grades suffered from it. I did not want to take any chances with physics so I made the decision to receive extra help. I'm also in this class to discover what I really want to do for the rest if my life. I'm not entirely sure if I want to remain in the science field and I'm hoping that I'll find a reason to either stay for leave as I explore more classes. I originally wanted to study zoology and become a zoologist, but my confidence and passion for the goal has diminished over the years. I'm hoping that I'll find a reason to stay in the science field, because I dont really know what else to do. Every other field of study that I show interest in is laughable in the eyes of everyone I know, and I kind of feel like I'm stuck in science whether I like it or not. Everything else feels out of reach, so hopefully, I'll find a reason to stay in science while enjoying what I do</t>
  </si>
  <si>
    <t>I'm also in this class to discover what I really want to do for the rest if my life. I'm not entirely sure if I want to remain in the science field and I'm hoping that I'll find a reason to either stay for leave as I explore more classes.</t>
  </si>
  <si>
    <t>I almost always need extra help when it comes to mathematic heavy classes after high school. I made the mistake of not taking a sci class when I was in Calculus, and my grades suffered from it. I did not want to take any chances with physics so I made the decision to receive extra help</t>
  </si>
  <si>
    <t>S19.SCI111.02.06</t>
  </si>
  <si>
    <t xml:space="preserve">I am here because i am a first generation student and I want to make my parents proud. I am so privileged to be able to be going to college and be able to further my education. I want to finish college and then go to Medial school and be able to become a OBGYN doctor! Helping woman and being able to help and see the a human be created and form is so amazing to me and I find it super interesting and i am hoping that being able to go to college and doing good in all my classes will help me with my dreams come true. I am very lucky to be in such an amazing school and that my parents are able to help me and support me every step of the way. My sister wasn’t able to go to a four year so for my family me being in a four year school is amazing and the fact that I’m the first from my family is amazing and I don’t want to let them down. I am taking this class for extra help because i want to do really good and I want to be able to understand and pass the class with a good grade and actually understand it so that i can do good in the next physics class that i have to take in the future. </t>
  </si>
  <si>
    <t>finish college and then go to Medial school and be able to become a OBGYN doctor</t>
  </si>
  <si>
    <t>i am a first generation student</t>
  </si>
  <si>
    <t xml:space="preserve">do really good /%/ be able to understand and pass the class with a good grade </t>
  </si>
  <si>
    <t xml:space="preserve"> I want to make my parents proud. /%/ the fact that I’m the first from my family is amazing and I don’t want to let them down.</t>
  </si>
  <si>
    <t>my parents are able to help me and support me every step of the way.</t>
  </si>
  <si>
    <t>S19.SCI111.02.07</t>
  </si>
  <si>
    <t xml:space="preserve">I am here because I want to get a good grade if not an excellent one in my physics course. I’m here to be more involved and focused on concepts that I am having a difficult time understanding, I am also here to work with students with different learning abilities and take them in as learning objectives for myself. I am here to not feel intimidated because I am involved in a class that is saying “I need help” and that’s okay. I am here to learn from students and work with students in a classroom together to come to a better understanding of physics. My main goal for this class is to help me pass my class with a B or higher, I am taking this SI course to increase my ability to achieve this goal. I’m hoping to meet more people affiliated with my major and be more involved with students who are willing to learn and experience more on campus. I'm really looking forward to this SCI class mainly to have a better understanding of physics ultimately. I’m hoping by the end of this course I can take what I learned and use it in my next physics course. </t>
  </si>
  <si>
    <t>pass my class with a B or higher</t>
  </si>
  <si>
    <t xml:space="preserve">get a good grade if not an excellent one </t>
  </si>
  <si>
    <t>I’m here to be more involved and focused on concepts that I am having a difficult time understanding, /-/ I am here to not feel intimidated because I am involved in a class that is saying “I need help” and that’s okay.</t>
  </si>
  <si>
    <t>I am also here to work with students with different learning abilities and take them in as learning objectives for myself /%/ I am here to learn from students and work with students in a classroom together to come to a better understanding of physics</t>
  </si>
  <si>
    <t>S19.SCI111.02.08</t>
  </si>
  <si>
    <t xml:space="preserve">I’m here taking a Sci class for physics because I have never taken a physics class. I didn’t know what to expect and I was actually really nervous to how well I was going to do. I knew what gravity and acceleration was before I came to the class but I knew physics had a ton of math and math isn’t really my strong suit. I just wanted a space where I could ask questions when I’m lost and be surrounded by people who are taking the same class as me. I’m taking 17 units so I feel like I could get really caught up and get lost or slack in my classes so I took all the Sci classes I could so I could designate a for sure time to study for my class. I also heard good things about the Sci classes from people who took it last year and they said it really helped them understand physics more. I also heard you get credit for it and it’s just graded on participation so it was kind of a no brainer to sign up. I also like being helped by other students who’ve taken the class already because I feel like Sci instructors can explain things better than some professors.  </t>
  </si>
  <si>
    <t xml:space="preserve">I’m here taking a Sci class for physics because I have never taken a physics class. </t>
  </si>
  <si>
    <t>I just wanted a space where I could ask questions when I’m lost and be surrounded by people who are taking the same class as me.</t>
  </si>
  <si>
    <t>S19.SCI111.02.09</t>
  </si>
  <si>
    <t>I decided to enroll into the physics supplemental course because I’ve had a history of struggling in my math classes. Since physics is basically another math class, I knew I would need to take extra steps to ensure my success. In the past I’ve had a packed schedule with classes and work, but this semester I allowed myself more room for school by cutting back my work hours. I originally planned on letting myself have time to attend office hours, but I realized that wouldn’t be enough.
When I heard the option to enroll in a supplemental course for physics, I knew I had to enroll for the extra help. Not only would I have more practice with physics problems, but I would be able to connect more with my fellow classmates. I figured that if I felt like I created a little community with the supplemental course, I would feel more comfortable with physics problems. With a community I would feel comfortable enough to ask questions without having to worry about sounding unintelligent.
Another big reason for enrolling was when I heard I wouldn’t have homework. I will have the opportunity to have the extra practice with physics problems without the stress of having to worry about my grade. I will be able to do the problems at my own pace and truly understand the steps to get the solution</t>
  </si>
  <si>
    <t xml:space="preserve"> I’ve had a history of struggling in my math classes. Since physics is basically another math class, I knew I would need to take extra steps to ensure my success. /-/ When I heard the option to enroll in a supplemental course for physics, I knew I had to enroll for the extra help.</t>
  </si>
  <si>
    <t>I’ve had a history of struggling in my math classes. Since physics is basically another math class, I knew I would need to take extra steps to ensure my success.</t>
  </si>
  <si>
    <t xml:space="preserve"> I would be able to connect more with my fellow classmates. I figured that if I felt like I created a little community with the supplemental course, I would feel more comfortable with physics problems.</t>
  </si>
  <si>
    <t>SCI 111.01.01</t>
  </si>
  <si>
    <t>I am taking a SCI helper class to better understand what I am learning in class. I am taking both a Physics-111 SCI course and Chemistry-115 SCI course. I enjoy it because it is forced studying in a productive manner. I forgot where I read this, but many educators say for every unit you take you should be studying one hour per unit your class is worth. I am taking sixteen units therefore I should be studying sixteen hours a week. These SCI classes will help me accomplish that through, making myself accountable to go to class each week and get extra help. It is amazing review and reflection time on what we just learned in class. It also gives you an opportunity to ask any questions that you have, that you were unable to ask in class due to time. I also like hearing from different people on how they are learning the material because it might also help me. It is very helpful to have someone in the same shoes as you, since you are taking the class together it is a much better time to get to know your class mates and forum study groups. So far from the first three weeks / four weeks of class I have gotten A’s on all my quizzes given in my main classes thanks to my SCI helper classes. I do not regret taking these classes at all, actually I am grateful for the opportunity to be able to take these classes.</t>
  </si>
  <si>
    <t>I am taking a SCI helper class to better understand what I am learning in class.</t>
  </si>
  <si>
    <t>I also like hearing from different people on how they are learning the material because it might also help me. It is very helpful to have someone in the same shoes as you, since you are taking the class together it is a much better time to get to know your class mates and forum study groups.</t>
  </si>
  <si>
    <t>SCI 111.01.02</t>
  </si>
  <si>
    <t>I am here because I want to have a successful future. I am here because I want to be able to give back to my family and my community. Most importantly, I am here because of my fiancee, Jordan. We were together for seven years since we were thirteen years old. He was my rock, my best friend, and my biggest supporter. Jordan passed away unexpectedly this year, on March 2nd, 2019. I took some time off school, and decided to come back the next semester (now) because school was always really important to Jordan, and i have been really focused on not letting him down. This year has been extremely long and challenging so far, and I am just trying to find my way back. I’ve been making new friends in my new classes, and creating new study groups in my science classes which has really been a large help for me so far this semester. I have also been looking for science clubs to join in order to meet other people from my major. Nevertheless, from the day he passed, everything I do and will do will be for him. So, i’m here to complete school and walk across that stage for the both of us.</t>
  </si>
  <si>
    <t>So, i’m here to complete school and walk across that stage for the both of us.</t>
  </si>
  <si>
    <t>This year has been extremely long and challenging so far, and I am just trying to find my way back.</t>
  </si>
  <si>
    <t>I am here because I want to be able to give back to my family and my community. Most importantly, I am here because of my fiancee, Jordan. We were together for seven years since we were thirteen years old. He was my rock, my best friend, and my biggest supporter. Jordan passed away unexpectedly this year, on March 2nd, 2019. I took some time off school, and decided to come back the next semester (now) because school was always really important to Jordan, and i have been really focused on not letting him down.</t>
  </si>
  <si>
    <t>Most importantly, I am here because of my fiancee, Jordan. We were together for seven years since we were thirteen years old. He was my rock, my best friend, and my biggest supporter.</t>
  </si>
  <si>
    <t>I am here because I want to be able to give back to my family and my community.</t>
  </si>
  <si>
    <t>I’ve been making new friends in my new classes, and creating new study groups in my science classes which has really been a large help for me so far this semester. I have also been looking for science clubs to join in order to meet other people from my major.</t>
  </si>
  <si>
    <t>SCI 111.01.03</t>
  </si>
  <si>
    <t>I am here because I know that physics is hard and I knew that taking a sci course would benefit me to pass the class. Physics is a course that I need to take for my major and although I want to say that I will miss physics, the truth is I won’t however, I know that in the long run having had the opportunity to gain knowledge of physics will help me in my future academic career. This far I have gained so much not just from physics but life as well. In a year I lost everything but now that I have come back, it almost feels as if I was meant to be here at this exact time in my life. No matter at what age I am in, I know that wherever I am in life it is because of my choices, God, and it is because I was meant to be there. That is why I am here, I am here for a reason that is beyond me and for the fact that I want to go to medical school and taking this class will help get there. Life works in mysterious ways and MANNN am I learning a whole lot. thank you.</t>
  </si>
  <si>
    <t xml:space="preserve">I want to go to medical school </t>
  </si>
  <si>
    <t>I know that in the long run having had the opportunity to gain knowledge of physics will help me in my future academic career.</t>
  </si>
  <si>
    <t xml:space="preserve"> Physics is a course that I need to take for my major /%/ I know that in the long run having had the opportunity to gain knowledge of physics will help me in my future academic career. </t>
  </si>
  <si>
    <t>I am here because I know that physics is hard and I knew that taking a sci course would benefit me to pass the class.</t>
  </si>
  <si>
    <t>No matter at what age I am in, I know that wherever I am in life it is because of my choices, God, and it is because I was meant to be there.</t>
  </si>
  <si>
    <t>SCI 111.01.04</t>
  </si>
  <si>
    <t>I am in this SCI class to get support for my PHYS 111 course. I have never taken a physics course and all I ever knew from physics was the information told to me by my friends. This in a way freaked me out because I had no expectations on how the course would go but I was worried I would not find success in the course. I have never been good at math before and when I started going to the first couple courses of PHYS 111, I saw the class as a math class but with more conceptual work as well. In the past, when I took pre-calculus, I went to tutoring at least three hours a week and that is the only reason why I passed the class with an A. I think it is important to force myself into situations where I need to focus and work on the subject I am not good at even if that means I am more exhausted by the end of the day. I am here hopefully to gain extra practice to make me more confident in my work and to prepare me for exams. I hope to be able to find classmates that would be down to build study groups and work together to find resources to help us succeed in the course as well.</t>
  </si>
  <si>
    <t>I am here hopefully to gain extra practice to make me more confident in my work and to prepare me for exams.</t>
  </si>
  <si>
    <t xml:space="preserve">I am in this SCI class to get support for my PHYS 111 course. I have never taken a physics course /%/ I am here hopefully to gain extra practice to make me more confident in my work and to prepare me for exams. </t>
  </si>
  <si>
    <t>I hope to be able to find classmates that would be down to build study groups and work together to find resources to help us succeed in the course as well.</t>
  </si>
  <si>
    <t>SCI 111.01.05</t>
  </si>
  <si>
    <t>I am here because in my family it is expected of my brothers and I to go to college after we graduate from high school. My mom has a master’s degree and my dad has a bachelor’s degree, so it was never a question of if we go to college. Our question was which college we are planning to go too. I am here in this class so that I can get extra practice of the topics that we learn from lecture. I am here at the school so I can get my bachelor’s degree for biology with a concentration in marine biology and limnology and get into a research lab. Then after I graduate, I am planning to go straight into the master’s degree. My goal is to get into the RIPTIDES program for my Master’s. My ultimate goal is to become a marine biologist and eventually get a Doctorate’s Degree. In order to become a marine biologist, you need at least a master’s degree. Another goal is to study the effects that global warming, ocean acidification, and water pollution has on the marine animals. Also, I would want to study the animal’s behavior and how they interact with each other.</t>
  </si>
  <si>
    <t>get my bachelor’s degree for biology with a concentration in marine biology and limnology and get into a research lab /%/ My goal is to get into the RIPTIDES program for my Master’s. My ultimate goal is to become a marine biologist and eventually get a Doctorate’s Degree</t>
  </si>
  <si>
    <t>My goal is to get into the RIPTIDES program for my Master’s. My ultimate goal is to become a marine biologist and eventually get a Doctorate’s Degree</t>
  </si>
  <si>
    <t>I am here at the school so I can get my bachelor’s degree for biology with a concentration in marine biology and limnology and get into a research lab. Then after I graduate, I am planning to go straight into the master’s degree. My goal is to get into the RIPTIDES program for my Master’s.</t>
  </si>
  <si>
    <t xml:space="preserve">I am here because in my family it is expected of my brothers and I to go to college after we graduate from high school. My mom has a master’s degree and my dad has a bachelor’s degree, so it was never a question of if we go to college. Our question was which college we are planning to go too. </t>
  </si>
  <si>
    <t>SCI 111.01.07</t>
  </si>
  <si>
    <t>I am in this class because I want a better grade in my class, I also want to get extra help so I can understand what I need to do rather than memorizing for the exams. Also, this is a 1 unit course so it's not that high but it's a very easy A in this class as long as I participate, but this class will help my GPA because I will have A in a 1 unit and this class will help my chem lecture grade be higher. This semester I am taking 18 units, so I have a lot of homework and classes and exams but taking SCI classes will help me get less stress about my exams and homework. I also have my study group since my freshman year so we help each other on anything so that's why I am able to take 18 units because of the help I have around. SCI is better than tutors because SCI helps more your GPA than tutors. SCI classes also help you make connections with people that might be in the same class or major. I will like more sections open because some of the classes time doesn't fit our schedule.</t>
  </si>
  <si>
    <t>I am in this class because I want a better grade in my class, I also want to get extra help so I can understand what I need to do rather than memorizing for the exams</t>
  </si>
  <si>
    <t>I also have my study group since my freshman year so we help each other on anything so that's why I am able to take 18 units because of the help I have around. SCI classes also help you make connections with people that might be in the same class or major.</t>
  </si>
  <si>
    <t>SCI 111.01.09</t>
  </si>
  <si>
    <t>I am attending science 111 to better understand the physics concept. I originally enrolled into this class because I had no prerequisite completed to enroll in Psychics 111, so I did the Aleks, but my professor recommended me to take this course for extra assistance. Now that I am in this course, I am happy to attend a class that helps me understand the concepts of psychics. It is a great place to breakdown problem by problem as we do not do this in the class lectures. I am not a physics major but instead I am a Child and Adolescent major. The reason I am enrolled in Psychics 111 was because I intend to attend medical college after attaining my bachelor’s degree and they have made Psychics a requirement. I am really glad that I joined this course for assistance because I usually have a hard time attending tutoring services as I have a hard time reaching out to people for help. I also have not taken a math course since freshman year and did not need it for my major, so I completely feel different worrying about a math exam which was not one of my concerns for the past three years. I really hope this class continues to help me prepare for a Physics’ tests as Physics has so many problems and many formulas attached to it. I have a hard time finding out which formula could be used to solve the problem and I am just really bad at math in general. I am looking forward to what other things and ways I can go about for solving a Physics problem.</t>
  </si>
  <si>
    <t>attend medical college after attaining my bachelor’s degree and they have made Physics a requirement.</t>
  </si>
  <si>
    <t xml:space="preserve">to better understand the physics concept. </t>
  </si>
  <si>
    <t>I originally enrolled into this class because I had no prerequisite completed to enroll in Psychics 111, so I did the Aleks, but my professor recommended me to take this course for extra assistance. /%/ The reason I am enrolled in Psychics 111 was because I intend to attend medical college after attaining my bachelor’s degree and they have made Psychics a requirement.</t>
  </si>
  <si>
    <t>SCI 111.01.10</t>
  </si>
  <si>
    <t>I am here to get a better understanding of Physics 111. I heard that this class would help me get a better grasp of things and introduce me to new ways of studying and working in groups to solve problems. So far this class has helped me be able to communicate with others and teach others what I know and listen to what they know. Being able to solve problems together and be able to understand the material that we are learning together helps me feel better about how I am doing. Even though we all are in different classes learning somewhat different materials, it still all interconnect with each other. I’m in this class because I know I struggle with math a little bit and it doesn’t help that we only have an hour class when I’m used to learning things in a longer period of time. I am here so that I can get a better grade on my tests and quizzes. And if I’m stuck on any homework questions I can ask my colleagues or assistants in the class for some clarification. I’m basically just here to get a better grade in the class, hopefully I can pass the class. This is my first time learning physics or working with these concepts so I need the most help I can get.</t>
  </si>
  <si>
    <t xml:space="preserve">I am here to get a better understanding of Physics 111. </t>
  </si>
  <si>
    <t>I heard that this class would help me get a better grasp of things and introduce me to new ways of studying and working in groups to solve problems. /-/ I’m in this class because I know I struggle with math a little bit and it doesn’t help that we only have an hour class when I’m used to learning things in a longer period of time.</t>
  </si>
  <si>
    <t>So far this class has helped me be able to communicate with others and teach others what I know and listen to what they know. /%/ Being able to solve problems together and be able to understand the material that we are learning together helps me feel better about how I am doing. /%/ Even though we all are in different classes learning somewhat different materials, it still all interconnect with each other.</t>
  </si>
  <si>
    <t>SCI 111.01.11</t>
  </si>
  <si>
    <t>Why am I here? Why am I attending San Francisco State University? The answer to that is obvious which is to obtain a higher education so that I can pursue a career in the field of medicine. The field of medicine is not my dream job, however, having been able to work in the field as a medical assisting I did enjoy working in the healthcare field. I also know that obtaining a high paying career and actually doing something you enjoy a great path to success. Why am I in this supplementary instruction class? Well, in order for me to achieve the above mentioned goal, I must first get through these science and mathematics classes. I know for a fact that I am not very skillful at doing mathematics or anything quantitative. I could probably take on Physics without take a supplementary class, but taking physics along with chemistry, calculus, and biology during the same semester is rather risky. I would rather ensure I succeed in all my courses this semester so that I can graduate and get out fast. I have failed major courses in the past and I got discouraged and dropped out. Three years later, I came back to this school to finish what I have started and I am not stopping and definitely do not plan to repeat any of my major required courses.</t>
  </si>
  <si>
    <t>obtain a higher education so that I can pursue a career in the field of medicine</t>
  </si>
  <si>
    <t>Well, in order for me to achieve the above mentioned goal, I must first get through these science and mathematics classes.</t>
  </si>
  <si>
    <t>I have failed major courses in the past and I got discouraged and dropped out. Three years later, I came back to this school to finish what I have started and I am not stopping and definitely do not plan to repeat any of my major required courses.</t>
  </si>
  <si>
    <t>SCI 111.01.12</t>
  </si>
  <si>
    <t>I am taking the physics SCI class because I do not understand physics… for the most part. Right now, I am really stuck on vectors and calculating vectors. I can understand Xu’s lectures just fine and it makes sense when he walks us through our problems and worksheets, but when it comes to our homework, I end up getting less than about 60% and it does not teach you how to do the problems when you get them wrong. I am really hoping SCI 111 can help me understand my homework so I can do well in the class. The homework seriously causes me so much stress and it’s only the fourth week of the semester. I need physics for my major and I have never really been good at it. All of unit one and unit two are where I am struggling. Unfortunately, I joined the SCI class as we were beginning to go over unit three, so I am hoping there will be someone I can ask for assistance with the other units. I have tried making a couple study groups, but it has not been able to help me yet. Most people end up bailing so I’m hoping Sci 111 will provide the assistance I need.</t>
  </si>
  <si>
    <t>I am really hoping SCI 111 can help me understand my homework so I can do well in the class.</t>
  </si>
  <si>
    <t>I am taking the physics SCI class because I do not understand physics… for the most part. /-/ Most people end up bailing so I’m hoping Sci 111 will provide the assistance I need.</t>
  </si>
  <si>
    <t>I have tried making a couple study groups, but it has not been able to help me yet</t>
  </si>
  <si>
    <t>SCI 111.01.13</t>
  </si>
  <si>
    <t>I am here to soak up as much one on one interaction as possible in the department of physics. Though I enjoy the material and find it interesting it’s simply not coming to me easily in the slightest. Conceptual physics was a bit of a breeze but this semesters class is turning out to be anything but that. Also I found out that be it that I already have conceptual physics under my belt I don’t actually require this class which is a dash aggravating because it’s so difficult and I’m past the point of no return. Hopefully through diligence and utilizing these additional forms of help I have at my disposal I’ll be successful in this current physics predicament I’ve found myself in. In the greater picture I’m here to obtain a degree in kinesiology alongside getting my teaching degree. There is a recent program that state offers where both can be obtained in a streamlined fashion called the itep program. Wasn’t aware of it until this semester but it’s now shaping what my time here at state is going to look like along with what my future might consist of proceeding school. So that is what I am doing here.</t>
  </si>
  <si>
    <t>obtain a degree in kinesiology alongside getting my teaching degree.</t>
  </si>
  <si>
    <t>In the greater picture I’m here to obtain a degree in kinesiology alongside getting my teaching degree. There is a recent program that state offers where both can be obtained in a streamlined fashion called the itep program. Wasn’t aware of it until this semester but it’s now shaping what my time here at state is going to look like along with what my future might consist of proceeding school. So that is what I am doing here.</t>
  </si>
  <si>
    <t>SCI 111.02.01</t>
  </si>
  <si>
    <t>I am in SCI 111 because I have never taken a physics coarse in my life. In high school I took chemistry,which I completely regret. I took this SCI coarse because I have no prior knowledge of physics. In chemistry, I at least have some knowledge from high school and previous chemistry courses here at SFSU. Moreover, it was very daunting taking a science coarse without having any kind of background. Beyond not knowing what physics is or not having any prior experience/knowledge about physics, I wanted to take this coarse in order to get to know more people. Over the summer, I took a bio coarse. The class was small and everyone got along with each other. It was one of the best experiences I have ever had in a college coarse. I don't expect it to be exactly the same, but I do think that it will be very similar. The class is small but that allows to get close, know each other, and help those that need it. Also, the way Hollie and Julie pitched the class was very interesting. It's an easy class and a great way to boost my GPA. Adding on, since I don't have a class that can allow me to unwind, this was the closest I could get.</t>
  </si>
  <si>
    <t>For quizzes, I have formed a few study groups with both my peers in lecture and from lab. /%/ I feel that we’re on different pages from lab and lecture but working together allows us to solve our confusions</t>
  </si>
  <si>
    <t>SCI 111.02.02</t>
  </si>
  <si>
    <t>I am taking this class because I want to expand my knowledge of physics. I have never taken a physics class before, so I thought it would be helpful to take a SCI class, which would boost my knowledge and give me extra skills to pass my physics class. I never even took a physics class in high school, so I am working with bare minimum knowledge of the subject. I think physics is an interesting subject based on the science programs I have watched like NOVA, and I think it would be helpful to take a class to better understand the programs. I also needed to take a physics class for my major and I am taking the SCI class to boost my grade. Physics is a fascinating subject that really encompasses everything in the world. The common trope is life is based on biology which is based on chemistry, which is based on physics, which is based on math. You need all four of those things to understand how life works on earth and I have taken classes on all those subjects, except for physics, so I felt I was missing parts of my understanding of the world.</t>
  </si>
  <si>
    <t>I am taking this class because I want to expand my knowledge of physics. /%/ boost my knowledge and give me extra skills to pass my physics class.</t>
  </si>
  <si>
    <t>I have never taken a physics class before, so I thought it would be helpful to take a SCI class, which would boost my knowledge and give me extra skills to pass my physics class. I never even took a physics class in high school, so I am working with bare minimum knowledge of the subject.</t>
  </si>
  <si>
    <t>SCI 111.02.03</t>
  </si>
  <si>
    <t>I am here because I want to try to do better in my Physics 111 class. I took physics in high school and I can definitely say that it was my least favorite subject so I wanted to take this class in case I am having trouble. I took SCI 115 last semester for my Chem 115 and it helped me a lot when it came to making sure that I knew the material that we were learning in the class. I decided to take this class because I knew that I was definitely going to struggle and I really do not want to fail my physics class. I have always been a hardworking student but I do struggle even though I am a STEM major. I am currently a Pre-Chemistry major but I am trying to change my major to Biochemistry and the physics 111 class is a requirement for Biochemistry so I really cannot fail the class that way I can make sure that I am able to change my major. I overall want to take this class to make sure that I do well in physics 111 the way that it helped me do well in my chem 115 class.</t>
  </si>
  <si>
    <t>I am here because I want to try to do better in my Physics 111 class.</t>
  </si>
  <si>
    <t>I took physics in high school and I can definitely say that it was my least favorite subject so I wanted to take this class in case I am having trouble. I took SCI 115 last semester for my Chem 115 and it helped me a lot when it came to making sure that I knew the material that we were learning in the class. /%/ I am currently a Pre-Chemistry major but I am trying to change my major to Biochemistry and the physics 111 class is a requirement for Biochemistry so I really cannot fail the class that way I can make sure that I am able to change my major.</t>
  </si>
  <si>
    <t>I decided to take this class because I knew that I was definitely going to struggle and I really do not want to fail my physics class. I have always been a hardworking student but I do struggle even though I am a STEM major. /-/ I overall want to take this class to make sure that I do well in physics 111 the way that it helped me do well in my chem 115 class.</t>
  </si>
  <si>
    <t>SCI 111.02.04</t>
  </si>
  <si>
    <t>I am here because I need to take physics for the MCAT and for part of my major. I don't mind being here because I am very interested to see where physics will take me. I think it is important because if you think about it everything involves physics, even medical. Since I want to be in the medical field it is important to learn about all the science behind it or what is the point. Plus while taking physics it isn't bad I actually enjoy the class I learned so much and understood most of it. I am here to learn physics to guide me to where I need to be to get me to point a and b, I am so grateful to be able to part of this class and learn so much and the many different properties of how the world works around us. To be able to get a grander understanding of how I apply to physics every day and going through the struggle that past doctors had to face. I am here because well also to provide for my family one day to be able to do the things they weren't able to do when they were younger.</t>
  </si>
  <si>
    <t>I am here because I need to take physics for the MCAT and for part of my major.</t>
  </si>
  <si>
    <t>I am here because I need to take physics for the MCAT and for part of my major. /%/ I am here to learn physics to guide me to where I need to be to get me to point a and b</t>
  </si>
  <si>
    <t>I am here because well also to provide for my family one day to be able to do the things they weren't able to do when they were younger.</t>
  </si>
  <si>
    <t>SCI 111.02.05</t>
  </si>
  <si>
    <t>The reason I am in this SCI course is to support and solidify my knowledge in physics so that I can have a full understanding of the material going into a test. Having practice problems and discussions with fellow classmates about class material helps me to review class material that I may miss or not understand fully. I typically struggle with science courses, especially physical science courses with alot of conceptual material so the benefit of asking questions that I have for physics in a small group environment gives me more confidence in general. Another reason that I am in the SCI course is to get a class unit so that I may be eligible for competition in my sport. It is really beneficial that this course functions as a tutoring session and provides units as credit for spending time in the class. As an athlete, having time to study can be hard to manage sometimes so going to SCI once a week acts as a review for a week. I find it super helpful that SFSU provides resources for students to have extra practice and aid to solidify knowledge of certain classes . These resources give students many options to excel in their school work.</t>
  </si>
  <si>
    <t>to support and solidify my knowledge in physics so that I can have a full understanding of the material going into a test.</t>
  </si>
  <si>
    <t>The reason I am in this SCI course is to support and solidify my knowledge in physics so that I can have a full understanding of the material going into a test. /%/ Another reason that I am in the SCI course is to get a class unit so that I may be eligible for competition in my sport. It is really beneficial that this course functions as a tutoring session and provides units as credit for spending time in the class. As an athlete, having time to study can be hard to manage sometimes so going to SCI once a week acts as a review for a week.</t>
  </si>
  <si>
    <t xml:space="preserve">I typically struggle with science courses, especially physical science courses with alot of conceptual material so the benefit of asking questions that I have for physics in a small group environment gives me more confidence in general </t>
  </si>
  <si>
    <t>Having practice problems and discussions with fellow classmates about class material helps me to review class material that I may miss or not understand fully. /%/ so the benefit of asking questions that I have for physics in a small group environment gives me more confidence in general</t>
  </si>
  <si>
    <t>SCI 111.02.06</t>
  </si>
  <si>
    <t>I am in this SCI class because physics is a new subject for me. I am a STEM major, but I have never taken physics before. I was really nervous coming into physics because I didn’t know anything. I was scared that I would not understand anything, but I’m doing better than I thought. I decided to go into the SCI class because I was talking to my friend about it. We were both worried that physics would be harder than we expected and we both encouraged each other to take the SCI class for our respective physics class as a way to help ourselves. It’s my first SCI class so I’m still trying to see how this is structured and how I can make it work for me, because the SCI is designed to help me, but as I’m doing physics, I’m realizing that there’s lots of different ways of seeing and understanding the concepts. Through this class, I hope I can figure out how I’m understanding the concept through other people’s perspectives and help. I also never made a study group within my classes.   This is the first time I’m within a study group that are not my friends, so I’m still getting used to how to communicate and help my classmates out, because we’re here trying to understand physics.  I like being in this “study group” because I get to meet new people and talk outside of the lecture.</t>
  </si>
  <si>
    <t xml:space="preserve">I am in this SCI class because physics is a new subject for me. I am a STEM major, but I have never taken physics before. I was really nervous coming into physics because I didn’t know anything. I was scared that I would not understand anything, but I’m doing better than I thought. I decided to go into the SCI class because I was talking to my friend about it. </t>
  </si>
  <si>
    <t>Through this class, I hope I can figure out how I’m understanding the concept through other people’s perspectives and help. I also never made a study group within my classes. /%/ I like being in this “study group” because I get to meet new people and talk outside of the lecture.</t>
  </si>
  <si>
    <t>SCI 111.02.07</t>
  </si>
  <si>
    <t>Why am I here? I am in this class because I believe the extra help will be good for me. Going into this semester I thought I would do really well in Physics and struggle in Calculus. When this semester began, I quickly realized that it was quite the opposite. I found that I was really good at Calculus and I was struggling to understand Physics. I also realized that taking Physics and Calculus at the same time was a terrible idea since they teach about the same topics, but the way you work the problems and the answers are completely different. After a couple weeks into the semester, I thought I would give a SCI class a try. I thought it couldn't hurt anything and it would just be an extra study session that I would get college credit for. I am also here because I plan on majoring in BIO with a concentration in Zoology. For BIO majors, we need to take Physics 111 and then if we want to, we can build off of it and proceed to the next level of Physics. Since I will need to perhaps take another class of Physics after this semester, I wanted to fully understand the material as opposed to just completing the material so I can just complete the class. Putting this all together, I am here because I thought SCI would be a great way to help me fully understand Physics.</t>
  </si>
  <si>
    <t>I wanted to fully understand the material as opposed to just completing the material /%/ to help me fully understand Physics.</t>
  </si>
  <si>
    <t xml:space="preserve"> I am also here because I plan on majoring in BIO with a concentration in Zoology. For BIO majors, we need to take Physics 111 and then if we want to, we can build off of it and proceed to the next level of Physics.</t>
  </si>
  <si>
    <t>When this semester began, I quickly realized that it was quite the opposite. I found that I was really good at Calculus and I was struggling to understand Physics./-/ After a couple weeks into the semester, I thought I would give a SCI class a try.</t>
  </si>
  <si>
    <t>SCI 111.02.08</t>
  </si>
  <si>
    <t>I’m here at SFSU because I want to get my bachelors in Child and Adolescent Development. I’m taking this Physics course because it is a prerequisite for medical school. I’m majoring in Child and Adolescent Development but, I plan to pursue higher education and get into the medical field. For this reason, I plan to take all the prerequisites for Med school. I also enjoy physics. I took a physics course in high school and it wasn’t as hard as I thought. So far, I’m enjoying physics. I need to complete one year of physics in order to meet the requirements for medical school.</t>
  </si>
  <si>
    <t>I want to get my bachelors in Child and Adolescent Development.</t>
  </si>
  <si>
    <t>I’m taking this Physics course because it is a prerequisite for medical school. I’m majoring in Child and Adolescent Development but, I plan to pursue higher education and get into the medical field. For this reason, I plan to take all the prerequisites for Med school. /%/ I need to complete one year of physics in order to meet the requirements for medical school.</t>
  </si>
  <si>
    <t>SCI 111.02.09</t>
  </si>
  <si>
    <t>I am here to gain the skills I need to pass the Physics portion of the MCAT and enter Medical School. My goal is to become a surgeon, either Cardio or General Surgery. The reason I desire to go to Medical School is because I feel that it is what I meant to do. It is apart of my identity, and it allows me to connect with a piece the piece of humanity I thought I had once lost. In a lot of ways, I guess, my intentions for wanting to become a surgeon are a little selfish. I desire to help others, because in a way it helps me become a better person. To grow, to feel, to care, be apart of something that is far bigger than myself. Taking this course is a first step to understanding the intricacies of the world we live in, which will help me grow as an individual. I just hope I can pull it off. I also want to get a better educations, get a better job, prferably one with advancement opportunities. I also want a job that I love, and this is a first step in that particular direction. Again I hope this works out.</t>
  </si>
  <si>
    <t>pass the Physics portion of the MCAT and enter Medical School. My goal is to become a surgeon, either Cardio or General Surgery.</t>
  </si>
  <si>
    <t>Taking this course is a first step to understanding the intricacies of the world we live in, which will help me grow as an individual. I just hope I can pull it off. I also want to get a better educations, get a better job, prferably one with advancement opportunities. I also want a job that I love</t>
  </si>
  <si>
    <t>I am here to gain the skills I need to pass the Physics portion of the MCAT and enter Medical School. My goal is to become a surgeon, either Cardio or General Surgery. The reason I desire to go to Medical School is because I feel that it is what I meant to do. /%/ Taking this course is a first step to understanding the intricacies of the world we live in, which will help me grow as an individual. /%/ I also want a job that I love, and this is a first step in that particular direction. Again I hope this works out.</t>
  </si>
  <si>
    <t>I desire to help others, because in a way it helps me become a better person. To grow, to feel, to care, be apart of something that is far bigger than myself.</t>
  </si>
  <si>
    <t>SCI 111.02.10</t>
  </si>
  <si>
    <t>In general I am in school so that I may pursue a career in child psychiatry. I decided when I was younger that I wanted to be able to live a comfortable lifestyle when I am older and so in order to do that I have to get a job that I not only love, but also will be able to support myself and my future family. I understood early on that it is better to go to school when you’re younger so that if you decide to have a family, you can be with them more often than not. My parents went back to school when I was little so they took turns working or in school as well as took turns taking care of me. They told me a lot about how it was such a struggle to not be able to spend as much time with me when I was little and that it was hard to be in school as an adult and it is better to get it done earlier than they did. So, that is what I am doing, I am getting school done with early so that later on it’ll be easier to have a family and could already have a creeer and be set that way.</t>
  </si>
  <si>
    <t>In general I am in school so that I may pursue a career in child psychiatry.</t>
  </si>
  <si>
    <t xml:space="preserve">I decided when I was younger that I wanted to be able to live a comfortable lifestyle when I am older and so in order to do that I have to get a job that I not only love, but also will be able to support myself and my future family </t>
  </si>
  <si>
    <t>I decided when I was younger that I wanted to be able to live a comfortable lifestyle when I am older and so in order to do that I have to get a job that I not only love, but also will be able to support myself and my future family.</t>
  </si>
  <si>
    <t xml:space="preserve">My parents went back to school when I was little so they took turns working or in school as well as took turns taking care of me. They told me a lot about how it was such a struggle to not be able to spend as much time with me when I was little and that it was hard to be in school as an adult and it is better to get it done earlier than they did. </t>
  </si>
  <si>
    <t>SCI 111.02.11</t>
  </si>
  <si>
    <t>I am here in Sci because I want maximize my chances of getting an A in Physics. I’ve heard from past students that this class was very difficult and would need extra practice In order for me to achieve my goal of getting an A. I also here because I want to have a grasp on the thing I am learning in class. I don’t want to just get by my class I want to learn and apply the things I have learned to the world. I love school and I always want to keep learning. I want to be a docter and in order for me to achieve that I have to do well in all my classes including this one. It’s like a domino effect if I mess up on one class. These are some of the reason I want to be in this class. The extra unit is also nice since it is an easy A, it’s easy grade booster. These are the main reason I am here. I also just want to meet new people who are interested in the same things as me. I always looking for conversations and this is a great way to find them in topics I am also interested in.</t>
  </si>
  <si>
    <t>I am here in Sci because I want maximize my chances of getting an A in Physics.</t>
  </si>
  <si>
    <t>I’ve heard from past students that this class was very difficult and would need extra practice In order for me to achieve my goal of getting an A. /%/ I want to be a docter and in order for me to achieve that I have to do well in all my classes including this one.</t>
  </si>
  <si>
    <t>I also just want to meet new people who are interested in the same things as me. I always looking for conversations and this is a great way to find them in topics I am also interested in.</t>
  </si>
  <si>
    <t>Alma ID</t>
  </si>
  <si>
    <t>Essay: Why am I here</t>
  </si>
  <si>
    <t>F18.PHYS.112.01.01</t>
  </si>
  <si>
    <t xml:space="preserve">Why am I here? I am in this physics class for two main reason. The first one is that it is required by my major, Zoology, to go through physics one and two. Part of me wishes this wasn’t the case because my major is all about the study of animals and apart from the physics of their molecules in the bodies of the animals and apart from that physics has no correlation. But at the same time, I am very interested in physics as a whole. I love the fact that physics breaks down the every day forces that we take for granted every day. I am excited to study what makes the physical world work and can’t wait for this class to shed some insight into how the physical world around me. Physics for a while seemed daunting and kind of boring too, but now that I am in the class I am excited to test and challenge myself with what this class has in store. Hopefully by the end of this class I will have a new found knowledge and passion for this subject and be able to see how the universe works in a little more detail.  </t>
  </si>
  <si>
    <t>Hopefully by the end of this class I will have a new found knowledge and passion for this subject and be able to see how the universe works in a little more detail.</t>
  </si>
  <si>
    <t>The first one is that it is required by my major, Zoology, to go through physics one and two.</t>
  </si>
  <si>
    <t>Physics for a while seemed daunting and kind of boring too, but now that I am in the class I am excited to test and challenge myself with what this class has in store.</t>
  </si>
  <si>
    <t>F18.PHYS.112.01.02</t>
  </si>
  <si>
    <t xml:space="preserve">I am here at San Francisco State University because I want a good education so that I can become a physical therapist in the future. It is something that I have aspired to be for a while now and achieving it would be life changing for me. I am here because SF State is close to hometown in San Jose. I wanted to somewhere not too far and not too close. SF State has a great Kinesiology department for me to take classes for my career, even though it is severely impacted. I love helping people, so that is why I wanted to become a physical therapist. The teachers here are very nice and caring, so learning from them is a privilege. They have provided me with great advice and shared what they have done in the past to get to where they are today. Even though some classes can be very difficult, they make learning fun and interesting. I usually am only interested in the courses that relate to my major because those are what are important to me. I hope to graduate from SF State soon and quickly become a physical therapist. I will try my best and work very hard. </t>
  </si>
  <si>
    <t>I am here at San Francisco State University because I want a good education so that I can become a physical therapist in the future.</t>
  </si>
  <si>
    <t xml:space="preserve">I hope to graduate from SF State soon and quickly become a physical therapist. I will try my best and work very hard. </t>
  </si>
  <si>
    <t>I am here at San Francisco State University because I want a good education so that I can become a physical therapist in the future. It is something that I have aspired to be for a while now and achieving it would be life changing for me. I am here because SF State is close to hometown in San Jose. I wanted to somewhere not too far and not too close. SF State has a great Kinesiology department for me to take classes for my career, even though it is severely impacted.</t>
  </si>
  <si>
    <t>Even though some classes can be very difficult, they make learning fun and interesting. I usually am only interested in the courses that relate to my major because those are what are important to me. I hope to graduate from SF State soon and quickly become a physical therapist. I will try my best and work very hard.</t>
  </si>
  <si>
    <t>The teachers here are very nice and caring, so learning from them is a privilege. They have provided me with great advice and shared what they have done in the past to get where they are today. Even though some classes can be very difficult, they make learning fun and interesting</t>
  </si>
  <si>
    <t>I love helping people, so that is why I wanted to become a physical therapist.</t>
  </si>
  <si>
    <t>F18.PHYS.112.01.03</t>
  </si>
  <si>
    <t xml:space="preserve">I am taking this class because it is part of my major requirement. I also want to learn more about physics on how the subject relates to the world around us. The subject is useful to many car makers and pretty much everything in our lives. I took physics in high school and I learned a lot then and I just want to keep learning and get a better inside of the subject itself. It is been a while since I took physics and I only remember so much about the subject. To be completely honest if I had a choice I would have probably not been taking the class only because of physics in one of those subjects that I would not mind not taking. Physics is very useful and that is probably the only thing that makes it interesting to learn it. Since taking the physics in high school I have viewed the world a little differently because everything around me relates to it. I have noticed since taking a statistics class that it has a lot of it included in the subject and a little of calculus. I wished that I was more interested in the math and maybe I would not dislike the subject overall because when I saw that physics was one of the classes I had to take I was not jumping of happiness but instead I crunch and put it off for the longest time. </t>
  </si>
  <si>
    <t>I took physics in high school and I learned a lot then and I just want to keep learning and get a better inside of the subject itself</t>
  </si>
  <si>
    <t>I am taking this class because it is part of my major requirement</t>
  </si>
  <si>
    <t>F18.PHYS.112.01.04</t>
  </si>
  <si>
    <t xml:space="preserve">So far, I see this class as people who have a similar goal to get the job done, and in a hard-working atmosphere, it makes it a lot easier. If I had classmates that didn’t really care about the assignment at hand and did something else the entire time, then it would be very difficult for me to work as hard as I do on the various experiments with other people. Now for the question of why I’m here, if you want a clear and concise answer, it’s most likely due to the fact that it’s a part of the GE requirement for the school and if i don’t complete it, then I won’t be able to graduate with a bachelor’s degree in Biology. Another reason would be that I can see how my lab partners work on the assignment, and that in turn motivates me to work harder than them to get it done as fast as I can while still following the requirements of the experiment. The class is much easier than I expected it to be, however it’s only the first month of the class, so it’s bound to get harder sometime soon. However, I believe that I have the idea of how the class operates, so I’m sure I’ll be fine and pass the class. I will succeed the class and get through all of the challenges that it throws at me. </t>
  </si>
  <si>
    <t>Now for the question of why I’m here, if you want a clear and concise answer, it’s most likely due to the fact that it’s a part of the GE requirement for the school and if i don’t complete it, then I won’t be able to graduate with a bachelor’s degree in Biology.</t>
  </si>
  <si>
    <t xml:space="preserve">I will succeed the class and get through all of the challenges that it throws at me. </t>
  </si>
  <si>
    <t>So far, I see this class as people who have a similar goal to get the job done, and in a hard-working atmosphere, it makes it a lot easier.</t>
  </si>
  <si>
    <t>F18.PHYS.112.01.05</t>
  </si>
  <si>
    <t xml:space="preserve">When asked the question of why I am here I think about my parents and their experience and message to me. My mom and my dad stopped going to school for a period of time before they had me and once they did have me, they took turns going back to college while working in between. During this time, they were not able to spend time with me and would have my grandparents take care of me. They were stressed out with work, school, and me. When I started high school my parents talked to me about the struggle with balancing our family along with school and work. My mom and dad cemented in me that the only way to avoid such a hectic beginning to life was to go to college right after high school, since that is what they wished they would have done. I see why they want me to go to school and I want to make them proud. I found my calling in the sciences and am now pursuing a career in child psychiatry am here because I want to not only better my own life, but better the lives of others to the best of my ability. </t>
  </si>
  <si>
    <t>I found my calling in sciences and am now pursuing a career in child psychiatry.</t>
  </si>
  <si>
    <t>I know it is a lot of work that lies ahead of me, but I also know that I will be doing myself, as well as others, a favor by working hard and going to school.</t>
  </si>
  <si>
    <t xml:space="preserve"> I see why they want me to go to school and I want to make them proud</t>
  </si>
  <si>
    <t>When asked the question of why I am here I think about my parents and their experience and message to me. /%/ When I started high school my parents talked to me about the struggle with balancing our family along with school and work. My mom and dad cemented in me that the only way to avoid such a hectic beginning to life was to go to college right after high school</t>
  </si>
  <si>
    <t>I want to not only better my own life, but better the lives of others to the best of my ability.</t>
  </si>
  <si>
    <t>F18.PHYS.112.01.06</t>
  </si>
  <si>
    <t xml:space="preserve">I am in physics 112 because I need it for my major, environmental science.  I was not looking forward to this class because I thought it would be quite difficult and I would struggle a lot.  I am already four weeks into the class and it is not as bad as I thought it would be.  I enjoying being in class when I actually understand the material, however, when I do not understand a topic, the class becomes quite frustrating.  I try my best to go to my professor’s office hours and study material I did not understand in lecture, but sometimes I still do not understand.  If I did not need this class for my major, I would not have taken it.  I am glad I am taking this course because I think it will help me with my future career in environmental science.  Environmental science encompasses a variety of science including physics, chemistry, biology, ecology and geography; so physics plays a vital role in my major.  I attend every class so I can get the most out of my education and learn the vital facts about physics.  I enjoy the lecture more than the lab because I understand it more.  If the labs were a little clearer, I feel like I would enjoy coming to class more too. </t>
  </si>
  <si>
    <t>I am glad I am taking this course because I think it will help me with my future career in environmental science.</t>
  </si>
  <si>
    <t>I am in physics 112 because I need it for my major, environmental science.</t>
  </si>
  <si>
    <t>I was not looking forward to this class because I thought it would be quite difficult and I would struggle a lot. I am already four weeks into the class and it is not as bad as I thought it would be. I enjoying being in class when I actually understand the material, however, when I do not understand a topic, the class becomes quite frustrating. I try my best to go to my professor’s office hours and study material I did not understand in lecture, but sometimes I still do not understand. /-/ I attend every class so I can get the most out of my education and learn the vital facts about physics.</t>
  </si>
  <si>
    <t>F18.PHYS.112.01.07</t>
  </si>
  <si>
    <t xml:space="preserve">Im am currently a student at San Francisco State University, and I am in one of many physcis classes offered in SFSU. Alike many I am here to expand my knowledge about specific topics. I am not the smartest student in the university, and often, I find many topics difficult and are harder to to learn than others, but I am here to take on these challenges, and expand the limitations that are in my mindset. The standard I set for myself is very low, but i hope to change that. With the tools that obtain with these classes, I hope to take these skills into a practical setting. For example, applying to it to bigger questions like how to the world works the way it does. This can then give me an opportunity to take the next step and find my purpose and be successful in life. </t>
  </si>
  <si>
    <t>Alike many I am here to expand my knowledge about specific topics. The standard I set for myself is very low, but I hope to change that. With the tools that obtain with these classes, I hope to take these skills into a practical setting. For example, applying it to bigger questions like how to the world works the way it does. This can then give me an opportunity to take the next step and find my purpose and be successful in life.</t>
  </si>
  <si>
    <t>I am not the smartest student in the university, and often, I find many topics difficult and are harder to to learn than others, but I am here to take on these challenges, and expand the limitations that are in my mindset.</t>
  </si>
  <si>
    <t>F18.PHYS.112.01.08</t>
  </si>
  <si>
    <t>I am here because this is a prerequisite class for my major in Computer Engineering. This course fulfills my physics class requirements and teaches me how to apply methods of using computer-interfaced measurement hardware to programs. At the same time, I need to practice so that I can be prepared for the next class level Physics II as well as my future engineering classes. Not to mention, it can also fulfill my general education class requirements for college, then I can move on to upper division classes. Furthermore, this physics lab course will allow me to learn how to use a variety of instruments. In addition, I will be able to learn the techniques to measure physical quantities and determine their relationships. Not only that, Physics I can help me in the long run by providing the many resources to teach me how to use sensors to record and calculate physics experiments. In addition, it will be helpful for remembering and understanding concepts of physics, as well as improving how I record data and hypothesize experiments. With this in mind, I hope I am able to apply what I will learn in this class to my future classes and career.</t>
  </si>
  <si>
    <t>I will be able to learn the techniques to measure physical quantities and determine their relationships. Not only that, Physics I can help me in the long run by providing the many resources to teach me how to use sensors to record and calculate physics experiments. With this in mind, I hope I am able to apply what I will learn in this class to my future classes and career.</t>
  </si>
  <si>
    <t xml:space="preserve">I am here because this is a prerequisite class for my major in Computer Engineering. At the same time, I need to practice so that I can be prepared for the next level Physics II as well as my future engineering classes. Not to mention, it can also fulfill my general education class requirements for college, then I can move on to upper division classes. </t>
  </si>
  <si>
    <t>F18.PHYS.112.01.09</t>
  </si>
  <si>
    <t xml:space="preserve">The reason I am taking Phys 112 is because I need it for my Phys 111 class.  I need Phys 111  because I am a Biochemistry major so I need all the science courses that I need to take to get my degree. I have never taken Physics before so I feel that I am learning the concepts slower than my other classmates. I want to get a Biochemistry degree because I want to be a pharmacist as a career. I hope it works out. </t>
  </si>
  <si>
    <t>I want to get a Biochemistry degree because I want to be a pharmacist as a career.</t>
  </si>
  <si>
    <t>I need Phys 111 because I am a Biochemistry maojr so I need all the science courses that I need to take to get my degree.</t>
  </si>
  <si>
    <t>F18.PHYS.112.01.10</t>
  </si>
  <si>
    <t>I have attended the physics lab class this semester. There are some factor why I enrolled this class. Beside getting the credit and meeting the GE requirement, I have the interest in it.To be more detail, Last semester, I have finished the general physics class and with a decent performance but what I learned just are some theoretical knowledge. Now I want to have a try to touch with practice so in my mind there exists a motivation of taking part in the physics lab class. Of course, because of my proficiency of theoretical knowledge, I think this class is relatively easy for me and I can do it well. This is a challenging class that test my cooperation and communication ability. During this class, I work with my partner. We make and analyze some datas together, which is a joy in the class, and can build up my oral communication ability. It’s the most important that, I think my practice ability also have a increase to a degree. I never feel repentant to enrolling the lab class. These just are the reasons why I’m in here. I think it’s vital to feel a class interesting. In the future, I hope that I can still do well and get a great grade.</t>
  </si>
  <si>
    <t>In the future, I hope that I can still do well and get a great grade.</t>
  </si>
  <si>
    <t>Beside getting the credit and meeting the GE requirement, I have the interest in it.</t>
  </si>
  <si>
    <t>This is a challenging class that test my cooperation and communication ability.</t>
  </si>
  <si>
    <t>This is a challenging class that test my cooperation and communication ability. During this class, I work with my partner. We make and analyze some datas together, which is a joy in the class, and can build up my oral communication ability.</t>
  </si>
  <si>
    <t>F18.PHYS.112.01.11</t>
  </si>
  <si>
    <t xml:space="preserve">This course is one of the prerequisite courses that I need to complete before taking any upper division science courses. Even though this course might be a requirement for me, I still think that the materials that we will be learning throughout this semester will be essential to my learning and understanding of our current world. I took one year of physics during my junior year of high school. I didn’t do well in that class because I’ve never spent time trying to understand the concepts that were being taught and rarely asked the teacher for help. Now that I’ve decided to persuade and obtain a college degree as a biology major, I want to expand my knowledge of our world by learning and understanding the physics that we live by everyday. I remembered that physics’ labs are always fun and educational, so I will be looking forward to all the experiments we’ll be performing this semester. I am here because I really want to learn about the basic concepts of physics. I want to mastered these concepts so that one day I could explain to my friends if they ever ask me about anything that has to do with physics. My goal for this course is to stay on top of my game and pass all the exams with a B or above. </t>
  </si>
  <si>
    <t xml:space="preserve">Now that I’ve decided to persuade and obtain a college degree as a biology major /%/ My goal for this course is to stay on top of my game and pass all the exams with a B or above. </t>
  </si>
  <si>
    <t>Now that I’ve decided to persuade and obtain a college degree as a biology major, I want to expand my knowledge of our world by learning and understanding the physics that we live by everyday.</t>
  </si>
  <si>
    <t>This course is one of the prerequisite courses that I need to complete before taking any upper division science courses. Even though this course might be a requirement for me, I still think that the materials that we will be learning throughout this semester will be essential to my learning and understanding of our current world.</t>
  </si>
  <si>
    <t>F18.PHYS.112.01.12</t>
  </si>
  <si>
    <t>I am a first generation college student and I am here to prepare myself for my future in teaching special education. I came here from Texas in order to experience life in a different place and try something new. My reason for San Francisco State University is that it was originally started as a teacher’s college and although it isn’t one anymore, it still has a wonderful teaching program. I am taking Physics as a freshman because coming from out of state, college is quite expensive, so I want to get my GE classes out of the way as quickly as possible so I can eventually graduate as quickly as possible. Because I am a freshman, I didn’t realize that I needed to be in a lab along with my physics class, so it was a bit of a struggle to get into it. Luckily I got added to this lab just before the last day that I was allowed to get into a lab to stay in class. I was excited coming into this semester to take physics because I am a very logical thinker and I feel physics really falls in line with that line of thinking. In my junior year of high school I had been excited to take physics, but we had a teacher that didn’t teach and just asked us to cheat on the tests so that he didn’t look like a bad teacher, so I’m excited to get a real education on physics.</t>
  </si>
  <si>
    <t>I am here to prepare myself for my future in teaching special education.</t>
  </si>
  <si>
    <t>I am a first generation college student</t>
  </si>
  <si>
    <t>I want to get my GE classes out of the way as quickly as possible so I can eventually graduate as quickly as possible.</t>
  </si>
  <si>
    <t>In my junior year of high school I had been excited to take physics, but we had a teacher that didn’t teach and just asked us to cheat on the tests so that he didn’t look like a bad teacher, so I’m excited to get a real education on physics.</t>
  </si>
  <si>
    <t>F18.PHYS.112.01.13</t>
  </si>
  <si>
    <t xml:space="preserve">I am here at San Francisco State University because I am pursuing a bachelor’s in kinesiology because I am looking forward to attending a physical therapy program. The medical field has always interested me, once I got involved with sports and the gym I was more interested in a career that could overlay on those aspects that I enjoy. I became more interested when I took anatomy and decided that I would like to become a physical therapist for children and working for a children’s hospital someday. Or I am also interested in sports medicine and orthopedics. I have been working retail for 5 years now and I know that type of career is not for me that is why I am trying to better my education and pursue something that I enjoy and I am interested in. I do not want to be stuck in retail for the rest of my life.  </t>
  </si>
  <si>
    <t>I am here at San Francisco State University because I am pursuing a bachelor's in kinesiology because I am looking forward to attending a physical therapy program. I became more interested when I took anatomy and decided that I would like to become a physical therapist for children and working for a children's hospital someday.</t>
  </si>
  <si>
    <t xml:space="preserve">I have been working retail for 5 years now and I know that type of career is not for me that is why I am trying to better my education and pursue something that I enjoy and I am interested in. </t>
  </si>
  <si>
    <t>I am here at San Francisco State University because I am pursuing a bachelor’s in kinesiology because I am looking forward to attending a physical therapy program. The medical field has always interested me, once I got involved with sports and the gym I was more interested in a career that could overlay on those aspects that I enjoy. I became more interested when I took anatomy and decided that I would like to become a physical therapist for children and working for a children’s hospital someday.</t>
  </si>
  <si>
    <t>F18.PHYS.112.01.14</t>
  </si>
  <si>
    <t xml:space="preserve">I am at San Francisco State University to further my education in a field I enjoy. My major is Biochemistry. I chose this major because both biology and chemistry fascinate me, and my career goal is to become a pathologist, a scientist who studies the causes and effects of diseases. I never really knew what I wanted to study until my sophomore year of high school when I took biotechnology. That class managed to change the way I thought about science. Being lectured and then left on our own to do labs was something I looked forward to every week. After taking biotechnology, I took chemistry and then biology and I knew that this was something I wanted to do for the rest of my life. Growing up, I was interested in music. I played the violin for six years and joined my school’s choir for four years, but I realized I wasn’t passionate about it. I would think about what I really wanted to do when I got older and I couldn’t imagine myself still studying music after high school. I did a lot of research on different science careers that interested me, and I have finally come to the decision of doing pathology. This way, I will be able to work in a lab, knowing that I am helping the health of people all over the world. </t>
  </si>
  <si>
    <t>I chose this major because both biology and chemistry fascinate me, and my career goal is to become a pathologist, a scientist who studies the causes and effects of diseases.</t>
  </si>
  <si>
    <t>I am at San Francisco State University to further my education in a field I enjoy.</t>
  </si>
  <si>
    <t>My major is Biochemistry. I chose this major because both biology and chemistry fascinate me, and my career goal is to become a pathologist, a scientist who studies the causes and effects of diseases. I never really knew what I wanted to study until my sophomore year of high school when I took biotechnology. That class managed to change the way I thought about science. Being lectured and then left on our own to do labs was something I looked forward to every week. After taking biotechnology, I took chemistry and then biology and I knew that this was something I wanted to do for the rest of my life.</t>
  </si>
  <si>
    <t>This way, I will be able to work in a lab, knowing that I am helping the health of people all over the world.</t>
  </si>
  <si>
    <t>F18.PHYS.112.01.15</t>
  </si>
  <si>
    <t>I am enrolled in Physics Lab 112 to fulfill the academic curriculum expected by my major, kinesiology. I never had the opportunity to take physics in high school or community college; my presence in this class is my first exposure to physics overall and I will admit it is absolutely terrifying. I do not have a strong background in mathematics and I know that physics incorporates many concepts found in math. I am also terrible at understanding the conceptual components that physics presents. It is hard for me to imagine what some of these concepts look like and I am hoping that my attendance in lab will help me to understand some of the material that I am learning in physics lecture. I will say that after having done a few of the physics labs already, some of the lecture material is beginning to make sense. I get a sort of epiphany. I wish I could understand the material better, and quicker for that matter, but honestly I will take what I can get at this point. I am hoping that this lab will give me a steady foundation for learning physics. I do not want this class to just be a prerequisite to other courses in my major; I would genuinely like to have an understanding of what is taking place and how I can apply that knowledge to other areas in my major.</t>
  </si>
  <si>
    <t>I am hoping that this lab will give me a steady foundation for learning physics. I do not want this class to just be a prerequisite to other courses in my major; I would genuinely like to have an understanding of what is taking place and how I can apply that knowledge to other areas in my major.</t>
  </si>
  <si>
    <t>I am enrolled in Physics Lab 112 to fulfill the academic curriculum expected by my major, kinesiology.</t>
  </si>
  <si>
    <t>F18.PHYS.112.01.16</t>
  </si>
  <si>
    <t xml:space="preserve">I am in physics because I need to take the class. I need to take this particular physics class because I am a biology major and also because I was nervous about taking AP Physics in high school and decided not to do it. Which is interesting since I did all the history AP classes that my school had available as well as AP Chemistry and AP Biology. I had a pretty strong aversion to taking a physics class. So far, I think my nervousness was unwarranted because I feel pretty comfortable with the material that I’ve learned in class so far. I think that physics is necessary to get a really well-rounded understanding of the sciences. We have to understand chemistry, physics, and biology for all the science majors and it makes sense because they lay the groundwork for all of life and are all tied together. It’s harder for me to completely process all the information in physics, only because the processes and concepts are less familiar to me than the concepts in chemistry and biology. At the same time, physics makes sense because I can physically see everything that we discuss like gravity and acceleration whereas in chemistry, I just have to trust that electrons actually exist and interact in the way that I’m told they do. Physics complicates more general life interactions so that I can look at what happens more complexly. It’s almost simultaneously more difficult and less difficult than the other broad sciences. I think that I’m able to understand all of the sciences pretty well, mostly I think because I have a passion for them and make a greater effort to comprehend them. I am here in physics 111/112 at San Francisco State University because I am pursuing higher education and a science based degree. </t>
  </si>
  <si>
    <t xml:space="preserve"> I am here in physics 111/112 at San Francisco State University because I am pursuing higher education and a science based degree. </t>
  </si>
  <si>
    <t>I need to take this particular physics class because I am a biology major and also because I was nervous about taking AP Physics in high school and decided not to do it. Which is interesting since I did all the history AP classes that my school had available as well as AP Chemistry and AP Biology</t>
  </si>
  <si>
    <t>F18.PHYS.112.01.17</t>
  </si>
  <si>
    <t xml:space="preserve">For this physics lab, I am taking this course to fulfill part of my lower general education requirements for my major, Kinesiology, and for more units. Also, I am taking this physics lab as a requirement for the physics lecture. In a general context, I have learned some physics in high school, but not as thorough and engaging as I would have enjoyed. I am hoping to learn some new concepts and apply them in this physics lab course. Some of the concepts that I am very eager to learn are electricity of the energy portion and sound waves. Electrical currents have always intrigued me on its reliability and complex simplicity. Similar to electrical currents, sound waves travel by a pattern or frequency that is also very intriguing for me. Overall, I am here to learn more about how the concepts of physics coincide and work with one another. For my major, I am mainly applying it to the movement and physiology of the body, how it move and perform exercises correctly and without hurting one’s self. Especially with weights and machines, physics will be useful for measuring a person’s limit and how far to push their bodies while exercising. </t>
  </si>
  <si>
    <t xml:space="preserve">I am hoping to learn some new concepts and apply them in this physics lab course. /%/ Overall, I am here to learn more about how the concepts of physics coincide and work with one another. For my major, I am mainly applying it to the movement and physiology of the body, how it move and perform exercises correctly and without hurting one’s self. </t>
  </si>
  <si>
    <t>For this physics lab, I am taking this course to fulfill part of my lower general education requirements for my major, Kinesiology, and for more units. Also, I am taking this physics lab as a requirement for the physics lecture</t>
  </si>
  <si>
    <t>F18.PHYS.112.01.18</t>
  </si>
  <si>
    <t xml:space="preserve">I’m in this class because it's a step to achieving a bachelor's degree in Kinesiology. It helps in understanding the mechanics of the body which is an important part of the career I'm trying to go for which is physical therapy. The class I am taking concurrently with Physics is anatomical Kinesiology and in that class we also went over Newton’s first, second and third law to understand forces acting upon the body. For me it's a step towards a bigger goal in my life which is to graduate and get into a DPT program. That's also the reason why I took this class specifically because it will help me get into a DPT school, it's one of the required prerequisites before applying. I feel that what I learn in this class will help me in the future because PT is all about analyzing the body’s movements and if there's anything that we can improve on and Newton’s laws and knowledge of forces will help. Overall I just want to learn everything that I can that will make it easier for me in the future. </t>
  </si>
  <si>
    <t xml:space="preserve">I'm in this class because it's a step to achieving a bachelor's degree in Kinesiology. It helps in understanding the mechanics of the body which is an important part of the career I'm trying to go for which is physical therapy. </t>
  </si>
  <si>
    <t xml:space="preserve">I feel that what I learn in this class will help me in the future because PT is all about analyzing the body’s movements and if there's anything that we can improve on and Newton’s laws and knowledge of forces will help. Overall I just want to learn everything that I can that will make it easier for me in the future. </t>
  </si>
  <si>
    <t>For me it's a step towards a bigger goal in my life which is to graduate and get into a DPT program. That's also the reason why I took this class specifically because it will help me get into a DPT school, it's one of the required prerequisites before applying.</t>
  </si>
  <si>
    <t>F18.PHYS.112.01.19</t>
  </si>
  <si>
    <t>My name is [STUDENT NAME] and this is my second year at San Francisco State University. My major is biochemistry and I have taken many prerequisites to complete my major. The reason I am taking general physics is because it is part of a prerequisites for my biochemistry major. Another reason why I am here taking physics is because I have always been interested in the topic. In high school, many of my friends were taking physics and AP physics and I would hear about the topics while they were studying. Listening to what they were study seemed interesting and to learn about the law of physics was in intriguing. Last semester I decided to take physics to complete another prerequisite and I signed up for the lecture. I did not realize that the physics also had a lab class that goes along with it until I saw the road map from the biochemistry department. I then signed up for physics lab on Mondays because I wanted to take the lecture and lab at the same time. I then learned in the beginning of this semester that in order to take the lecture, you have to be in the lab at the same time. I was able to stay for the semester and take the physics lecture and lab. And that is why I am here.</t>
  </si>
  <si>
    <t>Last semester I decided to take physics to complete another prerequisite and I signed up for the lecture. I did not realize that the physics also had a lab class that goes along with it until I saw the road map from the biochemistry department. I then signed up for physics lab on Mondays because I wanted to take the lecture and lab at the same time. I then learned in the beginning of this semester that in order to take the lecture, you have to be in the lab at the same time. I was able to stay for the semester and take the physics lecture and lab</t>
  </si>
  <si>
    <t>S19.PHYS112.02.01</t>
  </si>
  <si>
    <t>The most reason why that I am taking this course is because of major obviously and also beside that I really enjoy the physics course and mostly the lab. Because what we doing in lab shows us that physics is happening in every minutes of our live and in every situation even when you are doing nothing something related to physics it happening. Also another reason that I am here in this course is my major used to be math and physic when I was in my country and I did really good at them but as I moved here I change my major to biology to become optometric.After I done with my career my job should be related to math, physics,and biology. Optometric has so many physics calculation to determine patient eye number so what I need is to improve my skill from physics base to achieve my goal.</t>
  </si>
  <si>
    <t>I moved here I change my major to biology to become optometric.</t>
  </si>
  <si>
    <t>I need is to improve my skill from physics base to achieve my goal.</t>
  </si>
  <si>
    <t>The most reason why that I am taking this course is because of major obviously and also beside that I really enjoy the physics course and mostly the lab. /%/ Also another reason that I am here in this course is my major used to be math and physic when I was in my country and I did really good at them but as I moved here I change my major to biology to become optometric.</t>
  </si>
  <si>
    <t>S19.PHYS112.02.02</t>
  </si>
  <si>
    <t>I am in this class because it comes with PHYS 111. I may not be a science major but I decided to take this class because I thought math was easy to me. Henceforth why I am in this class.</t>
  </si>
  <si>
    <t>S19.PHYS112.02.03</t>
  </si>
  <si>
    <t xml:space="preserve">Although I do not think I have completely found my purpose in this world, I believe that I am here to help others in any way possible. Specifically, I try to help those who cannot help themselves. Contributing to the regrowth of wildlife plants and animals is where I feel like I truly belong. I am currently an Environmental Science major at San Francisco State University, and I plan to enter a field of environmental sciences and zoology once I graduate. Before moving to San Francisco, I was a regular volunteer at the San Diego Humane Society, my local animal shelter, for nearly three years. There, I felt truly wanted and fulfilled with every task I completed for them, both small or large. I know this is not a completely precise answer as to why I am here, but is is a start. I am here to help the environment! </t>
  </si>
  <si>
    <t>I plan to enter a field of environmental sciences and zoology once I graduate.</t>
  </si>
  <si>
    <t>I believe that I am here to help others in any way possible. Specifically, I try to help those who cannot help themselves.</t>
  </si>
  <si>
    <t>S19.PHYS112.02.04</t>
  </si>
  <si>
    <t xml:space="preserve">This is a very broad statement so I’m going to take it in the aspect of why am I in school and why am I in this class. A lot of what my family taught us throughout the years has always been through education and knowing that, that’s what our biggest goal was. I enjoy school and it’s not typically something I am forced to just do. I wanted to study science and physics was part of my requirements so that specifically why  I am in this class. Surrounding my major, I decided to go to SF State and stay home because it would help me save money and allow for me to think bigger for med school and be able to go away. To continue to pursue this career means that I have to keep up with my classes and know what to take and be here, present and ready to learn. </t>
  </si>
  <si>
    <t>I wanted to study science and physics was part of my requirements so that specifically why  I am in this class. /%/ Surrounding my major, I decided to go to SF State and stay home because it would help me save money and allow for me to think bigger for med school and be able to go away. To continue to pursue this career means that I have to keep up with my classes and know what to take and be here, present and ready to learn.</t>
  </si>
  <si>
    <t>A lot of what my family taught us throughout the years has always been through education and knowing that, that’s what our biggest goal was.</t>
  </si>
  <si>
    <t>S19.PHYS112.02.05</t>
  </si>
  <si>
    <t>I am here at SFSU because I want to make a difference in the world. I plan on having a career in the medical field and the classes I am taking as of now are my first steps to getting there. So far my college experience has been really fun and I enjoy it out here in San Francisco. While some classes have been challenging, I enjoy the process of learning new things and overcoming these obstacles. Living on my own has also taught me a lot, for example it has helped me with my time management, budgeting, and other adult things. My main goal in college is to be successful in whatever it is that I decide to do because it is only my first year and who knows where life will take me. So basically, I am really excited for my college journey.</t>
  </si>
  <si>
    <t>My main goal in college is to be successful in whatever it is that I decide to do because it is only my first year and who knows where life will take me. So basically, I am really excited for my college journey.</t>
  </si>
  <si>
    <t>I plan on having a career in the medical field and the classes I am taking as of now are my first steps to getting there.</t>
  </si>
  <si>
    <t>While some classes have been challenging, I enjoy the process of learning new things and overcoming these obstacles</t>
  </si>
  <si>
    <t>I am here at SFSU because I want to make a difference in the world.</t>
  </si>
  <si>
    <t>S19.PHYS112.02.06</t>
  </si>
  <si>
    <t xml:space="preserve">Other than the usual, "it's my prerequisite for my major and I need to pass this class to succeed", I genuinely want to learn physics and put concepts into real life experiments. I've never been a big fan of physics as a student and especially when I had taken AP Physics in high school. The concepts that are taught in physics are harder for me to comprehend than the other science courses. Besides this class, I am here in SF State to learn and gain enough knowledge for me to apply into a nursing program after I graduate. I choose to be in college as I will choose whether or not I can excel to succeed in all my courses. College is a privilege and a choice and I choose to educate myself so that I can get a big career in the future. In terms of my presence, I believe that God has a time and place for myself here in this school, earth, and where I am in life. There is a purpose to each class I take and even the fact that I have switched lab sections to be in this specific class. I hope that from this, my presence here can enlighten me with new knowledge and challenges as time progresses. </t>
  </si>
  <si>
    <t>I am here in SF State to learn and gain enough knowledge for me to apply into a nursing program after I graduate.</t>
  </si>
  <si>
    <t>I genuinely want to learn physics and put concepts into real life experiments.</t>
  </si>
  <si>
    <t>Other than the usual, "it's my prerequisite for my major and I need to pass this class to succeed", I genuinely want to learn physics and put concepts into real life experiments. I've never been a big fan of physics as a student and especially when I had taken AP Physics in high school. The concepts that are taught in physics are harder for me to comprehend than the other science courses.</t>
  </si>
  <si>
    <t xml:space="preserve">In terms of my presence, I believe that God has a time and place for myself here in this school, earth, and where I am in life. </t>
  </si>
  <si>
    <t>S19.PHYS112.02.07</t>
  </si>
  <si>
    <t>I am here in this physics 112 laboratory class because I currently taking physics 111 lecture. I enrolled in physics 112 laboratory because I wanted to be able to take it the same time as my physics 111 lecture. This way I would be able to relate the lab to the lecture and the lecture material to the lab. By doing it that way, I may be able to better understand the lecture or lab course because they relate to each and discuss similar concepts. Some people I know recommend taking them separately to pace myself. However, I think taking them at the same time will allow the material of the course to stay fresh in my mind so I can apply it later.  Also I don't want to take lecture then lab a different semester and not be able to remember everything that I learned. Hopefully taking them at the same time is actually beneficial and allows me to enhance my learning experiencing for both classes.</t>
  </si>
  <si>
    <t>Hopefully taking them at the same time is actually beneficial and allows me to enhance my learning experiencing for both classes.</t>
  </si>
  <si>
    <t>I am here in this physics 112 laboratory class because I currently taking physics 111 lecture. I enrolled in physics 112 laboratory because I wanted to be able to take it the same time as my physics 111 lecture.</t>
  </si>
  <si>
    <t>S19.PHYS112.02.08</t>
  </si>
  <si>
    <t>I know that I was put on this Earth to be/do something great. I can feel it, but I can not put my finger on it yet. I am very interested in science, specifically the medical field. I would like to be a cardiothoracic surgeon. That is what I am in school for but it is not going so well. I lack the motivation that I once had because college is stressful. I am not sure why college is so challenging for me. I know that nothing in life ever comes easy but I feel like I am really struggling and I am just about ready to throw on the towel. Even though I lack motivation at the moment, I still would like to be a cardiothoracic surgeon someday but I feel like it is not my purpose. I feel like I wasn’t created to be a cardiothoracic surgeon. I am still very young so I will figure it out.</t>
  </si>
  <si>
    <t>I would like to be a cardiothoracic surgeon.</t>
  </si>
  <si>
    <t>I know that I was put on this Earth to be/do something great. I can feel it, but I can not put my finger on it yet</t>
  </si>
  <si>
    <t>S19.PHYS112.02.09</t>
  </si>
  <si>
    <t>I am here because it is a requirement for me to take Physics 111/112 for my Biology Major but I am also still quite interested in Physics. There are certain aspects of Physics that I find to be very boring, for example: the math portion of it. But when you really look at the stuff that one can learn in a physics lab, it just makes it much more appealing and hands on. So only because of the lab, will I give Physics a chance, I expect to learn a lot on why things work the way they do. Why am I here? I would say that I am here to learn and experience a different aspect to physics then solving equations and see it for myself. I took physics in High School and did some hands on stuff, like creating an electric field through the connections of different electric charges.</t>
  </si>
  <si>
    <t>I am here to learn and experience a different aspect to physics then solving equations and see it for myself</t>
  </si>
  <si>
    <t>it is a requirement for me to take Physics 111/112 for my Biology Major</t>
  </si>
  <si>
    <t>S19.PHYS112.02.10</t>
  </si>
  <si>
    <t xml:space="preserve">I am here for the sole purpose of reaching my goal of graduating with a kinesiology degree. For that to be accomplished I have to be present and do my part in taking these classes that include physics along with others such as biology and chemistry. I am here to learn and develop my knowledge in every aspect possible to be able to take it out into the real world. With my knowledge I plan to help out others in whatever career path I decide to go through whether that be a physician’s assistant or a physical therapist. Although sometimes it can be very overwhelming I know that me being here will pay off one day and I can look back and be proud of my accomplishments and everything I did to get to that point. Overall, I am here to prepare myself for what is to come in the future. </t>
  </si>
  <si>
    <t>I am here for the sole purpose of reaching my goal of graduating with a kinesiology degree.</t>
  </si>
  <si>
    <t>I am here to learn and develop my knowledge in every aspect possible to be able to take it out into the real world.</t>
  </si>
  <si>
    <t>I am here for the sole purpose of reaching my goal of graduating with a kinesiology degree. For that to be accomplished I have to be present and do my part in taking these classes that include physics along with others such as biology and chemistry.</t>
  </si>
  <si>
    <t>Although sometimes it can be very overwhelming I know that me being here will pay off one day and I can look back and be proud of my accomplishments and everything I did to get to that point.</t>
  </si>
  <si>
    <t>With my knowledge I plan to help out others in whatever career path I decide to go through whether that be a physician’s assistant or a physical therapist.</t>
  </si>
  <si>
    <t>S19.PHYS112.02.11</t>
  </si>
  <si>
    <t xml:space="preserve">I am here for many different reasons. I’m at San Francisco State University because I chose to go to college at a place close enough to home for me to be able to commute and still get to explore a new area. I knew I wanted to go to college since I was in kindergarten—when I realized that my dream career was to become a veterinarian. The implications of the amount of work and dedication that vet school required didn’t fully hit me until I was in high school. I am a first generation college student, thus the whole college application process and requirements were new to me. I decided to take AP classes in high school to better prepare myself for the heavy work load that I would be dealing with after I graduated. My parents immigrated to U.S. in large part to provide their future kids with better opportunities and the financial stability required for us to go to college. However, the decision to go to college was completely up to us. I knew I wanted to become a veterinarian thus beginning my upper level education is a huge achievement to me and I’m happy it makes my parents proud as well. I’m in this physics lab class because it’s a requirement for my zoology concentration in biology that I am working towards. I don’t have any prior experience with physics classes, but I am looking forward to learning and strengthening my knowledge on this subject. </t>
  </si>
  <si>
    <t>I knew I wanted to go to college since I was in kindergarten—when I realized that my dream career was to become a veterinarian.</t>
  </si>
  <si>
    <t>I am looking forward to learning and strengthening my knowledge on this subject.</t>
  </si>
  <si>
    <t>I am a first generation college student, thus the whole college application process and requirements were new to me. I decided to take AP classes in high school to better prepare myself for the heavy work load that I would be dealing with after I graduated. /%/ I’m in this physics lab class because it’s a requirement for my zoology concentration in biology that I am working towards.</t>
  </si>
  <si>
    <t>My parents immigrated to U.S. in large part to provide their future kids with better opportunities and the financial stability required for us to go to college. /%/ I’m happy it makes my parents proud as well.</t>
  </si>
  <si>
    <t>My parents immigrated to U.S. in large part to provide their future kids with better opportunities and the financial stability required for us to go to college.</t>
  </si>
  <si>
    <t>S19.PHYS112.02.12</t>
  </si>
  <si>
    <t>The reason I am here, taking this physics lab and lecture is because I am a biology major, and it is one of the classes needed for me to take in order to move up to taking higher classes. I honestly didn’t know anything about physics before taking the class, since I never took a class in high school. I can honestly say this is one of the hardest classes I’ve taken so far, since I had trouble understanding since day one lecture. I am here taking this class because I am genuinely interested in being a scientist, though. I know it takes time and patience to get to where I want to be, but I know I can achieve once I get my head straight and focus enough. In the future, I’m hoping to be in the medical field, specially working in sonography. My aunt is someone I look up to since she is a radiologist at the Stanford Medical Center in Palo Alto. I want to be able to follow in her steps and to make my family and her proud. She’s someone who highly supports me getting a college education and she is one of the reasons I continue to push myself even when things get difficult. In conclusion, that is why I’m here, to work with sonography and to make my family and even myself proud.</t>
  </si>
  <si>
    <t>In the future, I’m hoping to be in the medical field, specially working in sonography.</t>
  </si>
  <si>
    <t>I am here taking this class because I am genuinely interested in being a scientist</t>
  </si>
  <si>
    <t>The reason I am here, taking this physics lab and lecture is because I am a biology major, and it is one of the classes needed for me to take in order to move up to taking higher classes</t>
  </si>
  <si>
    <t>I know it takes time and patience to get to where I want to be, but I know I can achieve once I get my head straight and focus enough.</t>
  </si>
  <si>
    <t>In conclusion, that is why I’m here, to work with sonography and to make my family and even myself proud.</t>
  </si>
  <si>
    <t>My aunt is someone I look up to since she is a radiologist at the Stanford Medical Center in Palo Alto. I want to be able to follow in her steps and to make my family and her proud. She’s someone who highly supports me getting a college education and she is one of the reasons I continue to push myself even when things get difficult.</t>
  </si>
  <si>
    <t>S19.PHYS112.02.13</t>
  </si>
  <si>
    <t>I am in physics because it is required by my major. I'm an environmental science major and physics isn't directly related to what I want to be studying, I can understand why it's required. I think learning the basics of how the world works around us is very important. I've never taken a physics class before so most of this information is new to me but I find it very interesting. I do enjoy learning more about science in general. Science can be applied to so many aspects of our lives, especially physics. I hope that through this class my understanding of the subject really grows. I find the subject challenging, so I definitely have a lot of room to grow in it. I don't see myself taking any more physics classes in the future, but I plan to do my best in this one. Hopefully, with more effort, I will be successful in this class.</t>
  </si>
  <si>
    <t>I hope that through this class my understanding of the subject really grows</t>
  </si>
  <si>
    <t>I am in physics because it is required by my major. I'm an environmental science major and physics isn't directly related to what I want to be studying, I can understand why it's required.</t>
  </si>
  <si>
    <t>I find the subject challenging, so I definitely have a lot of room to grow in it. Hopefully, with more effort, I will be successful in this class.</t>
  </si>
  <si>
    <t>S19.PHYS112.02.14</t>
  </si>
  <si>
    <t xml:space="preserve">The reason why I’m here is because my parents decided they want to have kids, and the sperm that won out of the other thousands that could’ve made it, but ended up dying before they could, making me the winner and here right now on this day. I think there is a reason why I won out of the others because I survived and won, which I guess you could say made me more superior than my other siblings. I think I am here to help people, and support them, and for the special people in my life I am here to bring them happiness, laughter and love. For example, a couple years ago I’ve helped a lot of people, such as helping my moms senior client find a pet dog after her husband passed away, and I've also fostered many dogs that needed a home and opened more spaces for the shelter to take in more dogs. I'm also a strong advocate for rescue dogs who need homes, and worked at a all senior dog rescue, along with adopting my 11 year old shepherd mix.  </t>
  </si>
  <si>
    <t>I think I am here to help people, and support them, and for the special people in my life I am here to bring them happiness, laughter and love.</t>
  </si>
  <si>
    <t>S19.PHYS112.02.15</t>
  </si>
  <si>
    <t>Why am I here? I ask myself this question every chance I get. Often times, I can be very pessimistic and I eventually come to the conclusion that life has no meaning. If you think about it, there really is no true purpose to life except to live and to die. However, I refuse to throw life into this meaningless category because I believe there’s more to life than the individual. After all, there is a reason why human connection is incredibly important to our health. I believe we are all here for a reason, and whether it may be right or wrong I believe it is noble. My belief is that we are all here for each other, whether it may be to love or to hate, we all learn from one another. Due to this, I believe my purpose in life is to continue to improve the world for those to come. We study old architecture and literature to learn of the people before us, what they left behind was for our advancement as a human species.</t>
  </si>
  <si>
    <t xml:space="preserve">My belief is that we are all here for each other, whether it may be to love or to hate, we all learn from one another. Due to this, I believe my purpose in life is to continue to improve the world for those to come. </t>
  </si>
  <si>
    <t>S19.PHYS112.02.16</t>
  </si>
  <si>
    <t xml:space="preserve">The reason why I am taking this course is that it satisfies one of my prerequisites for medical school. I feel that having this course taken, it would because it helps quantify how and why things are how they are presently. This course provides a source of education in terms of how we can see the world today in a more intellectual level in a sense. Having to take this class expands our horizons to how the world works today. In medical school, I will need to understand the human body and how each part works and why it works. In physics, we will learn about how pressure and forces work on our body and this will be fundamental to how I will diagnose and understand my patient's conditions or symptoms. I also have talked to one of the advisors for Pre-Medicine students and he provided a thorough list of courses I needed to take ignorer to satisfy the prerequisites for medical school. Many students have gone to him and are either in medical school or applying to medical school. With that, I trust his judgments and solely took this class based on his advise. </t>
  </si>
  <si>
    <t xml:space="preserve">The reason why I am taking this course is that it satisfies one of my prerequisites for medical school. /-/ I also have talked to one of the advisors for Pre-Medicine students and he provided a thorough list of courses I needed to take ignorer to satisfy the prerequisites for medical school. Many students have gone to him and are either in medical school or applying to medical school. With that, I trust his judgments and solely took this class based on his advise. </t>
  </si>
  <si>
    <t>I also have talked to one of the advisors for Pre-Medicine students and he provided a thorough list of courses I needed to take ignorer to satisfy the prerequisites for medical school. Many students have gone to him and are either in medical school or applying to medical school. With that, I trust his judgments and solely took this class based on his advise.</t>
  </si>
  <si>
    <t>S19.PHYS112.02.17</t>
  </si>
  <si>
    <t>I feel that I (and all of us) are here for a reason, and by no miracle we were given our life. We do not know and will never know what is after humanity, and this is crazy to think about because we still push ourselves everyday to be the best hardworking person we can be. God put everyone on this earth to live freely, but with a purpose. I believe that purpose is to see which people were caring and nice, and which people are mean and a threat to society. In other words it seems life is just the test, and whatever is after life is the bigger picture. Personally though, I feel I am here for a big purpose, because I have a big heart and want to make everyone’s life better. Im here to give back to the people, and help the people to make this world a better place. When my time is done god will know what I’ve done, and see that it was beneficial to the world.</t>
  </si>
  <si>
    <t>God put everyone on this earth to live freely, but with a purpose.  I feel I am here for a big purpose, because I have a big heart and want to make everyone’s life better. Im here to give back to the people, and help the people to make this world a better place. When my time is done god will know what I’ve done, and see that it was beneficial to the world.</t>
  </si>
  <si>
    <t>S19.PHYS112.02.18</t>
  </si>
  <si>
    <t>If I'm asked why I'm taking this course, my answer is to cover a major requirement. If you ask me why I'm here at this University, it's because it was the right school to choose, but it wasn't where I wanted to go. I do like the fact that I was able to be a zoology major, but I don't feel like I've gotten the full college experience. I commute everyday from San Jose to SF. It's not too bad; I've gotten used to it. But I feel like there's so much more out there that I haven't been able to take advantage of. Since middle school, I've been so centered at persuing a career as a veterinarian, but my mind has been drifting towards the Marine world. The amount that is left to discover in our oceans excites me, just to be apart of those discoveries.</t>
  </si>
  <si>
    <t xml:space="preserve"> Since middle school, I've been so centered at persuing a career as a veterinarian, but my mind has been drifting towards the Marine world</t>
  </si>
  <si>
    <t>Since middle school, I've been so centered at persuing a career as a veterinarian, but my mind has been drifting towards the Marine world.The amount that is left to discover in our oceans excites me, just to be apart of those discoveries.</t>
  </si>
  <si>
    <t xml:space="preserve">If I'm asked why I'm taking this course, my answer is to cover a major requirement. /%/ Since middle school, I've been so centered at persuing a career as a veterinarian, but my mind has been drifting towards the Marine world. </t>
  </si>
  <si>
    <t>S19.PHYS112.02.19</t>
  </si>
  <si>
    <t xml:space="preserve"> I’m not quite sure what the question is referring to but if it is in regards at where I currently live the answer would be that I am here in San Francisco, CA because I decided to attend college here. I am attending school because I want to have a career in dentistry. I decided to come to San Francisco State University because I wanted to experience a new community. I figured if there was a time for moving out it would be best after high school. I really am proud on the decision I made because moving to a new city really helped me evolved as a person. I’ve had some struggles that naturally come with moving away from family but they’ve really showed me how hard it is to be an adult and that it’s not going to get easier. Anyway, I am currently here essentially because I care about my future career but also because I want to experience changes throughout my life not just be stuck in one place.</t>
  </si>
  <si>
    <t>I am attending school because I want to have a career in dentistry.</t>
  </si>
  <si>
    <t>I care about my future career but also because I want to experience changes throughout my life not just be stuck in one place.</t>
  </si>
  <si>
    <t>I am here in San Francisco, CA because I decided to attend college here. I am attending school because I want to have a career in dentistry. I decided to come to San Francisco State University because I wanted to experience a new community. I figured if there was a time for moving out it would be best after high school. I really am proud on the decision I made because moving to a new city really helped me evolved as a person.</t>
  </si>
  <si>
    <t>I’ve had some struggles that naturally come with moving away from family but they’ve really showed me how hard it is to be an adult and that it’s not going to get easier.</t>
  </si>
  <si>
    <t>I decided to come to San Francisco State University because I wanted to experience a new community.</t>
  </si>
  <si>
    <t>S19.PHYS112.02.20</t>
  </si>
  <si>
    <t>I am in this physics class because it is required as a part of my lower division pre req's. I want to pursue a major in biology, specifically physiology. Physics is not my favorite subject because it involves a lot of math that I do not enjoy doing. It is also very difficult for me to understand since it does not spark my interests. Since it is a prerequisite, I am going to have to suck it up and try my best in order to be successful in my college journey. However I need to try my best in this class and I make sure to make going to class a priority since listening to the lectures are very important. I expect my professors in both lab and lecture and able to be prepared before the actual class and I also expect them to grade everyone with the equality and fairness. Lastly, I hope I am able to learned from the labs and have the professor help the entire class throughout the lab as a whole group. Not only having a good grade is the goal in this class, but to be able to gain the knowledge and the tools to help me in the long run.</t>
  </si>
  <si>
    <t>I hope I am able to learned from the labs and have the professor help the entire class throughout the lab as a whole group. Not only having a good grade is the goal in this class, but to be able to gain the knowledge and the tools to help me in the long run.</t>
  </si>
  <si>
    <t>I am in this physics class because it is required as a part of my lower division pre req's. I want to pursue a major in biology, specifically physiology.</t>
  </si>
  <si>
    <t>Physics is not my favorite subject because it involves a lot of math that I do not enjoy doing. It is also very difficult for me to understand since it does not spark my interests. Since it is a prerequisite, I am going to have to suck it up and try my best in order to be successful in my college journey.</t>
  </si>
  <si>
    <t>S19.PHYS112.02.21</t>
  </si>
  <si>
    <t xml:space="preserve">I am here because I want to further my education and expand my knowledge. I am here because I am working hard to make something of myself. I want to be successful and happy in my career as a Marine Biologist and I want to make my parents proud. Going to college was an easy choice for me because I’ve seen what could happen if you don’t work hard and chase your dreams. I want to help change our world for the better and I don’t want to end up living a life that I’ll regret. I am here to prove that I can do anything I set my mind to, not only to others, but to myself as well. I wouldn’t be here if it wasn’t for my parents’ constant support financially, physically, and mentally. I am grateful for everything they have done and will do to get me where I need to be. </t>
  </si>
  <si>
    <t>I want to be successful and happy in my career as a Marine Biologist</t>
  </si>
  <si>
    <t>I am here because I want to further my education and expand my knowledge.</t>
  </si>
  <si>
    <t xml:space="preserve">I am here to prove that I can do anything I set my mind to, not only to others, but to myself as well. </t>
  </si>
  <si>
    <t xml:space="preserve">I want to make my parents proud. /-/  I wouldn’t be here if it wasn’t for my parents’ constant support financially, physically, and mentally. I am grateful for everything they have done and will do to get me where I need to be. </t>
  </si>
  <si>
    <t>I wouldn’t be here if it wasn’t for my parents’ constant support financially, physically, and mentally. I am grateful for everything they have done and will do to get me where I need to be.</t>
  </si>
  <si>
    <t>I want to help change our world for the better and I don’t want to end up living a life that I’ll regret.</t>
  </si>
  <si>
    <t>S19.PHYS112.02.22</t>
  </si>
  <si>
    <t>I am here in this physic’s class because it is a prerequisite for my major. I need it to be successful in this class to be able to go on with my major. Also I want to be an optometrist and this class is part of that journey. To understand the concept of physics will help to be more knowledgeable in my surroundings. I think it is important to learn this to be able to explain what’s going on around us. I like how the things we learn in physics to be applied in real life. It also helps us to use it into our daily life. Like understand velocity, acceleration and displacement to determine the motion of an object. Without learning this we are unable to build mechanical things like cars, buildings, planes, all the devices that help us improve our daily lives. To be able to quantify and predict the position, velocity and acceleration of an object is very helpful to prevent collision and accidents.</t>
  </si>
  <si>
    <t>Also I want to be an optometrist and this class is part of that journey.</t>
  </si>
  <si>
    <t>I am here in this physic’s class because it is a prerequisite for my major. I need it to be successful in this class to be able to go on with my major. Also I want to be an optometrist and this class is part of that journey.</t>
  </si>
  <si>
    <t>S19.PHYS112.02.23</t>
  </si>
  <si>
    <t>The reason why I am in this class is because it is required for my major. I have never taken physics before, just because when I hear the word physics it personally fills me with dread. I’m not sure why it has that connotation built into my head, but it’s there. I probably wouldn’t be taking it if I didn’t have to, but I definitely do. Biology has always been my favorite, mainly because it’s about life, and that interests me more. I personally don’t like learning about the more mechanical processes like gravity and stuff. I’m basically here to further my education and to definitely learn something new, that I haven’t learned before. I think it’s often very important to take a class that is out of your comfort zone because that is when you learn the most. To be a well-rounded student, you should be able to know at least the basics of some different subjects, and then you can focus on learning a lot about the one, or two, subjects you’ve chosen to study.</t>
  </si>
  <si>
    <t xml:space="preserve">I’m basically here to further my education and to definitely learn something new, that I haven’t learned before. </t>
  </si>
  <si>
    <t xml:space="preserve">The reason why I am in this class is because it is required for my major.  I have never taken physics before, just because when I hear the word physics it personally fills me with dread. I’m not sure why it has that connotation built into my head, but it’s there. I probably wouldn’t be taking it if I didn’t have to, but I definitely do. Biology has always been my favorite, mainly because it’s about life, and that interests me more. I personally don’t like learning about the more mechanical processes like gravity and stuff. </t>
  </si>
  <si>
    <t>S19.PHYS112.02.24</t>
  </si>
  <si>
    <t xml:space="preserve">Why am I here? If the question is for the purpose of getting me to question my existence, then it worked. I don't know why I'm here, in this Universe, but I know that every event in my life thus far has let me to this moment of questioning my existence. I think assuming there is a purpose behind my existence implies I was "created" and imbued with that purpose from the beginning. But I don't think that's the case at all. Whatever the purpose may be, if any, I know why I'm at San Francisco State University, taking Physics 112. I guess I can say that I've found my own purpose, as cheesy as that sounds. I want to make something for myself, aspire to do something worthy that will bring happiness to my life, those around me, and those who will come after me. Learning something new, as I will in this course, is a step in the right direction. </t>
  </si>
  <si>
    <t>I want to make something for myself, aspire to do something worthy that will bring happiness to my life</t>
  </si>
  <si>
    <t>I want to make something for myself, aspire to do something worthy that will bring happiness to my life, those around me, and those who will come after me.</t>
  </si>
  <si>
    <t>S19.PHYS112.02.25</t>
  </si>
  <si>
    <t>“Why am I here?” is such a complex question to answer. Why am I here at SFSU? That question does back to the 90’s, my parents came to this country to give their future children a better life than the one they had in Mexico. Fast-foreword 18 years, three kids later, and one on their way to college. I took the JC route; college tuition was too expensive, and it was just economically better for me to go to a junior college. I always knew what I wanted to study and go to college. I had to take advantage of the chance of getting an education. I wanted to make my parents proud and wanted to obtain a college degree. When deciding on what school to transfer too I remembered how much I love the atmosphere of SFSU and of the city. I am currently studying Biology here at SFSU and am so far enjoying it.</t>
  </si>
  <si>
    <t>I had to take advantage of the chance of getting an education. I wanted to make my parents proud and wanted to obtain a college degree</t>
  </si>
  <si>
    <t>my parents came to this country to give their future children a better life than the one they had in Mexico. Fast-foreword 18 years, three kids later, and one on their way to college.I took the JC route; college tuition was too expensive, and it was just economically better for me to go to a junior college.</t>
  </si>
  <si>
    <t>my parents came to this country to give their future children a better life than the one they had in Mexico. /-/ I had to take advantage of the chance of getting an education. I wanted to make my parents proud and wanted to obtain a college degree.</t>
  </si>
  <si>
    <t>my parents came to this country to give their future children a better life than the one they had in Mexico.</t>
  </si>
  <si>
    <t>S19.PHYS112.06.01</t>
  </si>
  <si>
    <t xml:space="preserve">I have spent a good amount thinking hard about this question and I still can not manage to answer it properly. When I think about “Why am I here,” many questions arise like why am I in this class? Why did I chose to take a career path that requires this course? I am currently a junior at San Francisco State and I am taking this course to fulfill my prerequisites to apply for medical school. As an environmental studies major, taking a physics course is not in my core classes nor is it an elective for my major. I’m not a huge fan of physics largely because it been a subject that has been extremely difficult for me. This is my first time taking physics in college and it been a rough start but I am hoping I can understand and learn from it. </t>
  </si>
  <si>
    <t>I am taking this course to fulfill my prerequisites to apply for medical school</t>
  </si>
  <si>
    <t>I am hoping I can understand and learn from it</t>
  </si>
  <si>
    <t>I am currently a junior at San Francisco State and I am taking this course to fulfill my prerequisites to apply for medical school.</t>
  </si>
  <si>
    <t>This is my first time taking physics in college and it been a rough start but I am hoping I can understand and learn from it.</t>
  </si>
  <si>
    <t>S19.PHYS112.06.02</t>
  </si>
  <si>
    <t xml:space="preserve">I enrolled into the physics 112 lab course at SFSU, to complete a major requirement for general biology, however it is also required that I take physics 111 and thus is essential for me to take 112. Building off that, in essence, I am in this course to complete the graduation requirements for my major. Physics has always been a subject I have had trouble with. Going into this course I feel uncertain about how well I will do, since the last time I took this class was in high school. Even though this isn’t a course I took for myself, I only registered to satisfy school requirements, I’m putting all my effort to learn more about physics and how to apply this information to the world and to my major. I may be thinking now that I will not use this information outside of this class however, if I eventually learn this to not be true I will be grateful for having taken this course and being prepared for my career even more. </t>
  </si>
  <si>
    <t>I enrolled into the physics 112 lab course at SFSU, to complete a major requirement for general biology, however it is also required that I take physics 111 and thus is essential for me to take 112. Building off that, in essence, I am in this course to complete the graduation requirements for my major.</t>
  </si>
  <si>
    <t>I’m putting all my effort to learn more about physics and how to apply this information to the world and to my major.</t>
  </si>
  <si>
    <t>S19.PHYS112.06.03</t>
  </si>
  <si>
    <t xml:space="preserve">I am taking this physics lab because it is a mandatory requirement for my major. However, since I am required to take this class I might as well try to understand and learn how we could use physics in the real world. I think physics is a really difficult subject in general, and being in the lab and using hands-on learning abilities helps us understand what is actually going on, rather than just giving students a problem and doing the math for it. We actually get to see how things really work and see why they might work the way they do. Something we would not be able to do if we were just looking at a piece of paper. It also allows us to experiment and understand our own trial and error. Doing things by hand can cause a lot of human error, but since we know the math we are capable of fixing our errors and redoing the experiment. I hope to take in as much information I can from this class, and bring it into the real world when I finally leave.  </t>
  </si>
  <si>
    <t>I hope to take in as much information I can from this class, and bring it into the real world when I finally leave.</t>
  </si>
  <si>
    <t>I am taking this physics lab because it is a mandatory requirement for my major. However, since I am required to take this class I might as well try to understand and learn how we could use physics in the real world.</t>
  </si>
  <si>
    <t>S19.PHYS112.06.04</t>
  </si>
  <si>
    <t xml:space="preserve">Why am I here? I am taking classes at San Francisco State University because my parents both decided to immigrate from their home countries, and happened to meet and fall in love in this city. Eventually, I came along. We never left the bay, and I had lived my entire childhood in the cities San Francisco and Daly City.  Growing up, I always had an interest in literature, and then music. During grade school, I taught myself how to play several instruments. It was truly a passion of mine. With my best interest in mind, my mom continuously attempted to curb my interest in music. She saw it as a massive waste of my time and future were I to pursue it further. Instead, she pushed me to join the robotics team. Although I am interested in science now, her pushing me to do robotics did not affect that choice. I eventually had to find my own personal reasons for wanting to pursue STEM, and part of reaching that point took me thinking about my own future for myself. After graduating from Oceana High School, I decided to work part-time and go to school part-time at City College of San Francisco. I tried my best to take the most general of general education classes while I was still deciding my major. I still couldn’t help but take a music related class every semester, whether it be an electronic music class, chord theory, or live performance bands. After a couple years of doing this, my general interest in topics began to differentiate. It took working at a research and development style private sector start-up to realize I particularly enjoy studying virology. This company had a program of regularly taking in interns, and I was lucky to be one of those people. I eventually decided to quit this job to full-time pursue my undergraduate degree in microbiology. </t>
  </si>
  <si>
    <t>I eventually decided to quit this job to full-time pursue my undergraduate degree in microbiology.</t>
  </si>
  <si>
    <t xml:space="preserve"> After graduating from Oceana High School, I decided to work part-time and go to school part-time at City College of San Francisco. I tried my best to take the most general of general education classes while I was still deciding my major. /%/ It took working at a research and development style private sector start-up to realize I particularly enjoy studying virology. This company had a program of regularly taking in interns, and I was lucky to be one of those people. I eventually decided to quit this job to full-time pursue my undergraduate degree in microbiology. </t>
  </si>
  <si>
    <t xml:space="preserve"> I am taking classes at San Francisco State University because my parents both decided to immigrate from their home countries, and happened to meet and fall in love in this city.</t>
  </si>
  <si>
    <t>S19.PHYS112.07.01</t>
  </si>
  <si>
    <t xml:space="preserve">I am taking Physics along with the lab for a few reasons; I am interested in the subject of Physics, it is a challenging course that looks good on my transcript, and it is part of my curricular for the school I am transferring to. For the past 2 years I have been trying to get accepted in California Maritime Academy. I needed 60 units to apply there as an upper division transfer. They only have a few courses that transfer over that SF state has. This is one of them. I’m using my time wisely and getting rid of the classes that I can take here that transfer over. Even though I am upper division and already have half my units finished, I still have to be at the school for 4 years because of the specific criteria it takes to graduate. I am interested in Physics because I am a surfer and lover of the ocean. There is a lot physics involved with waves and how they form. It is very interesting to me and to be more knowledgeable on the matter makes me a better surfer. 
</t>
  </si>
  <si>
    <t xml:space="preserve">It is very interesting to me and to be more knowledgeable on the matter makes me a better surfer. </t>
  </si>
  <si>
    <t xml:space="preserve">I am interested in the subject of Physics, it is a challenging course that looks good on my transcript, and it is part of my curricular for the school I am transferring to. /%/ For the past 2 years I have been trying to get accepted in California Maritime Academy. I needed 60 units to apply there as an upper division transfer. They only have a few courses that transfer over that SF state has. This is one of them. I’m using my time wisely and getting rid of the classes that I can take here that transfer over. </t>
  </si>
  <si>
    <t>S19.PHYS112.07.02</t>
  </si>
  <si>
    <t xml:space="preserve">I am here at San Francisco State to get by Bachelor’s degree in General Biology. When I chose this major out of interest I didn’t look into how challenging it is. I want to be a veterinarian since I was little and it seems to be the only thing I want to do. It is also good for me because I have always been good in the science and mathematics field. It’s still a challenge and I am not extremely good, but I know that if I try my best I can still achieve decent grades. So far in my college career I have managed to get okay grades but still succeed when I am not doing so well in a class. I love biology and chemistry isn’t my favorite but it’s easier for me to understand than any other major not in the STEM field. Last semester I took physics 111 and I didn’t think it would be as hard as it was. The last time I took physics was my freshman year of high school so I could’ve used a refresher. Although I failed most of the test I began to go in for help and spend more time, maybe sometimes six hours a day trying to understand the concepts. I didn’t have time for the lab, therefore, I am took it this semester. It would have probably helped me get a better grade in the lecture class to take them together, but it wasn’t as bad as I thought to just take the lab which also serves as a refresher for my next semester taking physics 121 and physics 122. </t>
  </si>
  <si>
    <t>I am here at San Francisco State to get by Bachelor’s degree in General Biology. I want to be a veterinarian since I was little and it seems to be the only thing I want to do.</t>
  </si>
  <si>
    <t>I want to be a veterinarian since I was little and it seems to be the only thing I want to do./%/ Last semester I took physics 111 and I didn’t think it would be as hard as it was. The last time I took physics was my freshman year of high school so I could’ve used a refresher. Although I failed most of the test I began to go in for help and spend more time, maybe sometimes six hours a day trying to understand the concepts. I didn’t have time for the lab, therefore, I am took it this semester. It would have probably helped me get a better grade in the lecture class to take them together, but it wasn’t as bad as I thought to just take the lab which also serves as a refresher for my next semester taking physics 121 and physics 122.</t>
  </si>
  <si>
    <t>It’s still a challenge and I am not extremely good, but I know that if I try my best I can still achieve decent grades. So far in my college career I have managed to get okay grades but still succeed when I am not doing so well in a class.</t>
  </si>
  <si>
    <t>S19.PHYS112.07.03</t>
  </si>
  <si>
    <t xml:space="preserve">I am in San Francisco State because I really love San Francisco. I loved how lovely the city is and how convenient transportation is. I don’t need a car to get around the city because of the bus, and Bart, and, there are so many fun areas. I feel happy being able to explore and have fun. I am also in San Francisco State because I really felt like it was the right school for me. The school is a good size, and has a lot of amazing buildings. Everything is convenient. I was able to live close to school, and if I am ever hungry or need supplies, I love how there are stores nearby. I feel like I am able to succeed as a Biology major in this school. I like all the clubs the school has, the programs, and the internships. I am also in San Francisco state because the tuition is not too expensive. Another reason why I am in San Francisco state because some of my high school friends were also planning to attend the school. </t>
  </si>
  <si>
    <t>I feel like I am able to succeed as a Biology major in this school</t>
  </si>
  <si>
    <t xml:space="preserve">I loved how lovely the city is and how convenient transportation is. I don’t need a car to get around the city because of the bus, and Bart, and, there are so many fun areas. /%/ I am also in San Francisco State because I really felt like it was the right school for me. The school is a good size, and has a lot of amazing buildings. /%/ I feel like I am able to succeed as a Biology major in this school. /%/ I am also in San Francisco state because the tuition is not too expensive. </t>
  </si>
  <si>
    <t>I like all the clubs the school has, the programs, and the internships/%/ Another reason why I am in San Francisco state because some of my high school friends were also planning to attend the school.</t>
  </si>
  <si>
    <t>Essay: Why I am here?</t>
  </si>
  <si>
    <t>Attainment FINAL</t>
  </si>
  <si>
    <t>I am taking this physics class because I need it to get my general education classes finished. This is the last of my GEs that I have to take and I am hoping to finish everything on a good note. I took physics in high school and really enjoyed it, so I am hoping that the experience extends into college. I am nervous about how I'll perform in this class because I tend to struggle with my science courses. I want to do really well because I have managed to do well in science even though I do not get the grades that I would prefer. I want to be able to get everything finished in four years, so I have been getting all my upper division and general ed. classes done in about one year of university.†</t>
  </si>
  <si>
    <t xml:space="preserve">I want to do really well because I have managed to do well in science even though I do not get the grades that I would prefer. </t>
  </si>
  <si>
    <t>I want to be able to get everything finished in four years, so I have been getting all my upper division and general ed. classes done in about one year of university</t>
  </si>
  <si>
    <t>F19.PHYS112.01.02</t>
  </si>
  <si>
    <t>I am here because not only it is require for my major but to understand more about physics on a university level that I will fully experience for the first time. I am not new to physics as I took it during my Senior year in high school. As a General Biology major, taking this course is very important so that I can learn more skills in physics, have a better understanding the science of physics and how it affects our surroundings on Earth.†</t>
  </si>
  <si>
    <t>to understand more about physics on a university level /%/ taking this course is very important so that I can learn more skills in physics, have a better understanding the science of physics and how it affects our surroundings on Earth</t>
  </si>
  <si>
    <t>I am here because not only it is require for my major but to understand more about physics on a university level that I will fully experience for the first time. As a General Biology major, taking this course is very important so that I can learn more skills in physics, have a better understanding the science of physics and how it affects our surroundings on Earth.</t>
  </si>
  <si>
    <t>F19.PHYS112.01.03</t>
  </si>
  <si>
    <t>I am here in this physics lab because it's a requirement for my major. I am nervous about taking a physics courses because I have never taken one before. In high school i opted out of physics and took courses like physiology and forensics science. I have always been afraid of the math portion of physics because math isnít my strong suit. Since entering my fourth year of college I have greatly expanded my math boundaries but I am still nervous. Physics 1 and Physics 2 are requirements to get into UCSFís physical therapy program so Iím not going to let my fear of math stand in the way of my goals. I hope this physics lab and the physics lecture will help to boost my self confidence. I am excited to enter into a new field of study that I have never actually learned before. Making real world connections between what I learn in the class room and all the types of physics around me everyday will be very interesting.</t>
  </si>
  <si>
    <t>UCSFís physical therapy program</t>
  </si>
  <si>
    <t>I hope this physics lab and the physics lecture will help to boost my self confidence. I am excited to enter into a new field of study that I have never actually learned before</t>
  </si>
  <si>
    <t>I am here in this physics lab because it's a requirement for my major. /%/ Physics 1 and Physics 2 are requirements to get into UCSFís physical therapy program so Iím not going to let my fear of math stand in the way of my goals.</t>
  </si>
  <si>
    <t xml:space="preserve">ím not going to let my fear of math stand in the way of my goals. </t>
  </si>
  <si>
    <t>F19.PHYS112.01.04</t>
  </si>
  <si>
    <t>I'm here because it's a requirement for my major which is biology physiology, I dont think I would take this course just for fun. I never took physics in high school i dont know what physics is going to be like but i hope i have fun and enjoy the class. I like labs where is hand ons or visual so hopefully this class is like that. In bio 240 I didnt had a great time because we learned about animals and insects and plants which is dry labs and are boring, so I hope this class is fun.</t>
  </si>
  <si>
    <t>I hope I have fun and enjoy the class. I like labs where is hand ons or visual so hopefully this class is like that.</t>
  </si>
  <si>
    <t>I'm here because it's a requirement for my major which is biology physiology</t>
  </si>
  <si>
    <t>F19.PHYS112.01.05</t>
  </si>
  <si>
    <t>The reason why I am in this class is because of how I know that this will assist me in reaching my goal. Since my major is Pre-BioChemistry, taking this class will assist me in my completing one of my major classes required for me to graduate. I took the prerequisites class last year in order to join this class. It will be very helpful to me since I have much to learn in physics. This class is also extremely helpful because it helps me review what I learned in lecture and use what I learned in class  to solve for how to do the labs within this class. Lab classes as well help give insight into what we were learning and focusing. It goes further into the theories and definitions and I believe it is important for me to learn those from this class. I look forward to working with everyone in class and maybe make some friends along the way as well.</t>
  </si>
  <si>
    <t xml:space="preserve">The reason why I am in this class is because of how I know that this will assist me in reaching my goal. </t>
  </si>
  <si>
    <t xml:space="preserve"> Since my major is Pre-BioChemistry, taking this class will assist me in my completing one of my major classes required for me to graduate. I took the prerequisites class last year in order to join this class.</t>
  </si>
  <si>
    <t>I look forward to working with everyone in class and maybe make some friends along the way as well.</t>
  </si>
  <si>
    <t>F19.PHYS112.01.06</t>
  </si>
  <si>
    <t xml:space="preserve">I am here today to learn more about physics, which is required for my major in biology. I am here in this lab because it is also required as part of the Physics lecture. I suppose I am also here because lab is a physical reminder and helps learning the core concepts that is being discussed in lecture. I am here because I want to learn more about all types of science and one day go into my field of study and being happy and successful. Honestly I'm also here because I want to give physics another chance, especially in a college setting as it's very different from learning it in high school. It also helps to further understanding about how the world works around us and connects with both chemistry and biology. It's something that will help me for my chosen field and hopefully give me a new view about Physics and other scientific subjects. Other than that, I guess Iíd rather do physics than a second semester of Calculus. </t>
  </si>
  <si>
    <t>I am here because I want to learn more about all types of science and one day go into my field of study and being happy and successful.</t>
  </si>
  <si>
    <t>I am here today to learn more about physics, which is required for my major in biology. I am here in this lab because it is also required as part of the Physics lecture.</t>
  </si>
  <si>
    <t>F19.PHYS112.01.07</t>
  </si>
  <si>
    <t>I am here to pass Physics so that I can move on with my major and graduate faster. However, I am looking forward to learn Physics so that I can apply to what I do in the future. As a Human Physiology student, I know Physics is essential to better understand the mechanism of how the human body works.†</t>
  </si>
  <si>
    <t>I am here to pass Physics so that I can move on with my major and graduate faster. However, I am looking forward to learn Physics so that I can apply to what I do in the future.</t>
  </si>
  <si>
    <t xml:space="preserve">I am here to pass Physics so that I can move on with my major and graduate faster. </t>
  </si>
  <si>
    <t>F19.PHYS112.01.08</t>
  </si>
  <si>
    <t>I am here in Physics 112 lab because it is a requirement for my major for Microbiology. Aside from it being a part of my major, I am also curious to know how a subject such as Physics relates to my concentration of study, and what aspects of this course is necessary for me to know that will help me in my career. I am also here to enhance my learning for this subject as well. I know I have taken AP Physics in the past in high school, but have struggled along the way and barely passed. I am hoping that this course will be different, and will go more in depth to know how certain things work. I mainly want to emphasize more on the formula usage in this course as that is what I have struggled most on in the past. Knowing what formulas to use, and to know when it is the appropriate time to use it.</t>
  </si>
  <si>
    <t>I am also here to enhance my learning for this subject as well.</t>
  </si>
  <si>
    <t>I am here in Physics 112 lab because it is a requirement for my major for Microbiology. Aside from it being a part of my major, I am also curious to know how a subject such as Physics relates to my concentration of study, and what aspects of this course is necessary for me to know that will help me in my career.</t>
  </si>
  <si>
    <t>I know I have taken AP Physics in the past in high school, but have struggled along the way and barely passed. I am hoping that this course will be different, and will go more in depth to know how certain things work. I mainly want to emphasize more on the formula usage in this course as that is what I have struggled most on in the past.</t>
  </si>
  <si>
    <t>F19.PHYS112.01.09</t>
  </si>
  <si>
    <t>I am taking this class because I want to enhance my understanding of physics. I have taken conceptual physics last semester and I really enjoyed the class. Therefore it sparked my interest to learn more about how things works and their relationship. Also, I am taking this class to fulfill my pre-requisites. I used to hate physics at high school because the teacher was not passionate about teaching. So the class was boring and I did not get the chance to fully enjoy the fundamental understanding of physics until I attended SFSU. I hope that by taking this lab class will help me have a better understanding of motion and the way how things works. I really hope that †everything I get to learn about in this class would be helpful to be applied to our everyday life situations. Applying the laws of physics to our everyday life like Newtonís laws.†</t>
  </si>
  <si>
    <t>I am taking this class because I want to enhance my understanding of physics. I hope that by taking this lab class will help me have a better understanding of motion and the way how things works.</t>
  </si>
  <si>
    <t xml:space="preserve"> I have taken conceptual physics last semester and I really enjoyed the class. Therefore it sparked my interest to learn more about how things works and their relationship. Also, I am taking this class to fulfill my pre-requisites. I used to hate physics at high school because the teacher was not passionate about teaching. So the class was boring and I did not get the chance to fully enjoy the fundamental understanding of physics until I attended SFSU.</t>
  </si>
  <si>
    <t>F19.PHYS112.01.10</t>
  </si>
  <si>
    <t>Why am I here?The thought of life, living things, and why everything is here is complicated at times. Mothernature's meaning of life is, life or death. The purpose of life for most living things is to stay alive as long as possible, whether if they have a conscious or not. I'm here because of my parent's will to have a child and pass on life. It is what humans live to do. But in this modern era of overpopulation and different sexualities doesn't mean that you have to bear children. I am here to live life to the fullest and also be happy and fulfill my goals. Honestly that's what I define it as. Life just comes and goes. Natural selection and whatnot.†</t>
  </si>
  <si>
    <t>I am here to live life to the fullest and also be happy and fulfill my goals.</t>
  </si>
  <si>
    <t>F19.PHYS112.01.11</t>
  </si>
  <si>
    <t>Today I am in my physics class because it is part of a series of science classes I have to take for my major. I have never taken physics so I am not exactly sure what to expect. However, I am vaguely aware that it deals with motion, speed, and pressure.</t>
  </si>
  <si>
    <t>Today I am in my physics class because it is part of a series of science classes I have to take for my major.</t>
  </si>
  <si>
    <t>F19.PHYS112.01.12</t>
  </si>
  <si>
    <t>In all honesty I am not really a big fan of physics. I've only had one previous encounter with physics before this class and it wasn't a pleasant experience. However I was much younger then so it is very possible that I was just not ready for that kind of material because physics is a very challenging subject. I am a little bit worried about my performance in this course but I can't really get around it. So, I suppose I'm here because I have to take this course in order to graduate. My apprehension towards physics isn't because I find it to be particularly boring or anything negative like that, I simply just find it to be intimidating due to my past experiences. But I'm hopeful that this semester I will find a way to appreciate physics because I love learning and I can't really picture my life as being anything other than a student.†</t>
  </si>
  <si>
    <t>But I'm hopeful that this semester I will find a way to appreciate physics because I love learning and I can't really picture my life as being anything other than a student.</t>
  </si>
  <si>
    <t>I'm here because I have to take this course in order to graduate.</t>
  </si>
  <si>
    <t>F19.PHYS112.01.13</t>
  </si>
  <si>
    <t>I am here to learn about physics and take this course to help finish my prerequisites for my major. I have not taken physics since freshman year of high school and I think it will be good to learn everything I have forgotten over the years again. Hopefully I can use the lab portion of the course to help me better understand the lecture portion and physics overall. I also have not done an actual physics lab in a while so I think it will be interesting to see what we learn about in action.</t>
  </si>
  <si>
    <t xml:space="preserve">Hopefully I can use the lab portion of the course to help me better understand the lecture portion and physics overall. </t>
  </si>
  <si>
    <t>I have not taken physics since freshman year of high school and I think it will be good to learn everything I have forgotten over the years again.I am here to learn about physics and take this course to help finish my prerequisites for my major.</t>
  </si>
  <si>
    <t>F19.PHYS112.01.14</t>
  </si>
  <si>
    <t>I believe this question could be answered in many different way. I'm not sure if you're asking why am I here at Sf State or just on this planet in general. I guess I'll answer it as if you're wondering why I'm at this school. Initially, I did not want to go here. In the end, I decided to make Sf State my home because I wanted to get away from home yet still be in the vicinity. I guess my purpose is just to get my degree in biology and work at a lab. I chose biology as my major because I love working on humans and learning more about human life. I also love science because I enjoy seeing how things work out out. Another reason I chose to go to Sf state is because I love the cold weather. In addition, San Francisco is such a fun city. There is so much to do here and I can meet new people and make many friends.</t>
  </si>
  <si>
    <t xml:space="preserve">I guess my purpose is just to get my degree in biology and work at a lab. </t>
  </si>
  <si>
    <t>There is so much to do here and I can meet new people and make many friends.</t>
  </si>
  <si>
    <t>F19.PHYS112.01.15</t>
  </si>
  <si>
    <t>I am here to gain the skills I need to pass the Physics portion of the MCAT and enter Medical School. My goal is to become a surgeon, either Cardio or General Surgery. The reason I desire to go to Medical School is because I feel that it is what I meant to do. It is apart of my identity, and it allows me to connect with a piece the piece of humanity I thought I had once lost. In a lot of ways, I guess, my intentions for wanting to become a surgeon are a little selfish. I desire to help others, because in a way it helps me become a better person. To grow, to feel, to care, be apart of something that is far bigger than myself. Taking this course is a first step to understanding the intricacies of the world we live in, which will help me grow as an individual. I just hope I can pull it off.</t>
  </si>
  <si>
    <t>My goal is to become a surgeon, either Cardio or General Surgery.</t>
  </si>
  <si>
    <t>To grow, to feel, to care, be apart of something that is far bigger than myself. /%/ I just hope I can pull it off.</t>
  </si>
  <si>
    <t>I am here to gain the skills I need to pass the Physics portion of the MCAT and enter Medical School. Taking this course is a first step to understanding the intricacies of the world we live in, which will help me grow as an individual</t>
  </si>
  <si>
    <t>The reason I desire to go to Medical School is because I feel that it is what I meant to do. It is apart of my identity, and it allows me to connect with a piece the piece of humanity I thought I had once lost. /%/ I desire to help others, because in a way it helps me become a better person. /%/ To grow, to feel, to care, be apart of something that is far bigger than myself</t>
  </si>
  <si>
    <t>F19.PHYS112.01.16</t>
  </si>
  <si>
    <t>Why am I here?I'm here because I need this class to graduate, but to zoom out, I'm in school to succeed. I am here to learn beyond my prior knowledge. I am here so that I am can become confident in speaking up and sharing my thoughts in an organized structure. I am here so I am knowledgeable enough to transform and create ideas and creations.†</t>
  </si>
  <si>
    <t>I'm here because I need this class to graduate, but to zoom out, I'm in school to succeed. I am here to learn beyond my prior knowledge. I am here so that I am can become confident in speaking up and sharing my thoughts in an organized structure. I am here so I am knowledgeable enough to transform and create ideas and creations.</t>
  </si>
  <si>
    <t>I'm here because I need this class to graduate</t>
  </si>
  <si>
    <t>Why am I here?' Why am I here? Why am I here?Iím here because of millions of years of evolution, resulting from the perfect chemical soup being mixed from the right asteroids and comets hitting a planet, which formed at the right distance from the sun which formed from a nebula resulting from energy and matter mixing together formed after billions of years of atoms smashing together from the original genesis of the Big Bang. Nothing out of choice, purely, but a great string of the perfect actions one by one. Now, I'm in this lab, writing this weirdly stupid answer to this overly deep prompt because it's a stupid choice of an excuse to give participation points. But why not, give me the participation so I can pass this class and go on with my life. I'm here by choice, and not by choice. Regardless, I'm going to enjoy the ride.</t>
  </si>
  <si>
    <t>F19.PHYS112.08.02</t>
  </si>
  <si>
    <t>I am here in this PHYS111 Lab to learn more about physics through physical, on hand activities and experiments. Although concepts in physics sometimes confuse me, I hope that doing lab activities will help me understand them better by seeing everything work right in front of me. Physics is something that applies to all of us in day to day life, thus being in this class, it would be interesting to see which rules of physics are being applied in what we do. In addition, Phys111 is a course that I have to take in order to take other classes in my major. I am here at San Francisco State to further my education and learn more in order to continue on my path to a good career that I will hopefully enjoy.</t>
  </si>
  <si>
    <t>I am here in this PHYS111 Lab to learn more about physics /%/ I am here at San Francisco State to further my education and learn more in order to continue on my path to a good career that I will hopefully enjoy.</t>
  </si>
  <si>
    <t>In addition, Phys111 is a course that I have to take in order to take other classes in my major.</t>
  </si>
  <si>
    <t>F19.PHYS112.08.03</t>
  </si>
  <si>
    <t>I was originally a general biology major. As a freshman, I contemplated whether or not I should choose a concentration. I discussed the different pathways with my parents. My sisters, friends, etc. The difference between a general biology major versus something like cell molecular biology is that you go more into depth with calculus, physics, and chemistry. My goal is to become a veterinarian and I knew that I didnít just want to just do the minimum of work. I wanted to challenge myself and I wanted to perform at my absolute best. I decided to change my major to Zoology and I'm working towards a minor in chemistry. I'm often asked by my friends why I have to calculus and physics courses. When will I ever be using these subjects as a zoology major? All of it is intertwined. It is a universal language. And they are essential to one's academic success. I'm here because I want to be challenged academically and I want to build my own deep rooted foundation as an undergrad taking Physics 111/112.</t>
  </si>
  <si>
    <t>My goal is to become a veterinarian and I knew that I didnít just want to just do the minimum of work.</t>
  </si>
  <si>
    <t>I'm here because I want to be challenged academically and I want to build my own deep rooted foundation as an undergrad taking Physics 111/112.</t>
  </si>
  <si>
    <t>I was originally a general biology major. As a freshman, I contemplated whether or not I should choose a concentration. /%/  My goal is to become a veterinarian and I knew that I didnít just want to just do the minimum of work. I wanted to challenge myself and I wanted to perform at my absolute best. I decided to change my major to Zoology and I'm working towards a minor in chemistry.</t>
  </si>
  <si>
    <t xml:space="preserve">I discussed the different pathways with my parents. My sisters, friends, etc. </t>
  </si>
  <si>
    <t>F19.PHYS112.08.04</t>
  </si>
  <si>
    <t>I am here because I have to fulfill the prerequisites for my major. This PHYS 112 lab is corresponding to the lecture class PHYS 111, which are the prerequisites I have to fulfill. My major is microbiology. I chose this major because I love studying chemistry, organic chemistry, and human biology, typically involving the cells and microbes part. The previous physics class I took was 5 years ago in high school during my sophomore year. At that time, the general concepts were not difficult for me to understand. However, I am not very confident at my physics skill level because I havenít been learning any physics subject within these 5 years.In this course, I expect to learn something new that can connect to my daily life. One of the skills to learn, I believe, is to connect with something that you already know or something that you can think of.</t>
  </si>
  <si>
    <t>In this course, I expect to learn something new that can connect to my daily life.</t>
  </si>
  <si>
    <t>I am here because I have to fulfill the prerequisites for my major. This PHYS 112 lab is corresponding to the lecture class PHYS 111, which are the prerequisites I have to fulfill. My major is microbiology</t>
  </si>
  <si>
    <t>F19.PHYS112.08.05</t>
  </si>
  <si>
    <t>For a question with only four words, it is deep (for me). I am here because it is a requirement for my major, which is Pre-Biology and most importantly for medical school. I have never taken Physics in my life until now. I did not have a chance to take in high school since it was full. Taking Physics now in college terrifies me knowing that I do not have any knowledge from it at all. I hope calculus will support my learning in this course in any shape or form. Even though it terrifies me, I am still willing to learn Physics. I know that this different field of science will give another perspective of how I will see the world, the universe, and how everything works from force to gravity to energy and beyond. Lastly, I am going to learn Physics with purpose. I don't want to be here because it is a "requirement" but I want to be here because I want to learn from it. A class is more than just a requirement, rather it is a door that leads you to a new understanding of the world around you.</t>
  </si>
  <si>
    <t>I know that this different field of science will give another perspective of how I will see the world, the universe, and how everything works from force to gravity to energy and beyond. Lastly, I am going to learn Physics with purpose. I don't want to be here because it is a "requirement" but I want to be here because I want to learn from it.</t>
  </si>
  <si>
    <t>I am here because it is a requirement for my major, which is Pre-Biology and most importantly for medical school.</t>
  </si>
  <si>
    <t xml:space="preserve">Even though it terrifies me, I am still willing to learn Physics. Lastly, I am going to learn Physics with purpose. I don't want to be here because it is a "requirement" but I want to be here because I want to learn from it. </t>
  </si>
  <si>
    <t>F19.PHYS112.08.06</t>
  </si>
  <si>
    <t>Well, I think the obviously answer -and probably the one that comes up the most- is that this class is required for my major. In fact, I was very much NOT excited to have to take a physics class, even though obviously it makes sense to have a fundamental understanding of the subject in any other scientific field. Still, I had a very annoying experience in high school with physics. Overall, I did fine in the class, I guess, especially since it was an AP class. But it was the course I most remember as being frustrating and hard to understand. I vividly recall the only time I have ever BS-ed on an academic test which involved the displacement of a snake. (Instead of answering, I just drew a picture of a sleepy snake that never left his nest (i.e. displacement of zero). Turns out the answer was zero but not because the snake was sleepy.) Plus, we had to make a lot of little 'machines" like a mousetrap car and, for some reason, I WAS NEVER ANY GOOD AT THAT. Again, frustratingly so. I hold out hope that this course can maybe reverse some of this resentment towards physics?</t>
  </si>
  <si>
    <t>I hold out hope that this course can maybe reverse some of this resentment towards physics?</t>
  </si>
  <si>
    <t>I think the obviously answer -and probably the one that comes up the most- is that this class is required for my major</t>
  </si>
  <si>
    <t>F19.PHYS112.08.07</t>
  </si>
  <si>
    <t>I am here because I enrolled in the Phy-112 class. This lab course is a concurrent enrollment course to the Phy-112 course. So I am here in this class.Technically I am here because I chose my major. And this course is meant to help my major, or I think it should help. Also, this course is a pre-requisite to many other major. Just in case I changed my mind then I can still save some time if I decided to change my major.I don't know if physics is hard or fun. But I am somewhat interested in physics because it also helps me with my readings. When I was reading The Three Body Problem, there are many things that I cannot understand because of my lack of knowledge in the physics field. In order to finish reading the book, I have to take this class.</t>
  </si>
  <si>
    <t>Technically I am here because I chose my major. And this course is meant to help my major, or I think it should help. Also, this course is a pre-requisite to many other major. Just in case I changed my mind then I can still save some time if I decided to change my major. /%/ But I am somewhat interested in physics because it also helps me with my readings. When I was reading The Three Body Problem, there are many things that I cannot understand because of my lack of knowledge in the physics field. In order to finish reading the book, I have to take this class</t>
  </si>
  <si>
    <t>F19.PHYS112.08.08</t>
  </si>
  <si>
    <t>"Why am I here?"I am taking physics 112 as a major requirement and a prerequisite for later in my college education. I am here to learn introductory physics to excel my learning for higher up physics class and to help with other classes. I am a bio major so a lot of my courses through college will be science classes and need prerequisite to read higher up in that field as chem has many different courses but needs prerequisite to unlock them.Also I am taking calculus and chemistry and these courses kind of go hand in hand so it helps taking physics to get a better grasp of topics. In these 3 classes we are talking about velocity at the moment which really helps me grasp more of an understand of the topic taking these courses. Furthermore, taking this class will help me clear prerequisite for high education as medical school as their is certain prerequisites that have to be cleared before applying or your chances will be dimmed.</t>
  </si>
  <si>
    <t>I am here to learn introductory physics to excel my learning for higher up physics class and to help with other classes.</t>
  </si>
  <si>
    <t>I am taking physics 112 as a major requirement and a prerequisite for later in my college education. /%/ Furthermore, taking this class will help me clear prerequisite for high education as medical school as their is certain prerequisites that have to be cleared before applying or your chances will be dimmed.</t>
  </si>
  <si>
    <t>F19.PHYS112.08.09</t>
  </si>
  <si>
    <t>"Why am I here?"Such an abstract question; why am I here on this Earth right now? How did I come to be here? Why am I currently sitting in this chair in this classroom on this campus, and how did I come to be here? The answer is in no way short or linear, to any of these questions even the most straightforward on, but I don't think many things are? At least not that I've seen.Part of the answer has some basis in how I came to be on this Earth, I think. I owe it in large part to my mom. I'm here because of her in the most simplistic, biological sense but also in every other sense; spiritual, emotional and so much more. I exist thanks to her, and in a lot of ways I believe that the purpose, more than how I came to be, is driven by her own existence. I owe everything to her, my life, every opportunity that I've had would not exist because of her and I think I will spend my entire life trying to show her that everything she's done has been worth it and meaningful. My number one fear and inspiration (could they be the same thing) is not making her (and my dad) proud.I've also grown to see her, and my other immediate family simply "exist" to continue existing, and my Dad has always instilled a "follow your dreams"optimism. I want to do more than exist, I want to be happy and I want to have purpose. And from a very young age I've found so much purpose and happiness in the connecting with and healing of animals and people. In so many ways, as cheesy and campy as it sounds, I think its my fate. Like its what I am here to do, why I'm here, if you will. There have been so many hurdles already, and I'm hardly halfway to where I want to end up, but its my commitment to this dream and aspiration that has brought me thus far. As unattainable as it has seemed at times, I've trained to maintain the idea that my dream is indeed attainable. Dreams require steps and hurdles like taking physics classes towards a degree, towards eventually (hopefully, maybe) a doctorate.</t>
  </si>
  <si>
    <t>a degree, towards eventually (hopefully, maybe) a doctorate.</t>
  </si>
  <si>
    <t>Dreams require steps and hurdles like taking physics classes towards a degree, towards eventually (hopefully, maybe) a doctorate.</t>
  </si>
  <si>
    <t xml:space="preserve">There have been so many hurdles already, and I'm hardly halfway to where I want to end up, but its my commitment to this dream and aspiration that has brought me thus far. As unattainable as it has seemed at times, I've trained to maintain the idea that my dream is indeed attainable. </t>
  </si>
  <si>
    <t>My number one fear and inspiration (could they be the same thing) is not making her (and my dad) proud.</t>
  </si>
  <si>
    <t>I owe it in large part to my mom. I'm here because of her in the most simplistic, biological sense but also in every other sense; spiritual, emotional and so much more. I exist thanks to her, and in a lot of ways I believe that the purpose, more than how I came to be, is driven by her own existence. I owe everything to her, my life, every opportunity that I've had would not exist because of her /%/ my Dad has always instilled a "follow your dreams"optimism.</t>
  </si>
  <si>
    <t>Part of the answer has some basis in how I came to be on this Earth, I think. I owe it in large part to my mom. I'm here because of her in the most simplistic, biological sense but also in every other sense; spiritual, emotional and so much more. I exist thanks to her, and in a lot of ways I believe that the purpose, more than how I came to be, is driven by her own existence. /%/ And from a very young age I've found so much purpose and happiness in the connecting with and healing of animals and people. In so many ways, as cheesy and campy as it sounds, I think its my fate. Like its what I am here to do, why I'm here, if you will.</t>
  </si>
  <si>
    <t>F19.PHYS112.08.10</t>
  </si>
  <si>
    <t>I am here to fulfill a requirement I have in order to continue my path. My end goal is to be a n OB-GYN. I counted not fit this into my two year journey at the community college I was in, so I had to complete it after I transferred. With all that being said, I actually enjoy this class (lecture) so far because of the instructor. She seems like she actively cares about her students and wants them to succeed. I don't know what to expect for physics since the last physics course I took was in high school, which was more of a tutorial period then and actual class. Tying back to the prompt, I am here to learn some physics and further myself in my academic journey.</t>
  </si>
  <si>
    <t xml:space="preserve">My end goal is to be a n OB-GYN. </t>
  </si>
  <si>
    <t>I am here to learn some physics and further myself in my academic journey.</t>
  </si>
  <si>
    <t>I am here to fulfill a requirement I have in order to continue my path. My end goal is to be a n OB-GYN. I counted not fit this into my two year journey at the community college I was in, so I had to complete it after I transferred.</t>
  </si>
  <si>
    <t>Im here because I want to pursue a degree in biology. There are certain classes I need to take in order to move forward. Physics is one requirement. I do enjoy this subject mostly because it explains certain everyday motions. I like to relate what I learn to everyday activities because it is easier to remember and understand.i have only taken one physics class besides this one and so far itís a good time. I like the lab portions.†</t>
  </si>
  <si>
    <t>Im here because I want to pursue a degree in biology</t>
  </si>
  <si>
    <t xml:space="preserve">There are certain classes I need to take in order to move forward. Physics is one requirement. </t>
  </si>
  <si>
    <t>F19.PHYS112.11.02</t>
  </si>
  <si>
    <t>Iím here because I want to pursue a career in environmental science .</t>
  </si>
  <si>
    <t>F19.PHYS112.11.03</t>
  </si>
  <si>
    <t>Iím here at SFSU because I want to get my bachelors in Child and Adolescent Development. Iím taking this Physics course because it is a prerequisite for medical school. Iím majoring in Child and Adolescent Development but, I plan to pursue higher education and get into the medical field. For this reason, I plan to take all the prerequisites for Med school. I also enjoy physics. I took a physics course in high school and it wasnít as hard as I thought. So far, Iím enjoying physics. I need to complete one year of physics in order to meet the requirements for medical school.†</t>
  </si>
  <si>
    <t>Iím here at SFSU because I want to get my bachelors in Child and Adolescent Development.  I plan to pursue higher education and get into the medical field.</t>
  </si>
  <si>
    <t>I plan to pursue higher education and get into the medical field.</t>
  </si>
  <si>
    <t xml:space="preserve"> Iím majoring in Child and Adolescent Development but, I plan to pursue higher education and get into the medical field. For this reason, I plan to take all the prerequisites for Med school.  /%/ I need to complete one year of physics in order to meet the requirements for medical school.†</t>
  </si>
  <si>
    <t>I am here because I want to get a bachelor's degree on my major of Kinesiology. It all started ever since I got injured playing basketball. I love basketball do not get me wrong. I have always dreamed of playing basketball professionally but reality hit in where I am still working on my game while needing to find another career as a backup plan. When I got injured playing basketball, I had a chipped bone on my humerus which did not allow my arm to bend and function as smoothly. This would cause a sharp pain in my elbow whenever I would do push-ups, bench press, or simply bending my arm would result in a cracking like noise. When I went to physical therapy, my therapist and I got really close during my process of rehabilitation. After healing my elbow completely, my physical therapist taught me important tips on taking care of my body overall as well as continuing my dreams of playing basketball professionally. My overall goal as to why I am in college is to become a physical therapist. This interested me in a way where I want to help people get back to full rehabilitation physically. Also, the functions of the body interested me on how I should take care of it to the best of its ability.†</t>
  </si>
  <si>
    <t>I am here because I want to get a bachelor's degree on my major of Kinesiology.  My overall goal as to why I am in college is to become a physical therapist.</t>
  </si>
  <si>
    <t>My overall goal as to why I am in college is to become a physical therapist.</t>
  </si>
  <si>
    <t>When I went to physical therapy, my therapist and I got really close during my process of rehabilitation. After healing my elbow completely, my physical therapist taught me important tips on taking care of my body overall as well as continuing my dreams of playing basketball professionally. My overall goal as to why I am in college is to become a physical therapist.</t>
  </si>
  <si>
    <t>This interested me in a way where I want to help people get back to full rehabilitation physically.</t>
  </si>
  <si>
    <t>F19.PHYS122.01.01</t>
  </si>
  <si>
    <t>I have had to write many ìWhy am I hereî paragraphs. for each one i always end up saying so that i donít miss class and can graduate. I really donít like writing about this kind of stuff cause if makes me think about what iím going to do in the future and i feel like thinking about the future takes away from the present. I am here so that i can graduate and pass all my classes , i donít really have a special reason. I like doing experiments and messing with things but other than not wanting to miss class.</t>
  </si>
  <si>
    <t>I am here so that i can graduate and pass all my classes</t>
  </si>
  <si>
    <t>F19.PHYS122.01.02</t>
  </si>
  <si>
    <t>I am here to take this physics class so I can graduate with a degree from San Francisco State University. I am studying physiology in hopes of going to medical school to become an oncologist. Iíve seen what good and bad doctors have done to people suffering from cancer and I would like to become someone that works in this field and treats their patients with care. My first step to getting there is obtaining my undergraduate degree, which requires for me to past this Physics 122 course. Iím currently in my fourth year which wonít be my last since I will need another year to pass my majorís required classes. I believe I will succeed in making my goal of becoming a doctor because I havenít had anything stop me in the past. My parents were immigrants and teen parents so growing up I was at a disadvantage when it came to schools. Living in a low income area of Oakland made certain things to come-by. It was hard but my parents always prioritized school first for my sister and me. Through them I was able to learn from school but from myself that I can succeed. I feel like I will pass this lab with ease since I was able to pass the previous lab without a problem!</t>
  </si>
  <si>
    <t>I am here to take this physics class so I can graduate with a degree from San Francisco State University. /%/ I am studying physiology in hopes of going to medical school to become an oncologist.</t>
  </si>
  <si>
    <t>I've seen what good and bad doctors have done to people suffering from cancer and I would like to become someone that works in this field and treats their patients with care.</t>
  </si>
  <si>
    <t xml:space="preserve">My first step to getting there is obtaining my undergraduate degree, which requires for me to past this Physics 122 course. Iím currently in my fourth year which wonít be my last since I will need another year to pass my majorís required classes. </t>
  </si>
  <si>
    <t>Iíve seen what good and bad doctors have done to people suffering from cancer and I would like to become someone that works in this field and treats their patients with care. /-/ My parents were immigrants and teen parents so growing up I was at a disadvantage when it came to schools. Living in a low income area of Oakland made certain things to come-by.</t>
  </si>
  <si>
    <t xml:space="preserve"> I believe I will succeed in making my goal of becoming a doctor because I havenít had anything stop me in the past.</t>
  </si>
  <si>
    <t xml:space="preserve"> It was hard but my parents always prioritized school first for my sister and me.</t>
  </si>
  <si>
    <t>Iíve seen what good and bad doctors have done to people suffering from cancer and I would like to become someone that works in this field and treats their patients with care. /-/ My parents were immigrants and teen parents so growing up I was at a disadvantage when it came to schools. Living in a low income area of Oakland made certain things to come-by. It was hard but my parents always prioritized school first for my sister and me. Through them I was able to learn from school but from myself that I can succeed.</t>
  </si>
  <si>
    <t>Iíve seen what good and bad doctors have done to people suffering from cancer and I would like to become someone that works in this field and treats their patients with care.</t>
  </si>
  <si>
    <t>F19.PHYS122.01.03</t>
  </si>
  <si>
    <t>[Student Name] PHYS-122 Journal Reflection 1  ìWhy am I here?î  This is an interesting question. Very broad. In general, I would say that I am here because my parents both decided to emigrate to San Francisco; my father came from Lima, Peru; my mother came from Manila, Philippines. There is a certain pressure put upon many first generation children to thrive for the sake of the family. Iíve been thinking about that a lot these past couple years. I wonder how this pressure has affected my development, and in what ways (if any) do I plan to fulfill these generational wishes. Looking back, I would say this pressure to succeed for the family is a big part of why I studied STEM in college instead of the regular hobbies I had growing up: literature and music. It seemed like the responsible decision to make. The alternatives to being a scientist were to be a nurse, doctor, or a bit of a disappointment.          Granted, this sounds like a concerning motivation for education, but I must now tell you that I still felt a sense of agency in this decision. It was my decision to study microbiology specifically. I purposely chose not to be a nurse. After a couple internships in laboratories I found out just how much I love doing research. I find it therapeutic to deliberately and thoroughly research a single topic in the lab. My long, long term goal is to make a rapid diagnostic test and sell it at cost to a community in need, as a way to give back to the place where my lineages originally came from.</t>
  </si>
  <si>
    <t>There is a certain pressure put upon many first generation children to thrive for the sake of the family.</t>
  </si>
  <si>
    <t>My long, long term goal is to make a rapid diagnostic test and sell it at cost to a community in need, as a way to give back to the place where my lineages originally came from.</t>
  </si>
  <si>
    <t xml:space="preserve">The alternatives to being a scientist were to be a nurse, doctor, or a bit of a disappointment. Granted, this sounds like a concerning motivation for education, but I must now tell you that I still felt a sense of agency in this decision. It was my decision to study microbiology specifically. I purposely chose not to be a nurse. After a couple internships in laboratories I found out just how much I love doing research. I find it therapeutic to deliberately and thoroughly research a single topic in the lab. </t>
  </si>
  <si>
    <t xml:space="preserve"> Looking back, I would say this pressure to succeed for the family is a big part of why I studied STEM in college instead of the regular hobbies I had growing up: literature and music</t>
  </si>
  <si>
    <t>There is a certain pressure put upon many first generation children to thrive for the sake of the family. Iíve been thinking about that a lot these past couple years. I wonder how this pressure has affected my development, and in what ways (if any) do I plan to fulfill these generational wishes.</t>
  </si>
  <si>
    <t>F19.PHYS122.01.04</t>
  </si>
  <si>
    <t>A physics lab helps a student in learning the importance of the theory. It brings certainty in the mind of the   students about the basic concept of the subject. Students know the difference between theory and purpose. The   physics laboratory helps a student in inventing their strategy towards the subject. Experiments carried out in Physics   laboratories helps students in learning how to be patient and attentive while using observation and before calculating   the result. As a person going into medical school, itís very important to learn and adapt to various kinds of labs.   Medical schools want to see that not only have you taken labs required for your major but labís outside of school is   very important as well. Diversity is very important because, with different backgrounds, a person can gain   experience in something that they havenít done before or perceived something in a new way. This will help people   come up and generate new ideas when working on a certain task. Itís very important that I take physics lab so I can   expand and gain new experiences for myself and for medical school.</t>
  </si>
  <si>
    <t>As a person going into medical school</t>
  </si>
  <si>
    <t>It is very important that I take physics lab so I can expand and gain new experiences for myself and for medical school.</t>
  </si>
  <si>
    <t xml:space="preserve">Diversity is very important because, with different backgrounds, a person can gain experience in something that they havenít done before or perceived something in a new way. </t>
  </si>
  <si>
    <t>F19.PHYS122.01.05</t>
  </si>
  <si>
    <t>As a Kinesiology major, the main reason I am taking this class is that it is a prerequisite for Physical Therapy school. I know that this class is necessary for me to become a competitive student when time comes for me to apply to graduate school. While I am not the best when it come to the realm of physics, I know this class will help me gain better insight on scientific applications and improve my skill set in mathematical computation and analysis. I also know that Physics 2 is a very different breadth of study than Physics 1, so I am also interested in expanding my knowledge in physics in general. I would like to see how the concepts I learn here can apply to everyday situations. I hope that after taking this class I would be more confident in tackling physics problems and applying it further in my field especially since I am interested in Biomechanics.</t>
  </si>
  <si>
    <t>As a Kinesiology major, the main reason I am taking this class is that it is a prerequisite for Physical Therapy school.</t>
  </si>
  <si>
    <t>I hope that after taking this class I would be more confident in tackling physics problems and applying it further in my field especially since I am interested in Biomechanics.</t>
  </si>
  <si>
    <t xml:space="preserve">As a Kinesiology major, the main reason I am taking this class is that it is a prerequisite for Physical Therapy school. I know that this class is necessary for me to become a competitive student when time comes for me to apply to graduate school. </t>
  </si>
  <si>
    <t>While I am not the best when it come to the realm of physics, I know this class will help me gain better insight on scientific applications and improve my skill set in mathematical computation and analysis.</t>
  </si>
  <si>
    <t>F19.PHYS122.01.07</t>
  </si>
  <si>
    <t>Iím here because I want to pursue a career in the medical field. My major is biology with a concentration in physiology and this major is a pathway towards my career goal. More specifically, this class will get me one step closer to my career goal because this class is one of the required classes for my major. I loved my physics one very much however I disliked the lab part of the course so I am hoping that this lab course is better. I really like doing experiments and engaging with other individuals, Iím hoping that this class will consist of much of that. I am in this class to learn about topics that I have never put much thought into before. The last lab was pretty interesting and I enjoyed it because I got to communicate with my partners to try to figure out the work in front of us and that is what I hope will continue to happen in this class, this Is why I am here.</t>
  </si>
  <si>
    <t>Iím here because I want to pursue a career in the medical field.</t>
  </si>
  <si>
    <t xml:space="preserve">More specifically, this class will get me one step closer to my career goal </t>
  </si>
  <si>
    <t>My major is biology with a concentration in physiology and this major is a pathway towards my career goal. More specifically, this class will get me one step closer to my career goal because this class is one of the required classes for my major.</t>
  </si>
  <si>
    <t>I really like doing experiments and engaging with other individuals, Iím hoping that this class will consist of much of that. /%/ The last lab was pretty interesting and I enjoyed it because I got to communicate with my partners to try to figure out the work in front of us and that is what I hope will continue to happen in this class, this Is why I am here.</t>
  </si>
  <si>
    <t>F19.PHYS122.01.09</t>
  </si>
  <si>
    <t>I am here because I want to be. In terms of taking a physics lab, it is because it counts towards  my major which is biology in concentration with physiology. This is my second semester of  physics and do I like it? Not so much, because I did not have the best teacher my first semester  and it was quite challenging for me. However, I am here because I have goals and I want to  pursue a career in the medical field hopefully leading my way to becoming a neonatal doctor. I  have a passion for babies and I myself when I was born, was born in a car, so I was incubated for  about a month because I did not have much oxygen, so it was a scary moment for both my  parents. I want to one day be able to save hundreds and even thousands of lives and especially  travel to third world countries and help out kids who do not have the resources to medicine.</t>
  </si>
  <si>
    <t>However, I am here because I have goals and I want to pursue a career in the medical field hopefully leading my way to becoming a neonatal doctor.</t>
  </si>
  <si>
    <t xml:space="preserve">In terms of taking a physics lab, it is because it counts towards my major which is biology in concentration with physiology.  /%/ I am here because I have goals and I want to  pursue a career in the medical field hopefully leading my way to becoming a neonatal doctor. </t>
  </si>
  <si>
    <t>This is my second semester of physics and do I like it? Not so much, because I did not have the best teacher my first semester and it was quite challenging for me. However, I am here because I have goals and I want to pursue a career in the medical field hopefully leading my way to becoming a neonatal doctor.</t>
  </si>
  <si>
    <t>I have a passion for babies and I myself when I was born, was born in a car, so I was incubated for about a month because I did not have much oxygen, so it was a scary moment for both my parents</t>
  </si>
  <si>
    <t>I want to one day be able to save hundreds and even thousands of lives and especially  travel to third world countries and help out kids who do not have the resources to medicine.</t>
  </si>
  <si>
    <t>F19.PHYS122.01.10</t>
  </si>
  <si>
    <t>Why are you here? I am here in this lab class because this physics course is a requirement for my major ñbiology. I have taken the prerequisite course to this, and I am currently enrolled in the lecture portion of the class. And this particular lab section was the only one that fin in my schedule. I am taking this class because it is one of the last lower division requirements that I have to meet for my biology major to continue on to more in depth upper division courses .I am also in this class because I decided not to take physics with calculus, even though it probably would have made it easier for me if I did because I already had taken calculus a few semesters ago and got an A in it, so now I had to take general physics two without calculus because I had taken general physics one without calculus.</t>
  </si>
  <si>
    <t xml:space="preserve">I am here in this lab class because this physics course is a requirement for my major ñbiology. I have taken the prerequisite course to this, and I am currently enrolled in the lecture portion of the class. And this particular lab section was the only one that fin in my schedule. I am taking this class because it is one of the last lower division requirements that I have to meet for my biology major to continue on to more in depth upper division courses </t>
  </si>
  <si>
    <t>F19.PHYS122.01.11</t>
  </si>
  <si>
    <t>I am here because of my parents, my parents fled their country in hopes to start a family where they can provide a better future for my brother and I. Growing up in Vietnam was a struggle for them, dropping out of high school so that they could start working instead to help provide for their families. My parents both didnít want their kids to live through the same struggles that theyíve went through so they packed their bags and started a new life in America, even if it meant for them to start with nothing up. This is why Iím here at San Francisco State University majoring in Biology concentration in Physiology to in hopes one day become a pediatric nurse and to work as hard as I can so that one day I could return something back to my parents and make them proud for what theyíve given up for me to live a better life.</t>
  </si>
  <si>
    <t xml:space="preserve">This is why Iím here at San Francisco State University majoring in Biology concentration in Physiology to in hopes one day become a pediatric nurse and to work as hard as I can </t>
  </si>
  <si>
    <t>This is why Iím here at San Francisco State University majoring in Biology concentration in Physiology to in hopes one day become a pediatric nurse and to work as hard as I can so that one day I could return something back to my parents and make them proud for what theyíve given up for me to live a better life.</t>
  </si>
  <si>
    <t>My parents both didnít want their kids to live through the same struggles that theyíve went through so they packed their bags and started a new life in America, even if it meant for them to start with nothing up. This is why Iím here at San Francisco State University majoring in Biology concentration in Physiology to in hopes one day become a pediatric nurse and to work as hard as I can so that one day I could return something back to my parents and make them proud for what theyíve given up for me to live a better life.</t>
  </si>
  <si>
    <t xml:space="preserve">I am here because of my parents, my parents fled their country in hopes to start a family where they can provide a better future for my brother and I. </t>
  </si>
  <si>
    <t>F19.PHYS122.01.12</t>
  </si>
  <si>
    <t>I am here for a list of reasons. Reasons that pertain only to me and other reasons that pertain to my family or other loved ones. I am here for myself and for everyone that has supported me throughout my journey at San Francisco State. Firstly, I am here to challenge myself and make myself known in the STEM field. The field where women are appreciated less and less accounted for when compared to their male counterparts. I am here to prove to myself that I can do anything that I set my mind to do. To prove to myself that I am capable of more than is expected of me as a Latina, woman of color. I am here to make my familyís sacrifices worth it. To show them that it is possible for us, the minority, to become leaders, role models and influencers. I am here to gain knowledge about the world, its people and most importantly, its science.  I am here to make friendships and connections. To appreciate all the unique backgrounds, cultures and experiences. Lastly, I am here because I am passionate about my education and I never want to stop learning.</t>
  </si>
  <si>
    <t>Firstly, I am here to challenge myself and make myself known in the STEM field. /%/ Lastly, I am here because I am passionate about my education and I never want to stop learning.</t>
  </si>
  <si>
    <t xml:space="preserve">Firstly, I am here to challenge myself and make myself known in the STEM field. The field where women are appreciated less and less accounted for when compared to their male counterparts./%/ I am here to prove to myself that I can do anything that I set my mind to do. To prove to myself that I am capable of more than is expected of me as a Latina, woman of color./%/ To show them that it is possible for us, the minority, to become leaders, role models and influencers. </t>
  </si>
  <si>
    <t xml:space="preserve">Firstly, I am here to challenge myself and make myself known in the STEM field. /-/ I am here to prove to myself that I can do anything that I set my mind to do. To prove to myself that I am capable of more than is expected of me as a Latina, woman of color. </t>
  </si>
  <si>
    <t xml:space="preserve">I am here to make my familyís sacrifices worth it. </t>
  </si>
  <si>
    <t>I am here to make my familyís sacrifices worth it.</t>
  </si>
  <si>
    <t>I am here to make friendships and connections.</t>
  </si>
  <si>
    <t>F19.PHYS122.01.13</t>
  </si>
  <si>
    <t>I am in this physics lab because I need it for my major. But, on a broader scale, I am here dedicating my time and resources to this class because it was ultimately my choice. I made a choice to go to college because I see how difficult my parents and grandparents work without a college education. Also, over the summer I volunteered in Thailand and one thing that I did there was teach in the schools. Being there really pushed me and helped me realize how fortunate I am with the education opportunities that I have. Those kids that I taught (ranged from the ages three through twelve) would hike three hours in the jungle every single week to stay in the dorms to get an education. These students in Thailand have taught me to be thankful for the opportunity I have to be able to go to college.</t>
  </si>
  <si>
    <t>I am in this physics lab because I need it for my major.</t>
  </si>
  <si>
    <t>I made a choice to go to college because I see how difficult my parents and grandparents work without a college education.</t>
  </si>
  <si>
    <t>Those kids that I taught (ranged from the ages three through twelve) would hike three hours in the jungle every single week to stay in the dorms to get an education. These students in Thailand have taught me to be thankful for the opportunity I have to be able to go to college.</t>
  </si>
  <si>
    <t>F19.PHYS122.01.14</t>
  </si>
  <si>
    <t>Why I am here is because I want to fulfill my families dreams and my own dreams of becoming  a successful ob/gyn one day. I feel that everyone has a purpose on this earth and my reason  here is to have a name for myself. I want to inspire others and help them have what I never had.  And by that I mean learn things I never had someone tell me. One day when I am not on this  earth anymore, I want people to remember me for something I did in my life that inspired them. I  have always wanted to help people out. I was born in Afghanistan in a house during the  warzone in 1996. You may ask why I was born in a house? Because back then the country was  so strict that most husbands would not allow a man see their wives, even if it was during birth.  They are short in women doctors there and many children die during birth because they are  being born at home. And my goal in this life is to one day go back to my country and open an all  women clinic for women to be able to give birth there without their husbands thinking otherwise.</t>
  </si>
  <si>
    <t>Why I am here is because I want to fulfill my families dreams and my own dreams of becoming a successful ob/gyn one day.</t>
  </si>
  <si>
    <t>I was born in Afghanistan in a house during the warzone in 1996. You may ask why I was born in a house? Because back then the country was so strict that most husbands would not allow a man see their wives, even if it was during birth. They are short in women doctors there and many children die during birth because they are being born at home. And my goal in this life is to one day go back to my country and open an all women clinic for women to be able to give birth there without their husbands thinking otherwise.</t>
  </si>
  <si>
    <t xml:space="preserve">Why I am here is because I want to fulfill my families dreams and my own dreams of becoming a successful ob/gyn one day.   </t>
  </si>
  <si>
    <t>And my goal in this life is to one day go back to my country and open an all women clinic for women to be able to give birth there without their husbands thinking otherwise.</t>
  </si>
  <si>
    <t>I want to inspire others and help them have what I never had.  /%/ One day when I am not on this  earth anymore, I want people to remember me for something I did in my life that inspired them. /%/ I have always wanted to help people out.</t>
  </si>
  <si>
    <t>F19.PHYS122.01.16</t>
  </si>
  <si>
    <t>I am here in this class to fulfill the requirements of UCSFís Physical Therapy School. I understand that they want to make sure that I have a certain level of academic competence by getting an excellent grade in second semester Physics. After all, their program is intense, and they want to make sure that I am able to keep up with their curriculum. I am confident in my academic abilities as I boast a 3.89 GPA with 135+ units under my belt while doing extracurricular activities like being a president of a school club and working 30+ hours a week. Being able to do well in a challenging class like Physics II will further validate that I am able to excel in a challenging curriculum and will further convince UCSF that I am a good fit for their program. It also shows academic/mental flexibility as Physics is not related to the profession I am pursuing. By doing well in Physics II, I am also able to show UCSF that I can excel in material that I am not passionate about and this is telling them that I can do well even if the topics that they might teach me is not particularly exciting in my opinion.</t>
  </si>
  <si>
    <t>I am here in this class to fulfill the requirements of UCSFís Physical Therapy School.</t>
  </si>
  <si>
    <t>Being able to do well in a challenging class like Physics II will further validate that I am able to excel in a challenging curriculum and will further convince UCSF that I am a good fit for their program.</t>
  </si>
  <si>
    <t xml:space="preserve">I am here in this class to fulfill the requirements of UCSF's Physical Therapy School </t>
  </si>
  <si>
    <t>F19.PHYS122.01.17</t>
  </si>
  <si>
    <t>Why am I here? Thatís a difficult question to answer. If by here, you mean to ask why I am alive  at this place and time, then I donít know. I donít believe I have any higher purpose and that Iím  only here because of chance and the odds being in my ìfavor.î If by here, however, you mean to  ask why Iím in this class, itís because I have to be. Iím a biology major and itís a requirement,  but I can at least admit I enjoy doing physics labs. Sometimes I enjoy them more than Biology  labs because theyíre more chill and you donít have to follow a strict dress code. I chose this  major because I enjoy science and as much as I wish I was good at it, I suck at math. I still think  physics is awesome because itís a lot easier for me to comprehend and explain problems with  real life situations.</t>
  </si>
  <si>
    <t>I'm a biology major and it is a requirement</t>
  </si>
  <si>
    <t>F19.PHYS122.01.18</t>
  </si>
  <si>
    <t>Iím here because I need this class is a prerequisite for my major. I did not enjoy phys 111 it was hard for me. I heard this class is different compared to phys 1. I am excited about that, but I bet itís still as hard. I enjoy learning about physics, donít get me wrong, but it takes me a while to get the hang of things. Now if the question is referring to why am I attending sfsu in San Francisco, Ca. I would say that I am here because this city really captured me ever since I came to visit, Iíve always thought it was amazing city. I feel really blessed to be here because itís a city where I have developed myself as an adult. Although expensive, itís definitely worth it in my opinion, at least to go to college to. Iím attending SFSU because I am trying to get a major in physiology. Biology/science has always been my passion. Itís hard but itís the one subject that doesnít hurt to study for. I think the reason Iíve always liked science is because thereís never a moment where it doesnít fascinate me. My mind is always blown when Iím learning new topics regarding the subject. Whether itís anatomical or regarding the earth everything has an explanation, even the smallest thing and that never fails to surprise me.</t>
  </si>
  <si>
    <t>I'm here because I need this class is a prerequisite for my major.</t>
  </si>
  <si>
    <t>I did not enjoy phys 111 it was hard for me. I heard this class is different compared to phys 1. I am excited about that, but I bet itís still as hard. I enjoy learning about physics, donít get me wrong, but it takes me a while to get the hang of things.</t>
  </si>
  <si>
    <t>F19.PHYS122.01.19</t>
  </si>
  <si>
    <t>I am here in this class because it is a requirement for me to move on to my other major courses. I have little to no interest in this class. Iím not too sure if medicine is what I want to pursue, but if it is then I have to know physics for the MCAT. If that is the case then I need this class to better prepare me for the physics portion of the MCAT. I am a biology major so this is the last physics course I would need for the remainder of my undergrad. I waited quite some time to take physics in my undergrad because Iíve had bad experiences in the past and the many times I enrolled in physics the professors I was stuck with were some of the worst professors Iíve ever taken here at SF state. I didnít want to put myself through a course where the professor made physics (an already difficult subject) even more difficult.</t>
  </si>
  <si>
    <t>If that is the case then I need this class to better prepare me for the physics portion of the MCAT.</t>
  </si>
  <si>
    <t>I am here in this class because it is a requirement for me to move on to my other major courses. /%/ I have to know physics for the MCAT /%/ I am a biology major so this is the last physics course I would need for the remainder of my undergrad.</t>
  </si>
  <si>
    <t>F19.PHYS122.01.20</t>
  </si>
  <si>
    <t>First off, I am at this university so I can get a proper education. My knowledge about   various topics has grown immensely in the past 4 years of university.  Overall I see my education   as a gateway to help others in need. I have known from a very young age that I want to help   people. I believe that the best way to achieve this goal is to through an education. I think it will   increase the magnitude of the impact on othersí lives. I have hopes of getting into a career in   healthcare.    Secondary, I am here to learn. It was not always as apparent to me what the purpose of   education was in high school, I felt like learning in high school was a little mechanical, and   about moving through the motions. It was not until college that I learned the applicability of a   good education. It applies to just about everything in my daily life, especially subjects like math   and science. University has taught me the applicability of these subjects subtly.</t>
  </si>
  <si>
    <t>I have hopes of getting into a career in healthcare. Secondary, I am here to learn.</t>
  </si>
  <si>
    <t>Overall I see my education as a gateway to help others in need</t>
  </si>
  <si>
    <t>F19.PHYS122.01.21</t>
  </si>
  <si>
    <t>I am taking physics 121 because it is a requirement for going into graduate school for physical  therapy. For my physics is very difficult to first comprehend which discourages me a lot. I took  general physics 1 and I was confused on how it related to my goals. However, the more  invested I became in my future career the more I noticed that physics plays a significant part  especially when I took biomechanics. Now with the understanding of where physics falls on my  plan to physical therapy, my views have improved. This motivates me to try my hardest to learn  this material so it can help me later.  Physics 2 is difficult but instead of giving up like before,  my attitude includes ambition and determination. The real reason I am actually here is to learn  how to be a better physical therapist in the future by understand the foundations of  biomechanics through physics.</t>
  </si>
  <si>
    <t>I am taking physics 121 because it is a requirement for going into graduate school for physical therapy.</t>
  </si>
  <si>
    <t>The real reason I am actually here is to learn how to be a better physical therapist in the future by understanding the foundations of biomechanics through physics.</t>
  </si>
  <si>
    <t>Physics 2 is difficult but instead of giving up like before, my attitude includes ambition and determination.</t>
  </si>
  <si>
    <t>F19.PHYS122.01.22</t>
  </si>
  <si>
    <t>I am in physics 2 because I need it for my major. I am a biology major with a focus in zoology  and I am very passionate about animals and conservation. I want to one day be able to work  hands-on with animals that need help to be rehabilitated in their natural environment. I have a  strong interest in focusing on mammals or marine biology when it comes to an even more  specific focus. I love being able to spend time with amazing animals that most people do not  think about on a daily basis. I want to be able to educate people on the environment around  them and how their actions can affect thousands of other living creatures. I think that people do  not realize how much influence they have on living things around them. Especially in this day  and age, we (as a population) need to be more aware of what we are doing to the earth and all  of its inhabitants.</t>
  </si>
  <si>
    <t>I want to one day be able to work hands-on with animals that need help to be rehabilitated in their natural environment.</t>
  </si>
  <si>
    <t>I am in physics 2 because I need it for my major.</t>
  </si>
  <si>
    <t xml:space="preserve"> I want to be able to educate people on the environment around  them and how their actions can affect thousands of other living creatures. I think that people do  not realize how much influence they have on living things around them. Especially in this day  and age, we (as a population) need to be more aware of what we are doing to the earth and all  of its inhabitants.</t>
  </si>
  <si>
    <t>F19.PHYS122.01.23</t>
  </si>
  <si>
    <t>I am in this course and in this university in order to accomplish my goals. Taking this course is a part of my requirements for my major which is physiology. My goal is to become a pediatrician and there are many courses which I have to take in order to work towards that goal. By being in this class I am also able to apply what I learn in lecture to real life models and cases. It is important to be able to relate the way in which these different theories are a part of the real word and our life. I have to be able to see and understand the different concepts which I learn in my different classes not just physics necessarily, but rather all the courses which I am taking. I have learned that many of the different courses actually are related with each other despite being about different concepts.</t>
  </si>
  <si>
    <t>My goal is to become a pediatrician and there are many courses which I have to take in order to work towards that goal.</t>
  </si>
  <si>
    <t xml:space="preserve">I am in this course and in this university in order to accomplish my goals. </t>
  </si>
  <si>
    <t xml:space="preserve">Taking this course is a part of my requirements for my major which is physiology. My goal is to become a pediatrician and there are many courses which I have to take in order to work towards that goal. By being in this class I am also able to apply what I learn in lecture to real life models and cases. It is important to be able to relate the way in which these different theories are a part of the real word and our life. </t>
  </si>
  <si>
    <t>F19.PHYS122.01.24</t>
  </si>
  <si>
    <t>Why am I here?         I am here because I need to take 2 semesters of physics with lab as a requirements for the Grad program I want to get into. The specifics of physics hold very little importance in my mind, Even if the entire body runs on it I donít need to know how the electric fields of the heart interact because that is only peripherally what I am studying. I do like some math stuff but I have a hard time understanding physics the way it is taught.</t>
  </si>
  <si>
    <t>I am here because I need to take 2 semesters of physics with lab as a requirements for the Grad program I want to get into</t>
  </si>
  <si>
    <t>F19.PHYS122.01.25</t>
  </si>
  <si>
    <t>To answer this question, ìWhy am I here?î I chose to be in this class because it is a requirement to fulfill in order for me to obtain my Cell and Molecular Biology bachelorís degree. Also, it is the last Physics series I would need to complete and move on forward for additional classes until it is time to graduate from this university. It is important for me to pass this class, so that I can pursue my degree in helping me towards finding a well-paid and decent job Iím most passionate about one day. Not only for these reasons. I would like to learn other topics in relation to Physics. It may be helpful as future reference when there might be a situation or problem I may encounter in my life since some of the analysis and theories are relatable to use. Physics contains different topics that we have already covered in class and I know some are difficult to understand, I want to be able to feel confident especially when it is time for studying to do the homework and exams. I want to make sure I can understand the material well enough for me to pass this class by the end of this fall semester. It would be such a big help and difference for me when I do pass because I would then realize all of the hard work I have set was worth it. I know there will be some topics I wonít understand or have struggles on, but I want to utilize the provided resources on campus such as tutoring and attending office hours to visit the professor in discussion about my class grade standing. I hope this semester will not only challenge me but also encourage me to not give up on struggling situations and be able to preserve until the end.</t>
  </si>
  <si>
    <t xml:space="preserve"> I chose to be in this class because it is a requirement to fulfill in order for me to obtain my Cell and Molecular Biology bachelorís degree. </t>
  </si>
  <si>
    <t>I want to make sure I can understand the material well enough for me to pass this class by the end of this fall semester.</t>
  </si>
  <si>
    <t xml:space="preserve">I chose to be in this class because it is a requirement to fulfill in order for me to obtain my Cell and Molecular Biology bachelorís degree. Also, it is the last Physics series I would need to complete and move on forward for additional classes until it is time to graduate from this university. It is important for me to pass this class, so that I can pursue my degree in helping me towards finding a well-paid and decent job Iím most passionate about one day. </t>
  </si>
  <si>
    <t>I hope this semester will not only challenge me but also encourage me to not give up on struggling situations and be able to preserve until the end.</t>
  </si>
  <si>
    <t>F19.PHYS122.06.01</t>
  </si>
  <si>
    <t>I am here because honestly, I have to take this class as a pre-requisite for my major, which is General Biology. As a matter of fact, while I am required to take this class, I understand why it is important to be a requirement for any type of science major. This course teaches you about Physics and how everything in the world works and normally as a human being with two eyes, what I learn from physics is something that one cannot see with the naked eye and I find that fascinating because you are learning the formulas but also you are learning the secrets of the world in the form of numbers to be able to comprehend it with the human mind. You are able to find a common knowledge that is attainable because physicist in the past have studied this phenomenon for centuries and this course teaches a curriculum of that subject matter. This class is also important to be able to have the opportunity to get hands on with the material taught in the physics 121 lecture portion of the course. I am looking forward to learn more of this subject and to be able to apply that in my future endeavors. This class is also an opportunity to meet and engage in conversation with my fellow scientist who also have to probably take this class because of their chosen major but also being able to get that insight from their own perspective on the material.</t>
  </si>
  <si>
    <t>I am looking forward to learn more of this subject and to be able to apply that in my future endeavors.</t>
  </si>
  <si>
    <t>I have to take this class as a pre-requisite for my major, which is General Biology.</t>
  </si>
  <si>
    <t>This class is also an opportunity to meet and engage in conversation with my fellow scientist who also have to probably take this class because of their chosen major but also being able to get that insight from their own perspective on the material.</t>
  </si>
  <si>
    <t>F19.PHYS122.06.02</t>
  </si>
  <si>
    <t>I am here in this class because i have to take it as a class for my major. I never understood physics growing up and it was my most hated subject. However, my opinions and views have drastically changes since starting classes at San Francisco State University. At first, i never understood what my major had to do with physics and why i even have to take it. however, now i realize that it is important supplemental material for my future in the medical industry. i realized i need to understand physics in order to help me progress my knowledge and to help me in case i one day would like to make my own scientific research. since starting physics, i understand now that almost every thing that i am going to be doing for science needs to be backed up by data and i need to understand why some things happen the way that they do. Therefore, this class will help me in depth of why everything happens the way it does. I no longer hate math or physics and i have learned to cope with them. I am now taking this class for my learning as well as for my major and i hope to do well in them. i try to do my absolute best and will continue trying to get good grades.</t>
  </si>
  <si>
    <t>I am now taking this class for my learning as well as for my major and i hope to do well in them.</t>
  </si>
  <si>
    <t xml:space="preserve"> I never understood physics growing up and it was my most hated subject. However, my opinions and views have drastically changes since starting classes at San Francisco State University. At first, i never understood what my major had to do with physics and why i even have to take it. however, now i realize that it is important supplemental material for my future in the medical industry</t>
  </si>
  <si>
    <t>This class will help me in depth of why everything happens the way it does. I no longer hate math or physics and i have learned to cope with them. I am now taking this class for my learning as well as for my major and i hope to do well in them. i try to do my absolute best and will continue trying to get good grades.</t>
  </si>
  <si>
    <t>F19.PHYS122.06.03</t>
  </si>
  <si>
    <t>I am here in SF state because I am pursuing my bachelor degree. I am an International student from China, and my parents send me here because they want me to have better education resources. What's more, my dream is to become a veterinarian, but in China, there is only limited program that focus on veterinarian science.†I transferred from University of California, Santa Barbara because San Francisco is the city I want to stay for the rest of my life and I love everything about SF state.†I am here because Physics 122 is one of my major lower division class. I have to do both physics 111/112 and 121/122. I still don't clearly understand how physics is related to biology and why I have to do the physics lab. However, I am also here to improve myself on both physics knowledge and practical problems solving skills. Physics has been my weakness since middle school. I am good at science classes except for physics. Every time I have to spend more effort and time to understand the physics concept and finish my homework. I am here to not only complete the course, but also improve myself and prepare for the future study and career.</t>
  </si>
  <si>
    <t>I am here in SF state because I am pursuing my bachelor degree. /%/ What's more, my dream is to become a veterinarian</t>
  </si>
  <si>
    <t>However, I am also here to improve myself on both physics knowledge and practical problems solving skills.</t>
  </si>
  <si>
    <t xml:space="preserve"> my dream is to become a veterinarian, but in China, there is only limited program that focus on veterinarian science.†I transferred from University of California, Santa Barbara because San Francisco is the city I want to stay for the rest of my life and I love everything about SF state.†I am here because Physics 122 is one of my major lower division class. I have to do both physics 111/112 and 121/122. I still don't clearly understand how physics is related to biology and why I have to do the physics lab. </t>
  </si>
  <si>
    <t>I am also here to improve myself on both physics knowledge and practical problems solving skills. Physics has been my weakness since middle school. I am good at science classes except for physics. Every time I have to spend more effort and time to understand the physics concept and finish my homework.</t>
  </si>
  <si>
    <t xml:space="preserve">I am an International student from China, and my parents send me here because they want me to have better education resources. </t>
  </si>
  <si>
    <t>F19.PHYS122.07.01</t>
  </si>
  <si>
    <t>In a broad term, I am here in the science physics class because I want to excel in my studies. To go in-depth, excelling in my studies will lead to getting into a great Physical Therapy program. Moreover, getting into a great Physical Therapy program will eventually lead to fulfilling a goal of mine. I have always loved learning and deciding to pursue higher education at SF State was something I had never even thought of. The beginning of my childhood was spent in the Philippines and it was not until I came to California and more specifically once I reached college that I realized I was given all the tools necessary to succeed. All I had to do was to put in the effort and stay on course with my goal and I was destined to be the person that I was meant to be. I am here because I value my education and respect my family for encouraging and providing for me since day one. I am here because I want to prove to myself that I am more than capable of living the life I've always dreamed of for me and my family. Most importantly I am here because I want to someday provide my family.</t>
  </si>
  <si>
    <t>To go in-depth, excelling in my studies will lead to getting into a great Physical Therapy program.</t>
  </si>
  <si>
    <t>Moreover, getting into a great Physical Therapy program will eventually lead to fulfilling a goal of mine</t>
  </si>
  <si>
    <t xml:space="preserve">To go in-depth, excelling in my studies will lead to getting into a great Physical Therapy program. Moreover, getting into a great Physical Therapy program will eventually lead to fulfilling a goal of mine. </t>
  </si>
  <si>
    <t xml:space="preserve">I am here because I want to prove to myself that I am more than capable of living the life I've always dreamed of for me and my family. Most importantly I am here because I want to someday provide my family.  </t>
  </si>
  <si>
    <t xml:space="preserve"> I am here because I value my education and respect my family for encouraging and providing for me since day one.</t>
  </si>
  <si>
    <t>F19.PHYS122.07.02</t>
  </si>
  <si>
    <t>Why am I here?    ††††††††††† I have an obvious interest in studying how the universe operates, and very little of that has to do with life sciences from what has been demonstrated to me so far.† It would seem that life is the exception, and that the physical laws are somehow connected to how life operates.† Gravity, thermodynamics, mass, acceleration, velocity, light, magnetic and electric forces are involved in every facet of reality.† Therefore, studying these subjects is required if youíre trying to study the properties of the reality that we all share.† Life only seems to be a property of these subjects combined, which is the end result rather than the process.† Of course one could say this is a post hoc observation, but I would argue that these are evidences for how life occurred since it would appear that they're a mandatory part of the life existing.††  †  On an academic note, I have to take this class in order to finish my degree path and Iím uncertain whether or not I would if it wasnít required.† I think in order to gain a competitive edge and to show initiative that I would, but that is just a guess.† Physics without calculus isnít that hard, and I feel for the physics majors who must do all of this with calculus since Iím finishing calculus 2.</t>
  </si>
  <si>
    <t>On an academic note, I have to take this class in order to finish my degree path and Iím uncertain whether or not I would if it wasnít required.</t>
  </si>
  <si>
    <t>F19.PHYS122.07.03</t>
  </si>
  <si>
    <t>I remember in class we did the EKG lab and I think this is one of the closest things to the career I want to pursue, I work as a medical assistant now and I do EKG for patients almost every time I have a shift and getting to understand it from a different perspective, a physics perspective is really interesting because I'm always focused on biology and this part of science but I never expand my knowledge outside my box or my "comfort zone" because in the past I didn't do very good in physics classes or they weren't my favorite classes I have a bad memory with these classes so that is why I moved away from trying to understand it. But it was really fun to get to do something I do but from a different perspective and in the future as a nurse or PA or a dietitian (still can't make up my mind) I think it is really important to have an open mind about everything and be opened to learning new things!</t>
  </si>
  <si>
    <t xml:space="preserve"> it was really fun to get to do something I do but from a different perspective and in the future as a nurse or PA or a dietitian (still can't make up my mind) I think it is really important to have an open mind about everything and be opened to learning new things!</t>
  </si>
  <si>
    <t xml:space="preserve">I am also here to improve myself on both physics knowledge and practical problems solving skills. </t>
  </si>
  <si>
    <t>F19.PHYS122.08.01</t>
  </si>
  <si>
    <t>I am here in this physics course as a requirement for my degree here at San Francisco State. I came here to pursue my goals of becoming a doctor of some sort. I came to achieve my bachelorís degree in Biology, in hopes of going to medical school right after. I chose to go to college to not only fulfill my dreams but my parentsí dream as well. Coming from the Middle East and Asia, my parents did not have access to the best education systems. My dad however managed to leave the Middle East at a young age to become a pilot. He made his dreams come true, but it did not really last long. All he did was fly for a couple years and moved to the US with me and my mom. All they did was sacrifice everything to have better opportunities for their children. I could not let that sacrifice be for nothing.</t>
  </si>
  <si>
    <t>I came here to pursue my goals of becoming a doctor of some sort. I came to achieve my bachelorís degree in Biology, in hopes of going to medical school right after.</t>
  </si>
  <si>
    <t xml:space="preserve">I came here to pursue my goals of becoming a doctor of some sort. /%/ I chose to go to college to not only fulfill my dreams but my parentsí dream as well. </t>
  </si>
  <si>
    <t xml:space="preserve">I am here in this physics course as a requirement for my degree here at San Francisco State. I came here to pursue my goals of becoming a doctor of some sort. I came to achieve my bachelorís degree in Biology, in hopes of going to medical school right after. </t>
  </si>
  <si>
    <t>I chose to go to college to not only fulfill my dreams but my parentsí dream as well.  /%/ I could not let that sacrifice be for nothing.</t>
  </si>
  <si>
    <t>All they did was sacrifice everything to have better opportunities for their children.</t>
  </si>
  <si>
    <t>F19.PHYS122.08.02</t>
  </si>
  <si>
    <t>Why am I here?    I am here because I am in my third year at SFSU, but it doesnít really feel like it because time  flew by so fast. This year I am taking classes that go towards my actual major which is exciting,  but itís very challenging now. I am in this Physics 122 class because I miraculously made it past  Physics 111 which is one of the hardest classes I have taken at this school. I am hoping that  this class is a little bit easier but so far I am slightly struggling also with my other classes which  is chemistry 115 and stats so there is a lot of math I need to do and know. Itís getting to be too  much, but thatís college. I am here, but I really want to go back home to San Diego and chill chill  on the beach and eat carne asada fries. That was my favorite thing to do back home in the  sunny weather because its too gloomy and cold up here.</t>
  </si>
  <si>
    <t>This year I am taking classes that go towards my actual major which is exciting,  but itís very challenging now. I am in this Physics 122 class because I miraculously made it past  Physics 111 which is one of the hardest classes I have taken at this school. I am hoping that  this class is a little bit easier but so far I am slightly struggling also with my other classes which  is chemistry 115 and stats so there is a lot of math I need to do and know.</t>
  </si>
  <si>
    <t xml:space="preserve">This year I am taking classes that go towards my actual major which is exciting,  but itís very challenging now. I am in this Physics 122 class because I miraculously made it past  Physics 111 which is one of the hardest classes I have taken at this school. I am hoping that  this class is a little bit easier </t>
  </si>
  <si>
    <t>F19.PHYS122.08.03</t>
  </si>
  <si>
    <t>The question seems quite broad and I donít know exactly how to answer this question.  However, off the top of my head after hearing this question, I instantly think about how I am  ìhereî because it was a class that I needed to take as part of my major. In the sense of  answering why I am here in regards to the class, I am here because I would not have learned  new material if I did not show up to the class. In a different and more general sense of why I am  here, well, I know that I am here because I have given this gift of life and I try my best to make  the best of it everyday. I know that sounds cliche, but it is true. There are so many bad days that  I encounter, but when a good day comes along, it seems almost worth it. I actually donít exactly  know why I am here. I just know that since I am here, I need to make the most out of my time.  You never really know what is to come in the next day or so and I happened to learn that the  hard way. That being said, I have came across various situations where peopleís lives have  been taken too early on and because of those experiences, I know how important it is to value  living and being ìhereî.</t>
  </si>
  <si>
    <t>I am here because it was a class that I needed to take as part of my major.</t>
  </si>
  <si>
    <t>In a different and more general sense of why I am  here, well, I know that I am here because I have given this gift of life and I try my best to make  the best of it everyday. /%/ That being said, I have came across various situations where peopleís lives have been taken too early on and because of those experiences, I know how important it is to value living and being ìhereî.</t>
  </si>
  <si>
    <t>F19.PHYS122.08.04</t>
  </si>
  <si>
    <t>I am here because I want to further my education. I want to be able to continue my passion for  learning  because I think that it is amazing to have a growth mindset. The ability to always learn  more than what you did yesterday amazes me. I do believe knowledge is power and amazing  things can be done with the right knowledge. I am here because I want to eventually get to a  place where I can help people. I always visited Mexico and would see that when trying to access  their form of a hospital or emergency room, it was always a struggle for families. I want to be able  to do probono work for families in Mexico, while also being a PA in the US. That is why I am here,  and why I want to learn what I can. I know my father didnít get the opportunity to do so and now  I want to be the one to help as much people as I can.</t>
  </si>
  <si>
    <t>I want to be able to do probono work for families in Mexico, while also being a PA in the US.</t>
  </si>
  <si>
    <t xml:space="preserve">I am here because I want to further my education. I want to be able to continue my passion for  learning  because I think that it is amazing to have a growth mindset. </t>
  </si>
  <si>
    <t>I know my father didnít get the opportunity to do so and now I want to be the one to help as much people as I can.</t>
  </si>
  <si>
    <t>I always visited Mexico and would see that when trying to access their form of a hospital or emergency room, it was always a struggle for families. I want to be able to do probono work for families in Mexico, while also being a PA in the US.</t>
  </si>
  <si>
    <t>I am here because I want to eventually get to a place where I can help people.</t>
  </si>
  <si>
    <t>F19.PHYS122.08.05</t>
  </si>
  <si>
    <t>Why are you here?  I am here because this class is one of many classes I need to take to complete a bachelor's  degree in biology. I have taken physics before and it is one of the few classes that is challenging  because of the many different ways problems can be solve and the different explanations there  is. I hope to pass this class and move on and never look back and take another physics class.  Physics is one of the classes I told myself in high school that I will never take unless I have to.  Unfortunately it is a requirement for biology major students. I will try to do my best in this physics  class so I will not have to retake it. This class is one of my most challenging courses there is for  me as a student.</t>
  </si>
  <si>
    <t>I am here because this class is one of many classes I need to take to complete a bachelor's degree in biology.</t>
  </si>
  <si>
    <t>I am here because this class is one of many classes I need to take to complete a bachelor's degree in biology. /%/ Physics is one of the classes I told myself in high school that I will never take unless I have to.  Unfortunately it is a requirement for biology major students. I will try to do my best in this physics  class so I will not have to retake it.</t>
  </si>
  <si>
    <t xml:space="preserve"> I have taken physics before and it is one of the few classes that is challenging because of the many different ways problems can be solve and the different explanations there is./-/ I will try to do my best in this physics class so I will not have to retake it. This class is one of my most challenging courses there is for me as a student.</t>
  </si>
  <si>
    <t>F19.PHYS122.08.06</t>
  </si>
  <si>
    <t>Iím in college because I know that I can make a change in my community. That everything I do with my life will not only help my family but everyone in my community. I have a drive to do better in a world that constantly belittles my community. Iím not shy to say it how it is and it will drive me to success. The only way that Iím able to create a better future for my community is by getting a PhD and create data dedicated in my community and create policy targeted towards my community. I want to create change and its all about finding ways to make those changes. Iím in love with research and the beautiful ness of my Mexican Community, but weíve been criminalized and dehumanized, and I want to change that. Iím here because I know that this is the start of everything I want to accomplish. I know that I still have years until I finish my life academically but I know that I want to do everything to help my community. It's funny because Iíve never been happier than I ever been because of  everything Iíve been doing lately. I just know this is what I want to do with my life.</t>
  </si>
  <si>
    <t xml:space="preserve">The only way that Iím able to create a better future for my community is by getting a PhD </t>
  </si>
  <si>
    <t>I want to create change and its all about finding ways to make those changes.</t>
  </si>
  <si>
    <t xml:space="preserve">The only way that Iím able to create a better future for my community is by getting a PhD and create data dedicated in my community and create policy targeted towards my community. I want to create change and its all about finding ways to make those changes. /%/ I know that I still have years until I finish my life academically but I know that I want to do everything to help my community. </t>
  </si>
  <si>
    <t xml:space="preserve">I have a drive to do better in a world that constantly belittles my community. Iím not shy to say it how it is and it will drive me to success. /%/ I want to create change and its all about finding ways to make those changes. Iím in love with research and the beautiful ness of my Mexican Community, but weíve been criminalized and dehumanized, and I want to change that </t>
  </si>
  <si>
    <t>That everything I do with my life will not only help my family but everyone in my community.</t>
  </si>
  <si>
    <t>Iím in college because I know that I can make a change in my community. /%/ That everything I do with my life will not only help my family but everyone in my community. /%/ I have a drive to do better in a world that constantly belittles my community. /%/ Iím not shy to say it how it is and it will drive me to success. /%/The only way that Iím able to create a better future for my community is by getting a PhD and create data dedicated in my community and create policy targeted towards my community.</t>
  </si>
  <si>
    <t>F19.PHYS122.08.07</t>
  </si>
  <si>
    <t>ìWhy Am I Here?î          The reason I am here is because I need this class in order to fulfill my lower division unit requirement for my major, Zoology. Furthermore, my interest in physics is lacking due to my major. I understand that everything that can be done has a reason, like gravity for example and why things fall. But if I am being honest, I am okay with just knowing that it exists. I do not need to and do not want to understand exactly why things do the things they do. I know it is important, but again, I will not need it for what I want to do later in life, which is being an animal physical rehabilitator.           Maybe knowing wavelengths and rays of light might help with cold laser therapy and maybe knowing how buoyancy works when it comes to water therapy. However, I feel like as long as I can do it correctly. I do not think it will matter what the calculations are. But since there must be a purpose to needing to know physics in the eyes of the biology department, I will try my best to at least get a grasp of knowing what is going on.</t>
  </si>
  <si>
    <t xml:space="preserve">I know it is important, but again, I will not need it for what I want to do later in life, which is being an animal physical rehabilitator.  </t>
  </si>
  <si>
    <t>The reason I am here is because I need this class in order to fulfill my lower division unit requirement for my major, Zoology.</t>
  </si>
  <si>
    <t>F19.PHYS122.08.08</t>
  </si>
  <si>
    <t>Why am I here in this lab? For one thing, it is a course I have to take concurrently with the  lecture course. I am here also because physics is one of the subjects I have to take as someone  who is majoring in biochemistry. Being in the lab gives me opportunities to learn more about  various topics I have learned during the semester and have a better understanding of what I  have learned in the past. It also gives me the chance to have the hands-on experience and  apply and improve my knowledge and connect the dots between what I learned from lectures  and what I learned from labs. We all know that physics apply to the real world. Maybe by being  here in this lab, I would learn to be able to apply physics to real-life situations. The application to  real life may help me understand how certain things turn out to be. For example, I can have a  better idea of why it is easier to hold the middle part of an object than one side of it.</t>
  </si>
  <si>
    <t>I am here also because physics is one of the subjects I have to take as someone who is majoring in biochemistry.</t>
  </si>
  <si>
    <t>F19.PHYS122.08.09</t>
  </si>
  <si>
    <t>Iíd say Iím here to get an education and try to work my way towards being a doctor  which is something I aspire to be. In a more literal sense, Iím in class to make sure I do  well in classes and pass the course. My parents have supported me a lot so they also  factor into why I am here. Iím thankful for the opportunity to attend university away from  home and get my degree. And I wouldnít be here without the support of friends and  family so in answering the question, ìWhy am I here.î I have to credit them with some  consideration in my answer as well. All in all, Iíd say Iím here for a variety of reasons for  a variety of answers. I'm here to do my best and be the best version of myself and live  my life on a path I would like. This is why Iím here.</t>
  </si>
  <si>
    <t>Iíd say Iím here to get an education and try to work my way towards being a doctor which is something I aspire to be.</t>
  </si>
  <si>
    <t>Iím in class to make sure I do  well in classes and pass the course. /%/ I'm here to do my best and be the best version of myself and live my life on a path I would like.</t>
  </si>
  <si>
    <t>My parents have supported me a lot so they also factor into why I am here.</t>
  </si>
  <si>
    <t>F19.PHYS122.08.10</t>
  </si>
  <si>
    <t>Why am I here? Iím here because Iím trying to major in the STEM field, specifically I want to enroll in a PhD program after graduating with a B.S in Cell and Molecular Biology. However, recently Iíve been enjoying some of my prereq classes for my major such as physics and chemistry. Even though I never had the chance to take physics classes before, Iím here to dip my toes in other STEM fields. I suppose Iím taking this physics course so that I can expand my general physics knowledge to see if I can apply physics concepts in my future research work. By enrolling in Physics lab, Iím learning to apply lecture concepts onto real world applications. This is helpful since it will reinforce my confidence in physics concepts, and that confidence will help me feel more at ease in research environments (specifically research labs for PhD programs). Despite being a biology major, I genuinely believe that understanding basic physics concepts will be applicable in my future research work.</t>
  </si>
  <si>
    <t xml:space="preserve">Iím here because Iím trying to major in the STEM field, specifically I want to enroll in a PhD program after graduating with a B.S in Cell and Molecular Biology. </t>
  </si>
  <si>
    <t>I suppose I'm taking this physics course so that I can expand my general physics knowledge to see if I can apply physics concepts in my future research work.</t>
  </si>
  <si>
    <t>I'm here because Iím trying to major in the STEM field, specifically I want to enroll in a PhD program after graduating with a B.S in Cell and Molecular Biology.</t>
  </si>
  <si>
    <t>F19.PHYS122.08.11</t>
  </si>
  <si>
    <t>Why Iím Here I am here because of my career goal. I want to be a Doctor and have a sub-specialty as a neonatologist. They take care of premature and critically ill babies. This lab relates to my end goal because I want to have mastery of all topics in science. In being in this lab it serves as the first step of many. I also find physics super interesting like it is confusing for me, but once I understand it I see why people choose to pursue a career in it. I also want to add that being in this lab allows me to hone my physics comprehension which is a plus.</t>
  </si>
  <si>
    <t>I am here because of my career goal. I want to be a Doctor and have a sub-specialty as a neonatologist.</t>
  </si>
  <si>
    <t xml:space="preserve">This lab relates to my end goal because I want to have mastery of all topics in science. </t>
  </si>
  <si>
    <t>In being in this lab it serves as the first step of many.</t>
  </si>
  <si>
    <t>F19.PHYS122.08.12</t>
  </si>
  <si>
    <t>The reason why I am here is because my major requires me to take this physics to continue  my education. This is my last physics lab I need to take, so I am trying to end on a good note.  Also, it is nice to learn more about physics, but the main reason whyI am here is because my  major requires me to take this class. It is nice to learn more about modern physics, and how I  can apply it in the real world when I need too. This class will help me further my  understanding, and more importantly have me continue on my major pathway. This class will  help me one step closer to graduating, and that is why I am here. By graduating I can pursue  my goal of going to medical school, but by that I need to pass all my courses such as this lab  course.</t>
  </si>
  <si>
    <t>By graduating I can pursue my goal of going to medical school, but by that I need to pass all my courses such as this lab course.</t>
  </si>
  <si>
    <t>I am trying to end on a good note. This class will help me further my  understanding</t>
  </si>
  <si>
    <t>The reason why I am here is because my major requires me to take this physics to continue  my education. This is my last physics lab I need to take, so I am trying to end on a good note.  Also, it is nice to learn more about physics, but the main reason whyI am here is because my  major requires me to take this class. This class will help me further my understanding, and more importantly have me continue on my major pathway. This class will  help me one step closer to graduating, and that is why I am here. By graduating I can pursue  my goal of going to medical school, but by that I need to pass all my courses such as this lab  course.</t>
  </si>
  <si>
    <t>F19.PHYS122.08.13</t>
  </si>
  <si>
    <t>I am here for multiple reasons. I am here to fulfill my graduation requirements. I am here to learn the basics required to become a Physician. While fulfilling these requirements, I am here to learn and understand the material that are given to me and hope that they will be used after I receive my degree. I also hope to remember them in the future. While Iím here, I hope to meet new people who I can learn from or share knowledges and experiences with.</t>
  </si>
  <si>
    <t>I am here to learn the basics required to become a Physician.</t>
  </si>
  <si>
    <t>I am here to learn and understand the material that are given to me and hope that they will be used after I receive my degree.</t>
  </si>
  <si>
    <t>I am here to fulfill my graduation requirements. I am here to learn the basics required to become a Physician. While fulfilling these requirements, I am here to learn and understand the material that are given to me and hope that they will be used after I receive my degree.</t>
  </si>
  <si>
    <t>While Iím here, I hope to meet new people who I can learn from or share knowledges and experiences with.</t>
  </si>
  <si>
    <t>F19.PHYS122.08.14</t>
  </si>
  <si>
    <t>I am here in physics to learn how physics applies to my major of physiology. I am here to learn  how different physics concepts will help prepare me for my future major classes and also help  me in my profession one day. I do not love physics, but I am willing to see how these concepts  will better prepare me for the future. That is why I will try my best to understand the concepts I  am being taught. Being in physics and excelling in this class will prepare me for human anatomy  and human physiology which apply directly to my major. This class is prerequisites for those  classes and I hope that physics helps me excel in those classes.</t>
  </si>
  <si>
    <t>I am here to learn how different physics concepts will help prepare me for my future major classes and also help me in my profession one day.</t>
  </si>
  <si>
    <t>This class is prerequisites for those classes and I hope that physics helps me excel in those classes.</t>
  </si>
  <si>
    <t>F19.PHYS122.08.15</t>
  </si>
  <si>
    <t>"Why am I here?"   This essay is meant to connect you to your purpose. This is not meant to be a formal essay. It  should be stream-of-conciousness writing from the heart. You will be graded on participation  only, not on the specifics of what you say. 5 minutes of reflective journaling should result in an  essay of about 150-200 words.   After you finish your essays, we will provide some class time to discuss your thoughts, to the  extent that you feel comfortable sharing.      I entered the Physics 121/122 class with the intention to expand my knowledge about physics  with the hope that it will be different material than Physics 111/112. I have struggled with  understanding physics since high school, yet I enter every class with the mindset that maybe  today it will click. Despite the fact that I need this class for my major (Biology), I am at college  because I hope to learn both inside and outside of the classroom as well as ideally apply what I  learn in school to the real world. Based on my understanding of how I learn so far, I think that I  am more of a ìlisten, write it down, and speak itî type of learner. After being in physics 121/122  and chemistry 115 for a few weeks, I think that visualizing what I am learning is very important. I  hope to use this skill for my current classes and see how this impacts my ability to learn and  understand. Often times I struggle with taking tests so I am hopeful that this semester will take a  positive turn from visualizing my work.</t>
  </si>
  <si>
    <t>I hope to use this skill for my current classes and see how this impacts my ability to learn and understand.</t>
  </si>
  <si>
    <t>I have struggled with understanding physics since high school, yet I enter every class with the mindset that maybe today it will click.</t>
  </si>
  <si>
    <t>F19.PHYS122.08.16</t>
  </si>
  <si>
    <t>Why am I here?   Throughout my entire life, I have dreamt about working in the medical field. I am here to   make those dreams come true. It started as one of those careers that elementary school kids talk   about when their teacher asks them what they want to be in the future, and my answer was   always a brain surgeon, because how awesome does that sound. But this dream ended up sticking   with me for the duration of my educational career and is the reason that I am attending San   Francisco State today. I find the field to be very interesting and I can see   myself enjoying it for the rest of my life. However, I need to make it through a long and difficult   path of schooling to pursue this dream. Throughout my educational career, I have been pretty   successful in passing all of my courses. General education has been a breeze. Biology and   chemistry courses have been great because they come naturally to me. Math always seems to   give me a little bit of trouble, but I get a hang of it after pushing myself to do the best I can. But   then there's physics, which seems to always give me a little trouble. I am here at SFSU to grow   my knowledge in all of these subjects, which will help me succeed in the future. Looking   forward to a great and productive semester!</t>
  </si>
  <si>
    <t xml:space="preserve">Throughout my entire life, I have dreamt about working in the medical field. </t>
  </si>
  <si>
    <t>Throughout my entire life, I have dreamt about working in the medical field. I am here to make those dreams come true. I am here at SFSU to grow my knowledge in all of these subjects, which will help me succeed in the future.</t>
  </si>
  <si>
    <t xml:space="preserve">It started as one of those careers that elementary school kids talk   about when their teacher asks them what they want to be in the future, and my answer was   always a brain surgeon, because how awesome does that sound. But this dream ended up sticking   with me for the duration of my educational career and is the reason that I am attending San   Francisco State today. I find the field to be very interesting and I can see   myself enjoying it for the rest of my life. However, I need to make it through a long and difficult   path of schooling to pursue this dream. </t>
  </si>
  <si>
    <t>Math always seems to give me a little bit of trouble, but I get a hang of it after pushing myself to do the best I can.</t>
  </si>
  <si>
    <t>F19.PHYS122.08.18</t>
  </si>
  <si>
    <t>Why I am here   I am currently taking this course because my major requires me to. Personally, I think   physics as a course is wonderful in high school because the topics were interesting. However, the   lecture course I am currently in makes it difficult to grasp the concepts. Whether it is the   professors here at SFSU or subject itself, the entire subject is difficult to learn and understand. I   wouldnít take this course if it werenít on the pathway to Biochemistry. Iíve taken Physics 2A   equivalent to physics 111 in city college and the professor explained most of the concepts   clearly. I passed the class and enrolled into physics 121 and 122 to complete my pathway to   continue on to earn my Biochemistry degree in the future. So far, I really enjoy this lab course   because my lab professor does a great job in communicating with his students when there are any   sorts of confusion in the lesson. Overall, I am here to complete my degree in SFSU.</t>
  </si>
  <si>
    <t>Overall, I am here to complete my degree in SFSU.</t>
  </si>
  <si>
    <t xml:space="preserve">I am currently taking this course because my major requires me to. /%/ Iíve taken Physics 2A   equivalent to physics 111 in city college and the professor explained most of the concepts   clearly. I passed the class and enrolled into physics 121 and 122 to complete my pathway to   continue on to earn my Biochemistry degree in the future. </t>
  </si>
  <si>
    <t>F19.PHYS122.08.19</t>
  </si>
  <si>
    <t>After moving to San Francisco from Southern California, specifically Carson, I know that I am  here for my education only. It is currently my third year here at San Francisco State taking 17  units in order to graduate on time in four years. I am majoring in pre-Kinesiology and taking  classes that I need to get into graduate school, hopefully the Physical Therapy Program at  California State University of Long Beach. I just finished my undergraduate courses and now  taking that classes that the program is looking for. This semester I am taking Physiology and  lab, Bio 230 and lab, Physics and lab, Yoga, and Political Science. I am taking these classes to  fulfill my requirements needed to get into the graduate program in order to become a Physical  Therapist. Therefore, I am here for my education.</t>
  </si>
  <si>
    <t>I am majoring in pre-Kinesiology and taking classes that I need to get into graduate school, hopefully the Physical Therapy Program at California State University of Long Beach</t>
  </si>
  <si>
    <t>I just finished my undergraduate courses and now  taking that classes that the program is looking for. This semester I am taking Physiology and  lab, Bio 230 and lab, Physics and lab, Yoga, and Political Science. I am taking these classes to  fulfill my requirements needed to get into the graduate program in order to become a Physical  Therapist.</t>
  </si>
  <si>
    <t>F19.PHYS122.08.20</t>
  </si>
  <si>
    <t>I am here taking this class because I am a Biology major and need to take this course to  graduate. I have never been that interested in physics in all honesty. I have never been good at  it either. However, taking it in college has allowed me to understand it better than I did in high  school. Physics to me has a lot of complicated parts and a lot of formulas. I think my biggest  problem are word problems. I am not bad at math but I always seem to struggle with word  problems specifically and physics is all word problems. If I dedicated my self to study more and  actually learn physics properly, I know that I would understand it well and be able to apply it to  real life scenarios. This is the last physics course I will be taking in college and I want to make  sure that I finish off strong and feel accomplished because I know physics is an interesting  subject and I would love to know and understand more about it.</t>
  </si>
  <si>
    <t>This is the last physics course I will be taking in college and I want to make sure that I finish off strong and feel accomplished because I know physics is an interesting subject and I would love to know and understand more about it.</t>
  </si>
  <si>
    <t>I am here taking this class because I am a Biology major and need to take this course to graduate.</t>
  </si>
  <si>
    <t>I am not bad at math but I always seem to struggle with word problems specifically and physics is all word problems. If I dedicated my self to study more and actually learn physics properly, I know that I would understand it well and be able to apply it to real life scenarios.</t>
  </si>
  <si>
    <t>F19.PHYS122.01.06</t>
  </si>
  <si>
    <t>[No entry]</t>
  </si>
  <si>
    <t>F19.PHYS122.01.08</t>
  </si>
  <si>
    <t>F19.PHYS122.01.15</t>
  </si>
  <si>
    <t>F19.PHYS122.08.17</t>
  </si>
  <si>
    <t>I am here because I need to take this class in order to move on further into my major of computer science. Taking this class allows me to see the equations that we see in class to solve problems put into real world uses and allows me to further understand the equations and reasons that these equations exist. Taking this class gives a hands on experience with problems that can be solved through math and science. These problems can be seen as practice for problem solving which allows someone who is in computer science like me to be able to think of a way to code something and solve it more efficiently through the problems we experience and experiment with in the lab. Labs are also a good way to take all the equations that weíve learned and to put them to use on a lab project which allows us to see how each equation relates to one another and the importance of each equation in their uses.</t>
  </si>
  <si>
    <t xml:space="preserve">I am here because I need to take this class in order to move on further into my major of computer science. </t>
  </si>
  <si>
    <t>F19.PHYS222.01.02</t>
  </si>
  <si>
    <t>I am here in this physics course as a requirement for my degree here at San Francisco State. I came here to pursue my goals of becoming a doctor of some sort. I came to achieve my bachelorís degree in Biology, in hopes of going to medical school right after.</t>
  </si>
  <si>
    <t xml:space="preserve">I chose to go to college to not only fulfill my dreams but my parentsí dream as well. All they did was sacrifice everything to have better opportunities for their children. I could not let that sacrifice be for nothing. </t>
  </si>
  <si>
    <t>F19.PHYS222.01.03</t>
  </si>
  <si>
    <t>I am here in this class to get my degree, but I am here at this school to better my life. I am here to allow myself the opportunity to succeed in something bigger than myself. Being here has many different meanings and perspectives. On a day to day basis I will say I am here to just get through the day or that I am here because I feel I have to be. I am here in this class because I had to enroll in it but also to actually learn the material. I am here in this city because of all the schools this most likely had the best tuition rate and most appealing place to live. †Overall I am here for my future.†</t>
  </si>
  <si>
    <t xml:space="preserve">I am here in this class to get my degree, but I am here at this school to better my life. </t>
  </si>
  <si>
    <t>I am here in this class to get my degree, but I am here at this school to better my life. /%/ I am here to allow myself the opportunity to succeed in something bigger than myself. /%/ I am here in this class because I had to enroll in it but also to actually learn the material. /%/ Overall I am here for my future.</t>
  </si>
  <si>
    <t>I am here in this class because I had to enroll in it but also to actually learn the material.</t>
  </si>
  <si>
    <t>F19.PHYS222.01.04</t>
  </si>
  <si>
    <t>The question can be subjective. I am here because I am required to take this class for my major. I can see how it may relate to my major. I can also see how calculus has to do with physics so therefore, I can correlate the two subjects together. I have to take another physics classafter I finish this one.Also, why am I at this particular school? I am not from San Francisco so I thought it would be interesting to attend a schoolout of the city that I live in. I also like the hands-on experience or experiments involved in physics. I can also correlate that with the calculus thatI've been taking. Hopefully taking all these integrated math classes for my major, I can be very well-rounded in math, although it takes me a While to compute problems, at least the answers will be right.</t>
  </si>
  <si>
    <t>Hopefully taking all these integrated math classes for my major, I can be very well-rounded in math, although it takes me a While to compute problems, at least the answers will be right.</t>
  </si>
  <si>
    <t>I am here because I am required to take this class for my major.</t>
  </si>
  <si>
    <t>F19.PHYS222.01.05</t>
  </si>
  <si>
    <t>I am here because I am a Bio-Physio major, and this is a requirement for medical school.† I have never taken a physics class before but truthfully I thought by taking this class in place of the other physics series I would able to get another requirement out of the way without spending as much money.† However, I am unsure if I want to continue down the path of preparing for medical school and may decide to do something else with my major.† Maybe through taking this class I will develop a stronger interest in physics and want to discover different interesting aspects about it.† If I decide to change my major, which may not be the smartest idea because I am currently a third year and that will set me back a lot for graduating on time, I would change it to some sort of engineering major because of my father being in the engineering field, sparking my interest toward it.† I hope through this class I am able to meet more people to study for the quizzes in this lab as well as those in lecture and create a large study group. †</t>
  </si>
  <si>
    <t>I am here because I am a Bio-Physio major, and this is a requirement for medical school.</t>
  </si>
  <si>
    <t>I am here because I am a Bio-Physio major, and this is a requirement for medical school. /%/ However, I am unsure if I want to continue down the path of preparing for medical school and may decide to do something else with my major.† Maybe through taking this class I will develop a stronger interest in physics and want to discover different interesting aspects about it.</t>
  </si>
  <si>
    <t>I hope through this class I am able to meet more people to study for the quizzes in this lab as well as those in lecture and create a large study group.</t>
  </si>
  <si>
    <t>F19.PHYS222.01.06</t>
  </si>
  <si>
    <t>Currently I am in the Physics 222 class to develop a greater understanding of Physics. However, looking at the broad spectrum, I am here to continue to build my knowledge of science and its impact on the world, and to use that to further my education and aid me in going to medical school. I strive to one day become a neurosurgeon, and I believe that my education right now gives me practice and knowledge that will aid me in becoming a neurosurgeon, and just simply giving myself ideas of how Physics works. I believe life is a step by step journey, that can be broken down into many little parts. I am in the journey of college, and more specifically in the journey of Physics. I hope that in this class, I will improve on my quantitative thinking, and will improve on formulating the work I have done in experiments. These two things, I believe would the most influential aspects of this class on my future, and would help me conduct better thinking in my future classes in both college and medical school. For one, being able to use numbers to solve problems, or for example determine how large of a dose a patient may need in a hospital is an incredibly beneficial skill. Second, writing out lab reports, helps me learn a way to focus and organize my work in a way that can be used and aid anyone. If I was writing a patients state on their charts. It would be best that I know how to write it in an organized way that makes it easy to understand the patients status.†</t>
  </si>
  <si>
    <t xml:space="preserve"> aid me in going to medical school. I strive to one day become a neurosurgeon</t>
  </si>
  <si>
    <t>Currently I am in the Physics 222 class to develop a greater understanding of Physics. /%/ I hope that in this class, I will improve on my quantitative thinking, and will improve on formulating the work I have done in experiments.</t>
  </si>
  <si>
    <t>I believe life is a step by step journey, that can be broken down into many little parts. I am in the journey of college, and more specifically in the journey of Physics.</t>
  </si>
  <si>
    <t>F19.PHYS222.01.07</t>
  </si>
  <si>
    <t>Why am I here? For most of us here it is to graduate with a degree from a higher learning institution so that we may gain a job and finally make money to support ourselves. I do not want to lie and say that this is not also my goal. I have always had a passion for hands on work and an affinity for math and physics. All of this has lead me to pursue a degree in Mechanical Engineering, ultimately leading me to taking this course. Higher education for me is a Segway into the job field, without it would make getting a job in the future that much more difficult. This is the main reason I am here today. In todays society most individuals want to support themselves and their family as well as live as comfortably as they can. For me I want to as well which has lead me to be here as well as pursue education past high school education.</t>
  </si>
  <si>
    <t>All of this has lead me to pursue a degree in Mechanical Engineering</t>
  </si>
  <si>
    <t>In todays society most individuals want to support themselves and their family as well as live as comfortably as they can. For me I want to as well which has lead me to be here as well as pursue education past high school education.</t>
  </si>
  <si>
    <t>All of this has lead me to pursue a degree in Mechanical Engineering, ultimately leading me to taking this course. Higher education for me is a Segway into the job field, without it would make getting a job in the future that much more difficult.</t>
  </si>
  <si>
    <t>F19.PHYS222.01.08</t>
  </si>
  <si>
    <t>I am here to learn physics in a laboratory setting for my major. This class is mandatory for my major and is also a prerequisite for other classes that I have to take for my major. So I am taking this class and planning on learning the material well so that I will be able to use it in the future. Hopefully I can use the labs to help me fully understand the materials we are going over in the lectures.†</t>
  </si>
  <si>
    <t>So I am taking this class and planning on learning the material well so that I will be able to use it in the future. Hopefully I can use the labs to help me fully understand the materials we are going over in the lectures.</t>
  </si>
  <si>
    <t>This class is mandatory for my major and is also a prerequisite for other classes that I have to take for my major</t>
  </si>
  <si>
    <t>F19.PHYS222.01.09</t>
  </si>
  <si>
    <t>I'm taking physics 220 as part of my prerequisite for my computer science classes. I also want to learn how things work around me and why they do certain things like a balling falling straight down due to gravity pulling it inwards. Physics is one of the hardest sciences courses I will be taking and should be fun. I am looking forward to learning many things about how things work and interact. why are there objects that pull each other while others repeal? What happens when a ball falls down? gravity, air resistance? there are probably more factors that go into it that I don't know yet. Not only will I learn new things but my analytical skills will be sharpened and the way I approach a problem in finding a solution.†</t>
  </si>
  <si>
    <t>I am looking forward to learning many things about how things work and interact.</t>
  </si>
  <si>
    <t>I'm taking physics 220 as part of my prerequisite for my computer science classes.</t>
  </si>
  <si>
    <t>F19.PHYS222.01.10</t>
  </si>
  <si>
    <t>As an aspiring computer science major, Physics is one of the classes that we need in order to even get into the field. I find Physics to be quite difficult, however I'm taking it in order to have an understanding for it so that I am able to apply it into my computer science work in the future. Although I had taken Physics during high school, I never really excelled in it because I found it too difficult to understand fully. This is why I am taking it again in college. I find it pretty hard to pay attention intently during class, so I didn't take AP Physics, which led me to taking it now. It was hard for me to remember things such as key terms and concepts, and so I'm taking it now because I assume that the pacing is a lot better, and the teaching will be a lot smoother than before.†</t>
  </si>
  <si>
    <t>I find Physics to be quite difficult, however I'm taking it in order to have an understanding for it so that I am able to apply it into my computer science work in the future</t>
  </si>
  <si>
    <t>As an aspiring computer science major, Physics is one of the classes that we need in order to even get into the field. I find Physics to be quite difficult, however I'm taking it in order to have an understanding for it so that I am able to apply it into my computer science work in the future.</t>
  </si>
  <si>
    <t>Although I had taken Physics during high school, I never really excelled in it because I found it too difficult to understand fully. This is why I am taking it again in college.</t>
  </si>
  <si>
    <t>F19.PHYS222.01.11</t>
  </si>
  <si>
    <t>Why am I here? Good question. Sometimes I ask myself the same thing. With school life it really hasn't been fare to me. At 28 years old, I have came across several roadblocks that has directed me to quick. But yet, I am still persevering to become the Mechanical Engineer I am setting out to be. Sometimes I feel that I am too old to be in school especially this semester. †I see more 18 year olds and it just makes me feel that much older. Plus the fact that I am trying to graduate before the age of 30 while most of these kids will probably graduate at 21-22 sometimes gets the best of me. But to be honest in the back of my mind I know what it has taken me to get to this point. At the end of the day I just know to keep my eyes ok the prize and the rest will come along. Even with this kidney stone I still do my best to come to class through the pain. So why am I here? I feel like I am meant to be here.†</t>
  </si>
  <si>
    <t>I am trying to graduate before the age of 30</t>
  </si>
  <si>
    <t>At 28 years old, I have came across several roadblocks that has directed me to quick. But yet, I am still persevering to become the Mechanical Engineer I am setting out to be. Sometimes I feel that I am too old to be in school especially this semester. †I see more 18 year olds and it just makes me feel that much older. Plus the fact that I am trying to graduate before the age of 30 while most of these kids will probably graduate at 21-22 sometimes gets the best of me. But to be honest in the back of my mind I know what it has taken me to get to this point. At the end of the day I just know to keep my eyes ok the prize and the rest will come along.</t>
  </si>
  <si>
    <t>At 28 years old, I have came across several roadblocks that has directed me to quick. But yet, I am still persevering to become the Mechanical Engineer I am setting out to be. /%/ But to be honest in the back of my mind I know what it has taken me to get to this point. At the end of the day I just know to keep my eyes ok the prize and the rest will come along. Even with this kidney stone I still do my best to come to class through the pain.</t>
  </si>
  <si>
    <t>F19.PHYS222.01.12</t>
  </si>
  <si>
    <t>I am here because I think itís important to show up to classes no matter how tired or bored you are. Going to class can be more clear than just reading from a book because you have explanations to help you. Going to a lab is good too because you can see how all the concepts play out. That especially helps me learn because hands-on learning is the best type of learning in my opinion. I will always try my hardest in this class because I feel that this is where I can learn the best.†        I am also here because I want to graduate on time and not fail any of my classes. If I show up to my classes there is a greater likelihood where I pass my classes if I show up. Also, if I do skip class it will just snowball and cause me to skip more classes.</t>
  </si>
  <si>
    <t>I am also here because I want to graduate on time and not fail any of my classes.</t>
  </si>
  <si>
    <t>I am here because I think itís important to show up to classes no matter how tired or bored you are. /%/ I will always try my hardest in this class because I feel that this is where I can learn the best.</t>
  </si>
  <si>
    <t>F19.PHYS222.01.13</t>
  </si>
  <si>
    <t>I am here to fulfill my prerequisite for my major but also to get a better understanding of physics. Everything we do would be considered physics, something falling, how fast we drive and how far can be calculated in physics and measuring. It is crazy to think that everyday life and actions can be calculated with physics or have to do with physics. And it is pretty fascinating to be able to learn more and fully understand why this happens. Especially since I will be using physics in my everyday life it would be pretty important to me to learn it early and fully understand it rather than struggling in the future and trying to understand it while Iím at a job wouldnít really look too well on me. Iím very excited and eager to learn physics.††††††††</t>
  </si>
  <si>
    <t>I am here to fulfill my prerequisite for my major but also to get a better understanding of physics</t>
  </si>
  <si>
    <t>I am here to fulfill my prerequisite for my major but also to get a better understanding of physics.</t>
  </si>
  <si>
    <t>F19.PHYS222.01.14</t>
  </si>
  <si>
    <t>I am here because I was put into this world for a reason. As a human being I was given the chance to experience what life exactly is. I was given the chance to think freely and to create actions that can affect those around me and change things in my life. I am here because I want to find my own aspirations and dreams to find fulfilling meaning to my life. I am here because of something greater putting me here to accomplish something that I may not even know about yet. Most of the time I do not think about why I am here, but the question runs through everyoneís mind at least once in their life and they contemplate what exactly life is and how we got here. I feel like I belong here and there is a reason to be here, I just havenít found that reason yet.</t>
  </si>
  <si>
    <t>I am here because I want to find my own aspirations and dreams to find fulfilling meaning to my life.</t>
  </si>
  <si>
    <t>F19.PHYS222.01.15</t>
  </si>
  <si>
    <t>Why am I here?My journey into physics started with my interest in computers. After working in IT for a few years it was inevitable that I return to school and finish my degree if I wanted to proceed further into the field. Physics happens to be a branch of education of my CS degree so that's a majority of the reason I'm taking the class. With that said I've always been a fan of math and science, the idea of why things happen in the real world have crossed my mind but I've never really understood enough to explain what I see. A lot of the people I've talked to dreaded taking physics but so far I've really enjoyed my time in the class. I like gaining the new perspective on what I see and hope to be able to use this knowledge going forward to test or even extend what I know. I came into this knowing the class would be challenging and I'm grateful for that as it continues to keep my attention. I'm prepared for what's ahead and look forward to expanding my understanding of what I already know. My hope for the class as a whole is to go forward in life and take advantage of the information; at the very least be able to make a few cool science experiments for my children when that day eventually comes. -Michael Davichick</t>
  </si>
  <si>
    <t>After working in IT for a few years it was inevitable that I return to school and finish my degree if I wanted to proceed further into the field.</t>
  </si>
  <si>
    <t>I like gaining the new perspective on what I see and hope to be able to use this knowledge going forward to test or even extend what I know.</t>
  </si>
  <si>
    <t xml:space="preserve">My journey into physics started with my interest in computers. After working in IT for a few years it was inevitable that I return to school and finish my degree if I wanted to proceed further into the field. Physics happens to be a branch of education of my CS degree so that's a majority of the reason I'm taking the class. </t>
  </si>
  <si>
    <t>I came into this knowing the class would be challenging and I'm grateful for that as it continues to keep my attention.</t>
  </si>
  <si>
    <t>F19.PHYS222.01.16</t>
  </si>
  <si>
    <t>Well the first reason I am here is because this class is a requirement for my major. Honestly though I think physics is really cool. I've seen a few astronaut movies like The Martian and the one with Matthew guy who's in a bunch of movies. After seeing them it made me really interested in physics or possibly majoring in physics but after starting class last month I realized that physics is actually really hard. Well it might be hard because it's all math and I haven't been doing so well lately. Actually, I'm starting to dedicate more time to my physics homework cause I just failed last week's physics quiz so I am working on not doing that anymore. I hope that is the only low score I get. I did okay on the first quiz, but that was because I prepared earlier. I dont know I didn't feel very prepared for the second one maybe because my professor delayed all the material and we got pushed back. Anyway I think astrophysics majors are so cool and so intelligent. I feel like they just do math all the time which is what I do as well while I'm going about my life. I literally use math for anything like calculating how much time I have to get ready and do my make up, how long it's going to take to get to school, to make food. I think it's incredibly useful especially in video games which is probably why I like games so much. Oh that's another reason why I'm interested in this class. I really want to be a video gamer programmer and I know that physics is really important in that industry because of animation etc. I feel like learning physics is going to further help me in my future endeavors.</t>
  </si>
  <si>
    <t>I really want to be a video gamer programmer and I know that physics is really important in that industry because of animation etc</t>
  </si>
  <si>
    <t>I really want to be a video gamer programmer and I know that physics is really important in that industry because of animation etc. I feel like learning physics is going to further help me in my future endeavors.</t>
  </si>
  <si>
    <t>Well the first reason I am here is because this class is a requirement for my major. /%/  I really want to be a video gamer programmer and I know that physics is really important in that industry because of animation etc. I feel like learning physics is going to further help me in my future endeavors.</t>
  </si>
  <si>
    <t>F19.PHYS222.01.17</t>
  </si>
  <si>
    <t>I am here because I am interested in how the universe operates. I enjoy STEM topics such as mathematics and biology, and I am beginning to become more fond of physics. This summer, I have been fascinated by the study of higher dimensional objects such as hypercubes, hyperspheres, etc; how they would appear in our three dimensional world, and how they would appear if I was a forth dimensional being in a four dimensional world. However, I must go back to basics and start off with classical Newtonian physics first. Also, I do have an interest in becoming a video game developer, more of an interest in open world simulation games such as Grand Theft Auto, because behind all of the obscene video game humor is a world that is simulated to act like ours and able for the user to traverse. I find that amazing; in order to work on games where they model real life physics, I must know how real life physics works.†</t>
  </si>
  <si>
    <t>Also, I do have an interest in becoming a video game developer, more of an interest in open world simulation games such as Grand Theft Auto</t>
  </si>
  <si>
    <t>in order to work on games where they model real life physics, I must know how real life physics works.</t>
  </si>
  <si>
    <t>F19.PHYS222.01.18</t>
  </si>
  <si>
    <t>I think this is kind of a hard question to answer, but if I were to take this the less-corny and clichÈ route Iíd say that Iím here because of my family, and Iím thankful that theyíve sheltered me and provided for me to be where I am today.†If I were to actually think of why Iím here today, Iím here to coexist with everyone else in the universe and hopefully do more good in the world and make an impact on others. I recently learned in philosophy about why weíre here and what makes a meaningful life. Being able to cherish others and value others is something that gives me a reason to care about life, and I donít feel that I should just live a life for myself since I feel it wouldnít be much of a meaningful life if Iím only fulfilling things that make me satisfied. There needs to be more positivity in life and I feel like if I can even try to make that impact on others around me then Iím fulfilling my life purpose.</t>
  </si>
  <si>
    <t xml:space="preserve">ím here to coexist with everyone else in the universe and hopefully do more good in the world and make an impact on others. </t>
  </si>
  <si>
    <t>Iím here because of my family, and Iím thankful that theyíve sheltered me and provided for me to be where I am today.</t>
  </si>
  <si>
    <t>Being able to cherish others and value others is something that gives me a reason to care about life, and I donít feel that I should just live a life for myself since I feel it wouldnít be much of a meaningful life if Iím only fulfilling things that make me satisfied.</t>
  </si>
  <si>
    <t>There needs to be more positivity in life and I feel like if I can even try to make that impact on others around me then I'm fulfilling my life purpose. /%/ ím here to coexist with everyone else in the universe and hopefully do more good in the world and make an impact on others</t>
  </si>
  <si>
    <t>F19.PHYS222.01.19</t>
  </si>
  <si>
    <t>Iím here because I want to fulfill my goal of building an enjoyable career for myself. Though I had little options, I chose SFSU because of the rich culture and the countless opportunities itís surrounded by. As a computer science student, this schoolís location allows me to be motivated by seeing the innovations being made in this same city. I chose computer science because it empowers me. I enjoy learning it, I want to be better, and Iím here to take a step further into making it my career.</t>
  </si>
  <si>
    <t>Iím here because I want to fulfill my goal of building an enjoyable career for myself. /%/ I want to be better, and Iím here to take a step further into making it my career.</t>
  </si>
  <si>
    <t>. I chose computer science because it empowers me. I enjoy learning it, I want to be better, and Iím here to take a step further into making it my career.</t>
  </si>
  <si>
    <t>F19.PHYS222.01.20</t>
  </si>
  <si>
    <t>Physics is one of the most difficult subjects I have struggled with in the past. Iím not bad per say, but Iím just worse at it than I am with other classes. I took the class in high school so I have a bit of background, but this obviously only goes so far since it was so long ago and the topics will be much more difficult here in university. In this class, I aim to strengthen my skills and refine my scientific procedure to the max. I am a fan of science and I am upset with all the anti-science bias that the world is seemingly going through right now and the best way to combat that is through education and enlightenment. I am computer science major so it may not be directly related, but the scientific process and experiments as well as the thought process can be transferred universally with all other science fields.</t>
  </si>
  <si>
    <t>In this class, I aim to strengthen my skills and refine my scientific procedure to the max.</t>
  </si>
  <si>
    <t xml:space="preserve">Physics is one of the most difficult subjects I have struggled with in the past. /-/ In this class, I aim to strengthen my skills and refine my scientific procedure to the max. </t>
  </si>
  <si>
    <t>F19.PHYS222.01.21</t>
  </si>
  <si>
    <t>The reason why I am here now is because of my mother. She was able to give me everything I needed to in order to continue on my journey. I went to a private Elementary School and High School due to my mom being a Civil Engineer and being able to provide for my brothers and I. I went to community college after High School because I wanted to help save my mom some money in the long run. During the first 2 years at community college, you take a lot of the same General Education classes that are offered at any 4 year university as well. That was my main reason behind it. I am currently trying to finish my Civil Engineering degree as I live at my mothers house and work a part time job at UCSF. I hope to finish up within the next 2-3 years as I have to complete 130 units compared to 120 units for any other degree. It has been a long road but I will definitely pay off in the end.†</t>
  </si>
  <si>
    <t>I hope to finish up within the next 2-3 years as I have to complete 130 units compared to 120 units for any other degree.</t>
  </si>
  <si>
    <t>I am currently trying to finish my Civil Engineering degree as I live at my mothers house and work a part time job at UCSF. I hope to finish up within the next 2-3 years as I have to complete 130 units compared to 120 units for any other degree. It has been a long road but I will definitely pay off in the end</t>
  </si>
  <si>
    <t>I went to community college after High School because I wanted to help save my mom some money in the long run</t>
  </si>
  <si>
    <t>The reason why I am here now is because of my mother. She was able to give me everything I needed to in order to continue on my journey. I went to a private Elementary School and High School due to my mom being a Civil Engineer and being able to provide for my brothers and I.</t>
  </si>
  <si>
    <t>F19.PHYS222.01.22</t>
  </si>
  <si>
    <t>I am currently here because this class is required for me to get my degree. I am majoring in civil engineering and knowing physics is a significant part of the engineering field. Therefore, I am taking this class to be able to move forward towards my degree and towards other physics and engineering courses. I am here because I believe that by getting my degree I will be able to better my life and my personal growth by starting a career in civil engineering. This class is just another small step towards that goal. In addition, I find physics to be very interesting as it affects us in our every day life. I am better at learning subjects that are around real world problems and where you can work hands on and actually see what you are dealing with. This allows me to learn faster. I am looking forward to applying the knowledge I learn here in my future courses.†</t>
  </si>
  <si>
    <t>I am here because I believe that by getting my degree I will be able to better my life and my personal growth by starting a career in civil engineering.</t>
  </si>
  <si>
    <t>I am here because I believe that by getting my degree I will be able to better my life and my personal growth by starting a career in civil engineering. /%/ I am looking forward to applying the knowledge I learn here in my future courses.†</t>
  </si>
  <si>
    <t xml:space="preserve">I am currently here because this class is required for me to get my degree. I am majoring in civil engineering and knowing physics is a significant part of the engineering field. Therefore, I am taking this class to be able to move forward towards my degree and towards other physics and engineering courses. /-/ This class is just another small step towards that goal. </t>
  </si>
  <si>
    <t>F19.PHYS222.01.23</t>
  </si>
  <si>
    <t>Why am I HereîI am taking this class because it is one of the prerequisites for my Computer Science Major. Physics will help me if I ever need to make any calculations that involve movement along any of the three axes. Aside from that I have always been fascinated by physics and understanding why things work the way they do. I can remember being in the eighth grade looking up different theories of physics, like Einsteinís Theory of Relativity and using it to explain black holes. Black holes and space in general also fascinates me tremendously and I want to be able to understand our universe through physics. I have always had a small urge to invent machines for different purposes, like once I wanted to make a snow cone machine that could mix any two flavors into a swirl. In order to be able to invent anything I know I need to understand the physics behind it.</t>
  </si>
  <si>
    <t>Black holes and space in general also fascinates me tremendously and I want to be able to understand our universe through physics.</t>
  </si>
  <si>
    <t>I am taking this class because it is one of the prerequisites for my Computer Science Major. /%/ I have always had a small urge to invent machines for different purposes, like once I wanted to make a snow cone machine that could mix any two flavors into a swirl. In order to be able to invent anything I know I need to understand the physics behind it.</t>
  </si>
  <si>
    <t>I am here simply because it is part of the requirements of obtaining my degree. I transferred from SJSU this semester after I switched from being a pre-med student to a computer science major. So I guess Iím here for a Grade is all. Since the journal requirement is minimum one hundred and fifty words I shall continue rambling on.†         I am a Disabled Veteran and am coming back to school to learn skills more properly suited for civilian interaction, basically here to learn something thatís not related to killing and dealing with guns since all those skills do is help me stay in the cycle of protection lines of work (cop, security, etc...). Keeping an open mind I am looking forward to this transition and know it will be difficult but after the military nothing really can be that bad, or can it?†         Expectations for this class are high I suppose in the fact that this course takes prerequisites to even get into. Iím here to learn and will try my utmost best to obtain a B grade Iíll take a C but want to aim for a B. The reason A is not mentioned is because I realize the challenge in front of me and with current course load I will be multi-focusing so all my time and effort will not be in this class alone. This is no excuse just a realization and current confidence entering a course containing new subject matter.†</t>
  </si>
  <si>
    <t>I am here simply because it is part of the requirements of obtaining my degree.</t>
  </si>
  <si>
    <t>I'm here to learn and will try my utmost best to obtain a B grade Iíll take a C but want to aim for a B.</t>
  </si>
  <si>
    <t>I am here simply because it is part of the requirements of obtaining my degree. I transferred from SJSU this semester after I switched from being a pre-med student to a computer science major.</t>
  </si>
  <si>
    <t>I am a Disabled Veteran and am coming back to school to learn skills more properly suited for civilian interaction, basically here to learn something thatís not related to killing and dealing with guns since all those skills do is help me stay in the cycle of protection lines of work (cop, security, etc...)</t>
  </si>
  <si>
    <t>I am a Disabled Veteran and am coming back to school to learn skills more properly suited for civilian interaction, basically here to learn something thatís not related to killing and dealing with guns since all those skills do is help me stay in the cycle of protection lines of work (cop, security, etc...). Keeping an open mind I am looking forward to this transition and know it will be difficult but after the military nothing really can be that bad, or can it?</t>
  </si>
  <si>
    <t>F19.PHYS222.06.02</t>
  </si>
  <si>
    <t>Why I am here? That's a great question. I am here for multiple of reasons. The first major reason on why I am in this class is it is required lower division course for †civil engineers, and with this course I can't graduate so.. yeah. The second reason I am here is I actually enjoy doing math, but i am not sure about physics. I enjoy the challenge for solve problems that people have trouble with. I feel as though physics is also a class that relates to real world applications a lot. You see physics in everyday life such as gravity, acceleration, etc. So to wrap it up the main reason on why I am is here is because it is a required class, but also I kind of enjoy Physics and the challenge that comes with solve the problems.†</t>
  </si>
  <si>
    <t>The first major reason on why I am in this class is it is required lower division course for civil engineers.</t>
  </si>
  <si>
    <t>F19.PHYS222.06.03</t>
  </si>
  <si>
    <t>I am here to get my degree. I am determined to get through school as fast as I can and try to get a good job in the engineering field straight out of school. I really want to be in the field of automotive engineering, doing things like designing chassis for cars. Taking physics if a requirement by the school for my major and that is why Iím in this class. I do not have a particular interest in physics itís self but I do find physics fascinating. Through this lab I hope to gain a better real world understanding of applied physics and how it will apply to my work in the real world after finishing school. In highschool physics was very challenging for me but I loved t the entire year because of how interesting it can get. From this class as a whole I really want to enjoy the experience and have it better my understanding of calculus applied to physics.</t>
  </si>
  <si>
    <t>I really want to be in the field of automotive engineering, doing things like designing chassis for cars.</t>
  </si>
  <si>
    <t>Through this lab I hope to gain a better real world understanding of applied physics and how it will apply to my work in the real world after finishing school.</t>
  </si>
  <si>
    <t>Taking physics if a requirement by the school for my major and that is why Iím in this class.</t>
  </si>
  <si>
    <t>F19.PHYS222.06.04</t>
  </si>
  <si>
    <t>I honestly would rather not be in the hot and low-ceilinged trailer for a physics lab. Im thinking high ceilings at least 10 feet and so much air conditioning you need a jacket. i do like physics, though. i took it in highschool and i think that makes it easier for me to conceptualise the concepts. the main actual reason that i am here is because it is a major requirement. i like physics, i like the formulae and the math. it is also fun to do physics expirements and do the math. i also am interested in how eveything works through classical mechanics and think it is entertaining to toy around with the concepts. it has always been easier for me to do the math than it seems to be for other people. its the only hpyscis class required for my major and i assume its because of kinetics and deriatives.</t>
  </si>
  <si>
    <t>the main actual reason that i am here is because it is a major requirement.</t>
  </si>
  <si>
    <t>F19.PHYS222.06.05</t>
  </si>
  <si>
    <t>I am here in this class because I have to concurrently be enrolled in a lab along with my physics class. Not like Iím here against my will or anything. I am here to learn all the things I possibly can. I will probably have to memorize a lot of formulas and make sure I donít slip up on my math. It seems like a daunting task, but I think I can manage. †This class seems very comprehensive compared to college prep physics that I took in high school, so I feel that I will be heavily engaged in this class. I really hope this class will be fun and help reiterate the curriculum I have learned in my physics class.†</t>
  </si>
  <si>
    <t>I really hope this class will be fun and help reiterate the curriculum I have learned in my physics class.</t>
  </si>
  <si>
    <t>F19.PHYS222.06.06</t>
  </si>
  <si>
    <t>ìWhy am I here?î Thereís a lot of reasons as to why I am here, attending college. I have goals that benefit not just myself but also my family as well. My first year here was stressful, for being given heavy loads of homework each day. I guess that the college experience, but I have made it this long, These past three years have been a quite a challenging journey, adjusting my school schedule with work is still a hassle. Every day, I am encouraged by my family and friends to continue on and remind myself of that I am very close to the finishing line. I am here not to become a failure nor end up like many that called in-quits after their freshmen year. I know the journey will not be linear, I know that I can overcome these harsh barriers that will try to consume me. I will prove to those as to why I am here and what I plan to do after I leave here.†</t>
  </si>
  <si>
    <t>I have goals that benefit not just myself but also my family as well</t>
  </si>
  <si>
    <t>I know the journey will not be linear, I know that I can overcome these harsh barriers that will try to consume me.</t>
  </si>
  <si>
    <t>Every day, I am encouraged by my family and friends to continue on and remind myself of that I am very close to the finishing line</t>
  </si>
  <si>
    <t>F19.PHYS222.06.07</t>
  </si>
  <si>
    <t>I take Physics 220 this semester as one of my major course, and also the prerequisite of Physics 230. It is required to concurrent enroll in Physics 222. Therefore, I take this lab class.</t>
  </si>
  <si>
    <t>F19.PHYS222.06.08</t>
  </si>
  <si>
    <t>I'm here because I want to learn how to build things and have an interest in physics and the way things work. I've always been fascinated by the ideas and theories that physics is responsible for and engineering combines all different formats of learning. The lab is a requirement but it will still be interesting to see the ideas in motion.</t>
  </si>
  <si>
    <t>I'm here because I want to learn how to build things and have an interest in physics and the way things work</t>
  </si>
  <si>
    <t xml:space="preserve">The lab is a requirement </t>
  </si>
  <si>
    <t>F19.PHYS222.06.09</t>
  </si>
  <si>
    <t>Why am I here? I am here to work on my civil engineering degree. Engineering is a field that has interested me and I am excited to learn more about it. I am taking physics to not only fulfill a requirement for my degree, but I am also wanting to learn more about how things work and move. I want to be able to understand it at a level that will help me in a future career. I am excited about Civil engineering because I am excited to be able to support and help towns and cities on a very practical level. With the knowledge and understanding that an engineering degree will bring me I will be able to help solve many problems.†</t>
  </si>
  <si>
    <t>I am here to work on my civil engineering degree.</t>
  </si>
  <si>
    <t>I am taking physics to not only fulfill a requirement for my degree, but I am also wanting to learn more about how things work and move. I want to be able to understand it at a level that will help me in a future career.</t>
  </si>
  <si>
    <t>I am taking physics to not only fulfill a requirement for my degree, but I am also wanting to learn more about how things work and move.</t>
  </si>
  <si>
    <t>Civil engineering because I am excited to be able to support and help towns and cities on a very practical level. With the knowledge and understanding that an engineering degree will bring me I will be able to help solve many problems.†</t>
  </si>
  <si>
    <t>F19.PHYS222.06.10</t>
  </si>
  <si>
    <t>I am here for a lot of reasons. Not specifically just to learn Physics, but to better my understanding of the world around me. This is important for both my future in terms of improving my quality of life through understanding and my quality of life through having the knowledge to pursue my career. Physics will most likely not come up in my career of computer programming, unless I go into a specific field that pertains to physics or requires it, but again, unlikely. This is a part of my set course of classes I need to take to get a piece of paper that says I learned a bunch of stuff I most likely will never use. But it's not a waste of time because I am learning how to learn, learning to take leadership, learning to create goals and achieve them.</t>
  </si>
  <si>
    <t>Not specifically just to learn Physics, but to better my understanding of the world around me. This is important for both my future in terms of improving my quality of life through understanding and my quality of life through having the knowledge to pursue my career</t>
  </si>
  <si>
    <t xml:space="preserve">This is a part of my set course of classes I need to take to get a piece of paper that says I learned a bunch of stuff I most likely will never use. </t>
  </si>
  <si>
    <t>F19.PHYS222.06.11</t>
  </si>
  <si>
    <t>I am here because I need this class as a lower division requirement for Computer Science. Iíve tried to take this class earlier during the last fall semester but unfortunately, I had to drop because the class was getting harder as well as my other classes at the time. Just from my impression of the last fall semester, physics is pretty difficult for me especially when it comes to calculus. Iíve barely passed calculus and itís also very difficult for me to learn without help from others. I think for the most part I always over-complicate the problem when itís actually fairly simple. I donít necessarily care for physics but it is interesting to learn about and especially being able to understand it but I can also live without knowing too much about it. I think the calculus is what scares me away from the subject.†</t>
  </si>
  <si>
    <t>I donít necessarily care for physics but it is interesting to learn about and especially being able to understand it</t>
  </si>
  <si>
    <t xml:space="preserve">I am here because I need this class as a lower division requirement for Computer Science. Iíve tried to take this class earlier during the last fall semester but unfortunately, I had to drop because the class was getting harder as well as my other classes at the time. </t>
  </si>
  <si>
    <t>F19.PHYS222.06.12</t>
  </si>
  <si>
    <t>im a STEM major or more specifically iím a mechanical engineering major. Iíve taken a physics course before in my juniour year of High School and received a B, but in all honest I have no idea how I got that grade. My knowledge on the subject of physics other than the basics is kind of abysmal and my knowledge when it comes to electricity and magnetism is pretty bad. Iím willing to work hard for this grade and do whatever is necessary to do well. Though i'm not going to lie, iíve been a little embarrassed to seek help in the past I know without extra help I most likely will not pass this class. So I'll do my best to come on time and be present for whatever activity youíll have instore for the class and I'll bring my willingness to learn, a good attitude, and hopeful enough knowledge and understanding on a topic to help someone else who might need assistance. I'll also try my best to be more willing to participate and raise my hand more to help move the lesson along, but I will say I am kind of shy, so please be patient with me.</t>
  </si>
  <si>
    <t>My knowledge on the subject of physics other than the basics is kind of abysmal and my knowledge when it comes to electricity and magnetism is pretty bad. Iím willing to work hard for this grade and do whatever is necessary to do well. Though i'm not going to lie, iíve been a little embarrassed to seek help in the past I know without extra help I most likely will not pass this class. So I'll do my best to come on time and be present for whatever activity youíll have instore for the class and I'll bring my willingness to learn, a good attitude, and hopeful enough knowledge and understanding on a topic to help someone else who might need assistance. I'll also try my best to be more willing to participate and raise my hand more to help move the lesson along</t>
  </si>
  <si>
    <t>F19.PHYS222.06.13</t>
  </si>
  <si>
    <t>As a first generation student, I feel like it is my duty to break the generation of poverty and low education and instead be the first to pioneer a hopeful path of higher education and not be constrained to work. This is why I am motivated to keep going to school and work hard because im the only whom has this opportunity thread a path of a better education, thus is one of my goals to inspire future family generations and help them out and continue the cycle and break it. I feel like my purpose here is to break this cycle so my future generation family and legacy will live prosperously.†</t>
  </si>
  <si>
    <t>As a first generation student, I feel like it is my duty to break the generation of poverty and low education and instead be the first to pioneer a hopeful path of higher education and not be constrained to work.</t>
  </si>
  <si>
    <t>This is why I am motivated to keep going to school and work hard because im the only whom has this opportunity thread a path of a better education, thus is one of my goals to inspire future family generations and help them out and continue the cycle and break it.</t>
  </si>
  <si>
    <t>As a first generation student, I feel like it is my duty to break the generation of poverty and low education and instead be the first to pioneer a hopeful path of higher education and not be constrained to work; thus is one of my goals to inspire future family generations and help them out and continue the cycle and break it. I feel like my purpose here is to break this cycle so my future generation family and legacy will live prosperously.†</t>
  </si>
  <si>
    <t>F19.PHYS222.06.14</t>
  </si>
  <si>
    <t>I am here to make sure that I graduate and make my family proud, I am also the first generation of my family to attend college. Moreover, I am also here to understand and gain new knowledge about physics, as well as learn from others and increase the understanding of what I am doing with my life. In the meantime, I want to enjoy the new things that I will learn in this course that will increase my knowledge in real life experiments that are related to physics.</t>
  </si>
  <si>
    <t xml:space="preserve"> I am also the first generation of my family to attend college.</t>
  </si>
  <si>
    <t>Moreover, I am also here to understand and gain new knowledge about physics, as well as learn from others and increase the understanding of what I am doing with my life.</t>
  </si>
  <si>
    <t>I am here to make sure that I graduate and make my family proud</t>
  </si>
  <si>
    <t>I am also here to understand and gain new knowledge about physics, as well as learn from others and increase the understanding of what I am doing with my life.</t>
  </si>
  <si>
    <t>F19.PHYS222.06.15</t>
  </si>
  <si>
    <t>When I first read this question, I thought it was asking about why Iím here in the world. I was a little confused why Iíd be answering that in a physics class. But Iím here in this class because it is required for my major, which is mechanical engineering. Iím not upset that I have to take this class because I understand that I will need to understand how physics works for what I want to do in the future. I also think that itís pretty cool to learn how things work and to have at least some knowledge of physics. I just think that physics can be hard at times, so I know that Iíll have to put in time and effort to fully understand the material.†</t>
  </si>
  <si>
    <t>I understand that I will need to understand how physics works for what I want to do in the future.</t>
  </si>
  <si>
    <t>I'm here in this class because it is required for my major, which is mechanical engineering.</t>
  </si>
  <si>
    <t>I just think that physics can be hard at times, so I know that I'll have to put in time and effort to fully understand the material.</t>
  </si>
  <si>
    <t>F19.PHYS222.06.16</t>
  </si>
  <si>
    <t>Hello everyone!I'm not only taking this course to fulfill my major requirements but also to understand a little bit of the basic science around us. I believe that knowing a little bit of every subject in college is what makes the graduates ready to face life with a good foundation of experiences. I'm currently taking two classes and a lab for my first semester because I have a full-time job. The main reason why I chose† San Francisco state university is because it's more convenient for me to commute between home, work, and school. plus it has a beautiful campus in the middle of the city where everything is closeby. commuting to San Francisco every day from Sanmteo is a little bit costly, so hopefully I'll be able to find a good apartment closeby, and maybe find good internships that relate to my major to help me get a good start in my career after I graduate.††</t>
  </si>
  <si>
    <t>Commuting to San Francisco every day from San Mateo is a little bit costly, so hopefully I'll be able to find a good apartment closeby, and maybe find good internships that relate to my major to help me get a good start in my career after I graduate.</t>
  </si>
  <si>
    <t>I'm not only taking this course to fulfill my major requirements but also to understand a little bit of the basic science around us. /%/  I'm currently taking two classes and a lab for my first semester because I have a full-time job. The main reason why I chose† San Francisco state university is because it's more convenient for me to commute between home, work, and school.</t>
  </si>
  <si>
    <t>F19.PHYS222.06.17</t>
  </si>
  <si>
    <t>The reason why I'm taking physics because it's required for my major degree. My major is mechanical engineer which requires me to have a lot of math classes along with physics. So taking physics this class is a mandatory class I need to take in order to reach my degree of being a mechanical engineer. Since math and physics are related to each other I would need to take all the required pre physics class along with all the other pre math required class in order to move onto the higher level of physics and math classes. Also I know that being any type of engineer is required to understand majority of physics and know how to do calculations in order for myself to become an engineering field specialist. Overall, physics, math, and any other science are a big major and impact on the degree that I'm aiming for along with helping me learn all the materials needed for my future careers and what I want to be when I apply for jobs.</t>
  </si>
  <si>
    <t>Overall, physics, math, and any other science are a big major and impact on the degree that I'm aiming for along with helping me learn all the materials needed for my future careers and what I want to be when I apply for jobs.</t>
  </si>
  <si>
    <t>The reason why I'm taking physics because it's required for my major degree. /%/ Overall, physics, math, and any other science are a big major and impact on the degree that I'm aiming for along with helping me learn all the materials needed for my future careers and what I want to be when I apply for jobs.</t>
  </si>
  <si>
    <t>F19.PHYS222.06.18</t>
  </si>
  <si>
    <t>I took this class because of the requirement for my engineering major, but obviously because of how important this is to the subject matter. I don't have any low expectations for this course, and I hope that the lab supplement can help me understand the lectures even more, despite the once-a-week meet time. I only hope that I will be able to finish the lab, understand what I did, and write a decent report sooner rather than later so that I will be able to leave early than the lab's official end time.†I don't really have any extra thoughts to add to this reflective journaling, as I don't believe that I will have any worries about my subjects until I get further into my discipline and go through more higher-level courses as opposed to this introductory course.†Overall, this is my first year here at the college, so I am hoping that I might start to like it more as time goes on. I am also hoping to go through at least one-hundred credits before I think about making any adjustments to my career goals or school.†</t>
  </si>
  <si>
    <t>I hope that the lab supplement can help me understand the lectures even more, despite the once-a-week meet time</t>
  </si>
  <si>
    <t>I took this class because of the requirement for my engineering major, but obviously because of how important this is to the subject matter. /%/  I am also hoping to go through at least one-hundred credits before I think about making any adjustments to my career goals or school.†</t>
  </si>
  <si>
    <t>F19.PHYS222.06.19</t>
  </si>
  <si>
    <t>Why am I here?        Why is anyone here? Why are any of us here? Are we even ìhereî truly, and if we are, then what is ìhereî? I know, it sounds all edgy and stuff, but it is true. Regardless of our everyday chores and tasks, we still exist continuously (as far as we know). So the here could very well be an extremely relative term. How are we supposed to know where ìhereî is? As far as I can tell we are in the year 2019, but honestly if we were to use a more accurate calendar for civilization the year is actually closer to 12019, if we begin our count at the beginning of the process of domesticating crops which is the start of the world as we know it today. Viewed under this light, the ìhereî seems much more significant and also almost unreachable. Weíve come so far and the progress weíve made as a species so significant, that it is difficult to appreciate what life was before now.</t>
  </si>
  <si>
    <t>F19.PHYS222.06.20</t>
  </si>
  <si>
    <t>I am in this class because Iíve always wondered how and why certain things work and why do they behave in the ways that they do. Of course I am here because it is required by my major, but I think that this class is cool. I hope that this lab will help me understand what is happening in the lectures.</t>
  </si>
  <si>
    <t>I hope that this lab will help me understand what is happening in the lectures.</t>
  </si>
  <si>
    <t>Of course I am here because it is required by my major, but I think that this class is cool.</t>
  </si>
  <si>
    <t>F19.PHYS222.06.21</t>
  </si>
  <si>
    <t>The reason Iím here in this class is to help get me closer to getting my bachelorís degree in computer science and hopefully work that up to a masters at least. This class is one of the first classes towards the major you have to take(as long as itís required to take when taking phys220). The reason Iím here at SFSU is because Iím from the east bay and always loved the city and knew right away how I wanted to go to school in San Francisco so I could be close to my family and old friends and also because loving both the college and the city that the college is in is amazing. Iím currently a second year(sophomore) and this is my first year living on campus so just knowing the location of where I live is amazing too and Iím so excited to get the experience. My name is Tamir Rasheed and thatís why Iím here</t>
  </si>
  <si>
    <t>The reason Iím here in this class is to help get me closer to getting my bachelorís degree in computer science and hopefully work that up to a masters at least</t>
  </si>
  <si>
    <t>The reason I'm here in this class is to help get me closer to getting my bachelor's degree in computer science and hopefully work that up to a masters at least.</t>
  </si>
  <si>
    <t xml:space="preserve">The reason Iím here in this class is to help get me closer to getting my bachelorís degree in computer science and hopefully work that up to a masters at least. This class is one of the first classes towards the major you have to take(as long as itís required to take when taking phys220). /%/ Iím currently a second year(sophomore) and this is my first year living on campus so just knowing the location of where I live is amazing too and Iím so excited to get the experience. </t>
  </si>
  <si>
    <t>F19.PHYS222.06.22</t>
  </si>
  <si>
    <t>I am here because I am an astronomy major and physics is a pretty big part of that. I also find physics to be a very fascinating subject. I took two years of physics in high school and kind of fell in love with the subject. I originally got into San Francisco State as a physics major but decided to change it because I plan on transferring to another school in the Netherlands and they only offer an astronomy major for English speakers. Itís a pretty amazing school so I figured these majors are close enough. Since I was planning on being an astrophysics major astronomy is not that far off from that in my opinion, so Iím perfectly fine with it. I might eventually change it back and decide on transferring to another school but that is an issue for the future. But either way, this class is a necessity.†</t>
  </si>
  <si>
    <t>I am here because I am an astronomy major and physics is a pretty big part of that. I also find physics to be a very fascinating subject. I took two years of physics in high school and kind of fell in love with the subject. I originally got into San Francisco State as a physics major but decided to change it because I plan on transferring to another school in the Netherlands and they only offer an astronomy major for English speakers. /-/ I might eventually change it back and decide on transferring to another school but that is an issue for the future.</t>
  </si>
  <si>
    <t>F19.PHYS222.06.23</t>
  </si>
  <si>
    <t>I donít know why I am here. Since I am not religious, I donít know what is my purpose for being here is or what my goals are. I also donít know why Iím trying to do a STEM major instead of an art or industrial design major, which is the closest thing we have to a graphic design major. Most people say students are supposed to figure out their purpose in high school but Iím in college and I still donít know. I guess that I am currently searching for what my purpose is but right now, my head is a mess. I guess I am here because of the average timeline of a person in a first world country. The timeline of birth, school, job, and death does not fit everyone. Death can come earlier than expected and I would have done nothing great before leaving. I try to live by ìlive everyday as if it were your lastî but I canít really do that going to school.†</t>
  </si>
  <si>
    <t>F19.PHYS222.06.24</t>
  </si>
  <si>
    <t>I am here because of course, its a requirement to take PHYS 220 to graduate with a civil engineering degree, but the reason I'm taking this class is that it's a requirement for a civil engineering course along with the next 2 following PHYS courses after this one. I am expecting to learn what physics is all about since I've never taken a physics course ever and hopefully I can utilize it in my everyday life so I'd be 'good to go' when I have my job after I graduate.</t>
  </si>
  <si>
    <t>I am expecting to learn what physics is all about since I've never taken a physics course ever and hopefully I can utilize it in my everyday life so I'd be 'good to go' when I have my job after I graduate.</t>
  </si>
  <si>
    <t>I am here because of course, its a requirement to take PHYS 220 to graduate with a civil engineering degree, but the reason I'm taking this class is that it's a requirement for a civil engineering course along with the next 2 following PHYS courses after this one.</t>
  </si>
  <si>
    <t>F19.PHYS222.06.25</t>
  </si>
  <si>
    <t>The only reason why Iím in college is so I can increase the chance of acquiring a job in the future that I can enjoy doing. College has always been my first choice of what I would do after high school. Other than College I wouldnít know what to do. I wouldnít have enough work experience to make a living by myself and with the knowledge I had after high school, I wasnít confident as I didnít have much of a good education. It was just ok. Therefore, Iíve chosen to go to college to enhance my knowledge. As for why Iím in physics is because of my road map and Iím just genuinely curious about how physics affect our everyday lives. I took physics in high school and I enjoyed the projects weíve done. I also was curious on how calculus was going to be involved with the course.</t>
  </si>
  <si>
    <t>As for why Iím in physics is because of my road map and Iím just genuinely curious about how physics affect our everyday lives.</t>
  </si>
  <si>
    <t>The only reason why Iím in college is so I can increase the chance of acquiring a job in the future that I can enjoy doing. /%/ As for why Iím in physics is because of my road map and Iím just genuinely curious about how physics affect our everyday lives.</t>
  </si>
  <si>
    <t>I am here in United States because my father migrated us from Philippines to have a better opportunity and to be able to have a degree that I can have and use my degree where ever I go. United States has been my dream to go because of the land of opportunity. Here I am now, studying at SF State to have my B.S. Computer Engineering degree. Engineering is hard but I will do my best in order to succeed. Having a degree will have more opportunity such as better job offers in order to support the family needs. I am here in class because it requires for my degree and pre-requisite; I am also here because Iíve wanted to be surrounded with the diverse group of people, to collaborate, have fun while studying. Iíve wanted to learn more for physics and I am hoping its interesting like chem class.</t>
  </si>
  <si>
    <t>Here I am now, studying at SF State to have my B.S. Computer Engineering degree.</t>
  </si>
  <si>
    <t>Engineering is hard but I will do my best in order to succeed. Having a degree will have more opportunity such as better job offers in order to support the family needs/%/Iíve wanted to learn more for physics and I am hoping its interesting like chem class.</t>
  </si>
  <si>
    <t>I am here in class because it requires for my degree and pre-requisite</t>
  </si>
  <si>
    <t>Engineering is hard but I will do my best in order to succeed.</t>
  </si>
  <si>
    <t>Having a degree will have more opportunity such as better job offers in order to support the family needs</t>
  </si>
  <si>
    <t>I am here in United States because my father migrated us from Philippines to have a better opportunity and to be able to have a degree that I can have and use my degree where ever I go.</t>
  </si>
  <si>
    <t>I am also here because Iíve wanted to be surrounded with the diverse group of people, to collaborate, have fun while studying.</t>
  </si>
  <si>
    <t>F19.PHYS222.07.02</t>
  </si>
  <si>
    <t>"Why am I here?"First of all, Let's start with this, I am here because I love physics and also because its a pre-requisite for my major biology. I am taking a higher physics course than the one †required for my course, because I don't want to do it for the grade.I actually want to learn and improvise the knowledge that I already have. Something about physics that actually struck me was its applications, i.e. when I actually tried to relate it more to the events that were actually occurring around us, like circular motion, slipping of vehicles on a wet road, etc. I took physics class, because it is something that I enjoy solving and putting brains into, apart from my major subjects which actually involves a lot of memorization. Physics helps me get out of the memorization zone and get into a more logical zone. I understand it, thats why I like getting involved in it.</t>
  </si>
  <si>
    <t>I actually want to learn and improvise the knowledge that I already have.</t>
  </si>
  <si>
    <t>its a pre-requisite for my major biology</t>
  </si>
  <si>
    <t>F19.PHYS222.07.03</t>
  </si>
  <si>
    <t>Physics, per se, is fundamental and hence prerequisite, giving high impacts on our life. The answer to ì why I am hereî depends on peopleís mindset and their preference. One of the greatest scientists, Einstein, says, ì the most important thing is not to stop questioning.î As he mentioned, physics give us a tool to have questions for everything. Humankind creates many inventions such as car, computer, and AI by questioning. It is high time to reconsider how to make questions because AI is developing, and it will replace our jobs with automation. What AI can do is only induction. If we develop another thinking ability,† we can survive. Physics has an innovative thinking way, deduction. By learning Physics, we can improve the ability, deduction.† For example, Elon musk can make cheap rockets from the deduction. ten years ago, rocket was too expensive to create for a private company so only NASA was making rockets. People believed in the rocket was an expensive thing. However, Elon thought of why the rocket was so expensive. He considered the problem from principles and then he found the solution to make inexpensive rockets. At that time, NASA ordered parts of rocket to company and it accepted the price which company showed. Elon understood it was possible to reduce the cost of making rockets. Finally, he succeeded in launching rockets as the president of a private company. How did he learn how to think? he acquired his thining ability from Physics. When he was in university, he majored in physics and business. Anyway, I want to improve the thinking way, deduction trough learning physics. I am looking forward to studying physics in Physics 222.†</t>
  </si>
  <si>
    <t>Anyway, I want to improve the thinking way, deduction trough learning physics</t>
  </si>
  <si>
    <t>F19.PHYS222.07.04</t>
  </si>
  <si>
    <t>I am here taking this class simply because it is required for my computer science major. I am required to take Physics with calculus 1, along with its lab portion concurrently. I am here right now because attendance is mandatory and I cannot do the work if I am not in class. The bigger reason for why I am here as SF State is to get my degree to get a hopefully get a decent to well paying job when I graduate. After working minimum wage part time jobs while in community college, i've learned that there is no way I can do that for the rest of my life. If I didn't chose to be here, I would honestly have no idea or guess to where I would be now but all the decision making and experiences i've had in my life has led me here. Hopefully, I finish in 2 years and being here right now in this class adds up to that point.</t>
  </si>
  <si>
    <t>The bigger reason for why I am here as SF State is to get my degree to get a hopefully get a decent to well paying job when I graduate.</t>
  </si>
  <si>
    <t>I am here taking this class simply because it is required for my computer science major. I am required to take Physics with calculus 1, along with its lab portion concurrently. I am here right now because attendance is mandatory and I cannot do the work if I am not in class. /%/ After working minimum wage part time jobs while in community college, i've learned that there is no way I can do that for the rest of my life. If I didn't chose to be here, I would honestly have no idea or guess to where I would be now but all the decision making and experiences i've had in my life has led me here.</t>
  </si>
  <si>
    <t>After working minimum wage part time jobs while in community college, i've learned that there is no way I can do that for the rest of my life. If I didn't chose to be here, I would honestly have no idea or guess to where I would be now but all the decision making and experiences i've had in my life has led me here</t>
  </si>
  <si>
    <t>F19.PHYS222.07.05</t>
  </si>
  <si>
    <t>I am here in physics 222 because itís part of the class physics 220 and I am going to be a Civil Engineer. Also, This is my first physics class I have ever taken didnít take any in high school because it never crossed my mind but I took math classes up to Calculus 3. I think physics will be hard but I believe that there needs to be a lot of time and dedication to succeed in this Lab and during lecture and I will do my best to succeed. Also I am here because I applied to San Francisco State university and like here but not so much the commute because it I take the ferry and the metro about one hour and forty minutes till i get to school. But I get to an hour of studying on the ferry so I can be done with work when I get home.</t>
  </si>
  <si>
    <t>I am here in physics 222 because itís part of the class physics 220 and I am going to be a Civil Engineer.</t>
  </si>
  <si>
    <t>I am here in physics 222 because itís part of the class physics 220 and I am going to be a Civil Engineer. Also, This is my first physics class I have ever taken didnít take any in high school because it never crossed my mind but I took math classes up to Calculus 3</t>
  </si>
  <si>
    <t>I think physics will be hard but I believe that there needs to be a lot of time and dedication to succeed in this Lab and during lecture and I will do my best to succeed.</t>
  </si>
  <si>
    <t>F19.PHYS222.07.06</t>
  </si>
  <si>
    <t>I am here solely to learn. †Throughout my life, learning about new things has been an interest of mine, and I hope to continue this for as long as I live. †In this physics course, I hope to learn more about taking what we learn in the lecture courses, and putting them into real life examples. †I learn more from hands on experiences and generally more willing to learn when it comes to labs and experiences that involve actual physical involvement. †Meeting people along the way and getting to know them helps because I may be stuck or not able to progress without help, so knowing I can count on others letís me focus on what Iím working on and not how I will fail. †I try to put my mistakes behind me, and look forwards the future, and whatever happens, good or bad, Iíve gotten through it and I know I can do it again.†</t>
  </si>
  <si>
    <t xml:space="preserve">I am here solely to learn. †Throughout my life, learning about new things has been an interest of mine, and I hope to continue this for as long as I live. †In this physics course, I hope to learn more about taking what we learn in the lecture courses, and putting them into real life examples. </t>
  </si>
  <si>
    <t>I try to put my mistakes behind me, and look forwards the future, and whatever happens, good or bad, Iíve gotten through it and I know I can do it again.†</t>
  </si>
  <si>
    <t>Meeting people along the way and getting to know them helps because I may be stuck or not able to progress without help, so knowing I can count on others letís me focus on what Iím working on and not how I will fail.</t>
  </si>
  <si>
    <t>F19.PHYS222.07.07</t>
  </si>
  <si>
    <t>I'm here because it is required for my major to take this class, and also take the next class PHYS 230 as well. Just because I am required to be here doesn't take away from the fact that I do like the subject and use it in my everyday life. Physics involves a lot of math, which is one of my favorite subjects so fortunately my like for math transfers over to physics. I haven't taken a physics class since high school but I do remember some things like the types of energy and transfer of them. If I'm being honest, if this class wasn't mandatory for my major, I wouldn't be here right now simply because it wouldn't benefit me as much as taking another CS class would. This sounds like a knock on the class but it's more about what I would get from this class and if I would use it in the future vs taking a class on something like Machine Learning and using that in the future. Regardless of the reason I am here, the important thing is that I am going to try my best to get the most out of this class instead of just passing it because its a graduation requirement.</t>
  </si>
  <si>
    <t>I'm here because it is required for my major to take this class, and also take the next class PHYS 230 as well./%/Regardless of the reason I am here, the important thing is that I am going to try my best to get the most out of this class instead of just passing it because its a graduation requirement.</t>
  </si>
  <si>
    <t>F19.PHYS222.07.08</t>
  </si>
  <si>
    <t>I'm here because this class is necessary for my major. My dad also majored in computer science and has often mentioned that he fell in love with physics in the process of learning it along the way while studying computer science. Of all the sciences, I enjoy physics the most and it's the easiest for me to understand because a lot of the things involved are math related. The majority of my family has taken an interest in coding and programming, so I ended up following in their footsteps and decided to major in computer science. I wasn't sure what I wanted to do as I was heading into college but my decision to major in computer science wasn't completely influenced by my family. I had taken classes here and there related to Java and Python and took a small interest in computer science. Even if I'm taking this class just because of my major, I'd say I'm here because I am interested in physics and what I'll get out of it.</t>
  </si>
  <si>
    <t>I'd say I'm here because I am interested in physics and what I'll get out of it.</t>
  </si>
  <si>
    <t xml:space="preserve">I'm here because this class is necessary for my major. /%/ I wasn't sure what I wanted to do as I was heading into college but my decision to major in computer science wasn't completely influenced by my family. I had taken classes here and there related to Java and Python and took a small interest in computer science. </t>
  </si>
  <si>
    <t>My dad also majored in computer science and has often mentioned that he fell in love with physics in the process of learning it along the way while studying computer science. /%/The majority of my family has taken an interest in coding and programming, so I ended up following in their footsteps and decided to major in computer science.</t>
  </si>
  <si>
    <t>F19.PHYS222.07.09</t>
  </si>
  <si>
    <t>Why am I here? That is a question that I have been asking myself for a while now. And I don't really know the answer to that question. There was an expectation for me to figure out what I am doing and what I am supposed to do. But I just haven't reached the conclusion of that question for myself. I signed up to become a physicist, a career to become a physicist. I only chose that because I liked physics in high school. I didn't really think about the future. I didn't really think about what I want to do. But I am here now, so I would try my best in the class. As of right now my career path is very murky, like it changes daily kind of like I want to do a lot of stuff, experiencing many different things. Kind of like living life to the fullest and having no regrets.</t>
  </si>
  <si>
    <t>I signed up to become a physicist, a career to become a physicist.</t>
  </si>
  <si>
    <t>I signed up to become a physicist, a career to become a physicist</t>
  </si>
  <si>
    <t xml:space="preserve">There was an expectation for me to figure out what I am doing and what I am supposed to do. But I just haven't reached the conclusion of that question for myself. I signed up to become a physicist, a career to become a physicist. I only chose that because I liked physics in high school. I didn't really think about the future. I didn't really think about what I want to do. But I am here now, so I would try my best in the class. As of right now my career path is very murky, like it changes daily kind of like I want to do a lot of stuff, experiencing many different things. </t>
  </si>
  <si>
    <t>F19.PHYS222.07.10</t>
  </si>
  <si>
    <t>Why am I Here  Iím here because Iím an engineering major and I had to take this class. However, that doesnít mean that Iím here purely out of requirement and not out of interest. After all, I didnít apply to be a mechanical engineering major without having an interest in the subject beforehand. So I guess Iím really here because I have an interest in mechanical engineering and this class, or more specifically this laboratory, is preparing me to understand all the necessary math and physics that go into being an engineer. My interest is specifically in automotive engineering, so a well-founded knowledge of physics is critical to doing an efficient job of that. If I had to summarize, Iím here, in this PHYS 222 class because Iím interested in automotive engineering, and Iím interested in the physics that goes with it and I want to learn how to apply said concepts of physics to my field of interest. Come to think of it now, I kind of want to learn how to apply physics to other ideas of mine such as aerodynamics, energy generation, and thrust.†</t>
  </si>
  <si>
    <t>I have an interest in mechanical engineering and this class, or more specifically this laboratory, is preparing me to understand all the necessary math and physics that go into being an engineer.</t>
  </si>
  <si>
    <t>Come to think of it now, I kind of want to learn how to apply physics to other ideas of mine such as aerodynamics, energy generation, and thrust.†</t>
  </si>
  <si>
    <t>Iím here because Iím an engineering major and I had to take this class./%/ So I guess Iím really here because I have an interest in mechanical engineering and this class, or more specifically this laboratory, is preparing me to understand all the necessary math and physics that go into being an engineer.</t>
  </si>
  <si>
    <t>F19.PHYS222.07.11</t>
  </si>
  <si>
    <t>Iím here partly because it is required of my major. However if Iím being honest I do like physics more than my major and would have become a physics major if the pay of my Civil engineering major didnít convince me otherwise. I know pay should not really be the main reason on goes into a major but I enjoy the fact that my major does implement physics in it. Honestly I am really excited for my physics courses this year much more than any of my other classes. Physics never ceases to stun me whenever I think about it. And I know that this probably sounds like me sucking up to you or something of the sort. However I truly do enjoy learning about physics and all itís aspects and I hope to continue learning about physics and itís wonders in the future. I look forward to being in this class and hope to expand my knowledge of physics.</t>
  </si>
  <si>
    <t>However I truly do enjoy learning about physics and all itís aspects and I hope to continue learning about physics and itís wonders in the future. I look forward to being in this class and hope to expand my knowledge of physics.</t>
  </si>
  <si>
    <t xml:space="preserve">Iím here partly because it is required of my major. /%/ However if Iím being honest I do like physics more than my major and would have become a physics major if the pay of my Civil engineering major didnít convince me otherwise. I know pay should not really be the main reason on goes into a major but I enjoy the fact that my major does implement physics in it. </t>
  </si>
  <si>
    <t>F19.PHYS222.07.12</t>
  </si>
  <si>
    <t>I am here at San Francisco State University to get a degree in Computer Science. The reason I am at college is to better my life and to build my career. Specifically for this class, this is a pre-requisite for my major, and it is a mandatory class to take with PHYS 0220.† However, for the following 3 semesters, I will be trying to pursue music while taking GE courses for my major. Depending on how things go, I will either finish my computer science degree and find a software engineering job, or pursue music. This class can teach you how to work with others, which I think is a critical skill to learn. This class will also help build the foundation for my knowledge for computer science. My goal for this class is to pass with an A, and to learn how to work better with others and have fun with physics!†</t>
  </si>
  <si>
    <t>I am here at San Francisco State University to get a degree in Computer Science. /%/  My goal for this class is to pass with an A,</t>
  </si>
  <si>
    <t>The reason I am at college is to better my life and to build my career.</t>
  </si>
  <si>
    <t>The reason I am at college is to better my life and to build my career. Specifically for this class, this is a pre-requisite for my major, and it is a mandatory class to take with PHYS 0220.† However, for the following 3 semesters, I will be trying to pursue music while taking GE courses for my major. Depending on how things go, I will either finish my computer science degree and find a software engineering job, or pursue music.</t>
  </si>
  <si>
    <t>This class can teach you how to work with others, which I think is a critical skill to learn. /%/ My goal for this class is to pass with an A, and to learn how to work better with others and have fun with physics!</t>
  </si>
  <si>
    <t>F19.PHYS222.07.13</t>
  </si>
  <si>
    <t>Asking the essay prompt ìWhy I am here?î to myself, I wonder what here means? Maybe it isphilosophical, trying to make you wonder why humanity exists? Or maybe you question your ownmotivations on why you live, wake up, eat, and work for years to the purpose of raising a family orhoarding wealth? Or maybe it is simply asking why I took this class. I took Phys 222 because I amrequired to take it along with Phys 220 as it fulfills my lab credit for my Computer Science Major. Whydid I choose Physics instead of some other course this semester? I wanted to get my writing course outof the way, but unfortunately I was too late on preregistering and all the spots for those classes weretaken, so I settled with Physics. Why did I choose to come at 6:00 P.M. and spend the night working onthe lab until 8:00 P.M. instead of doing homework and relaxing? I couldnít find a different class that Icould do earlier and fit into my schedule that doesnít involve a Saturday class.</t>
  </si>
  <si>
    <t>I took Phys 222 because I amrequired to take it along with Phys 220 as it fulfills my lab credit for my Computer Science Major.</t>
  </si>
  <si>
    <t>F19.PHYS222.07.14</t>
  </si>
  <si>
    <t>I am here because this class is required for my degree. A lab is required to be taken concurrently with this physics class. I am grateful that physics is required because it allows me to have a deeper understanding of how the everyday experiences works. This class also will help the structure of the procedure of logical problem solving which is important for my major. I am here because the degree I am pursuing will improve the quality of my life. I do believe there are more efficient ways to learn compared with our current education system. I believe that education is best gained by practical experience. The majority of classes are lecture based, which involve sitting still for at least an hour to listen to theories and problems. I feel like this system is very slow for students to understand the material as opposed to hands-on experiences like this lab class. I'm looking forward to this lab because it'll provide practical experience and knowledge that lectures don't provide.</t>
  </si>
  <si>
    <t>I am grateful that physics is required because it allows me to have a deeper understanding of how the everyday experiences works.</t>
  </si>
  <si>
    <t xml:space="preserve">I am here because this class is required for my degree. A lab is required to be taken concurrently with this physics class. I am grateful that physics is required because it allows me to have a deeper understanding of how the everyday experiences works. This class also will help the structure of the procedure of logical problem solving which is important for my major. I am here because the degree I am pursuing will improve the quality of my life. </t>
  </si>
  <si>
    <t>F19.PHYS222.07.15</t>
  </si>
  <si>
    <t>I came to the United† states† to become† a great† engineer and to make my family† proud of me I am here to learn as much as i can . I don't† really† like physic† but it is a part of my study so i have to learn† it i wish† if i love it because† it will be easier† . Also , my father† †are one of the best engineers† in my Kuwait† so i wish i could† be like him .however† becoming† an engineer† is not the only thisngs that i can do in the United states† i want to learn as much as possible† about† the life and how i should† act in every situation i face ,so i can be a great father and i can gain† experience in life. Also† i want† to† meet new people† and see different† culture , and have fun† with them†</t>
  </si>
  <si>
    <t>I came to the United† states† to become† a great† engineer and to make my family† proud of me I am here to learn as much as i can .</t>
  </si>
  <si>
    <t>I came to the United† states† to become† a great† engineer and to make my family† proud of me I am here to learn as much as i can</t>
  </si>
  <si>
    <t>I don't† really† like physic† but it is a part of my study so i have to learn† it i wish† if i love it because† it will be easier†</t>
  </si>
  <si>
    <t>Also , my father† †are one of the best engineers† in my Kuwait† so i wish i could† be like him</t>
  </si>
  <si>
    <t>Also† i want† to† meet new people† and see different† culture , and have fun† with them†</t>
  </si>
  <si>
    <t>F19.PHYS222.07.16</t>
  </si>
  <si>
    <t>I am her at SFSU to continue my education and graduate with a B.S. in Computer Engineering. Computers have always fascinated me and especially growing up in Silicon Valley it feels like that's where most of the jobs are heading. Earlier in life I couldn't decide what I wanted to major in but recently computer majors have expanded beyond computer science which was the catch all of the computer degree. Computer Engineering degree is the perfect balance between the software and the hardware of the computer. For a bachelor's in Computer Engineering, part of your requirement is Physics with calculus 1 and Physics with calculus 2. Since computer engineering is also an engineering degree its requirements are very similar to electrical engineering which means all the same science class. Another reason I am here is to prove to myself that I can do it, if nothing else I can definitely say that I tried!</t>
  </si>
  <si>
    <t>I am her at SFSU to continue my education and graduate with a B.S. in Computer Engineering.</t>
  </si>
  <si>
    <t>Computers have always fascinated me and especially growing up in Silicon Valley it feels like that's where most of the jobs are heading. Earlier in life I couldn't decide what I wanted to major in but recently computer majors have expanded beyond computer science which was the catch all of the computer degree.  /%/ For a bachelor's in Computer Engineering, part of your requirement is Physics with calculus 1 and Physics with calculus 2. Since computer engineering is also an engineering degree its requirements are very similar to electrical engineering which means all the same science class.</t>
  </si>
  <si>
    <t>Another reason I am here is to prove to myself that I can do it, if nothing else I can definitely say that I tried!</t>
  </si>
  <si>
    <t>F19.PHYS222.07.17</t>
  </si>
  <si>
    <t>When I was young, I was really into the car because my parents worked for Ford Automotive, and my father especially loves cars. I was inspired from him. I decided to study abroad when I was 14 years old. I was middle school student in Japan. I was thinking about studying abroad in the United States, so I will be able to learn latest technologies about mechanics and also IT. The reason of why I chose San Francisco, not LA, NYC...etc, is San Francisco is one of the biggest city/area about high technologies. Many tech companies such as ;Apple, Google, Tesla, settle in this BayArea. This is why I am here.</t>
  </si>
  <si>
    <t>When I was young, I was really into the car because my parents worked for Ford Automotive, and my father especially loves cars. I was inspired from him</t>
  </si>
  <si>
    <t xml:space="preserve">I decided to study abroad when I was 14 years old. I was middle school student in Japan. I was thinking about studying abroad in the United States, so I will be able to learn latest technologies about mechanics and also IT. </t>
  </si>
  <si>
    <t>F19.PHYS222.07.18</t>
  </si>
  <si>
    <t>It has been a minute for me that I havenít had any physics classes. I remember myself enjoying while doing physics numerical problems in high school, but its has already been couples of years now. The reason for me to be here, is to really understand how physics works. I wanna enjoy doing those numerical problems again. And as my major; Mechanic Engineer, I wanna get started on labs and its procedure; the actual hands on learning. I see physics labs as a better way of learning physics. It also promotes the way you proceed physical experiments and labs note.</t>
  </si>
  <si>
    <t>The reason for me to be here, is to really understand how physics works. I wanna enjoy doing those numerical problems again.</t>
  </si>
  <si>
    <t>F19.PHYS222.07.19</t>
  </si>
  <si>
    <t>I am here at San Francisco State to recieve a formal education and strive for my ba in computer science. In this technological age advances in engineering and science are essential to progress forward. By taking this physics course it will allow me to take that extra step forward to achieve my goal. Although this course is simply a requirement I hope to learn something beneficial and change the way I think about things. With a small background that only includes a highschool physics course I feel ill prepared.</t>
  </si>
  <si>
    <t>I am here at San Francisco State to recieve a formal education and strive for my ba in computer science.</t>
  </si>
  <si>
    <t>I am here at San Francisco State to recieve a formal education and strive for my ba in computer science./%/ Although this course is simply a requirement I hope to learn something beneficial and change the way I think about things.</t>
  </si>
  <si>
    <t>By taking this physics course it will allow me to take that extra step forward to achieve my goal. Although this course is simply a requirement I hope to learn something beneficial and change the way I think about things</t>
  </si>
  <si>
    <t>F19.PHYS222.07.20</t>
  </si>
  <si>
    <t>Why am I here?  I am [student name], and I am an International student from India. My major here at San Francisco State University is Computer Science. Physics is one of the required courses to be complete to graduate from the University. I like experimenting things and working with hardware more than solving theoretical problems which is totally different when I am solving a software problem. I can code on complex problems and I like to do that. May be this is because I have to solved the physics problems in a bounded time limit. In this class I wish to experiment on cool stuff which can make me better understand the classroom physics. I wish to get good grades out of this class and maintain my GPA. Through this lab I also wish to see the cool stuff that happens when we understand physics in our daily lives. I hope this semester will be exciting as previous semesters here at SFSU.  Thank you</t>
  </si>
  <si>
    <t xml:space="preserve">In this class I wish to experiment on cool stuff which can make me better understand the classroom physics. I wish to get good grades out of this class and maintain my GPA. /%/ I hope this semester will be exciting as previous semesters here at SFSU. </t>
  </si>
  <si>
    <t>Physics is one of the required courses to be complete to graduate from the University.</t>
  </si>
  <si>
    <t>F19.PHYS222.07.21</t>
  </si>
  <si>
    <t>I am taking physics because it is required for my major. I am studying Earth Sciences emphasizing in Geology, and I have taken notice in some of the major chasses that physics is being applied in the way we express some of the systems of Earth. For example, there is a lot of physics involved in ocean currents and how water is moved around the world. We also use physics to help better understand earthquakes and the displacement of the ground from tectonic activity.</t>
  </si>
  <si>
    <t>I am taking physics because it is required for my major.</t>
  </si>
  <si>
    <t>I am here because I want to learn, Ive taken AP physics before in high school but struggle. Physics has always interested me because I am someone who is looking at how things work. I feel like physics is a good combination of math and science versus other science classes Iíve taken before. It also makes more sense because a lot of concepts we can visualize and experience in our day to day life. In addition, I want to become an engineer someday and that starts with me learning basics physics concepts that are going to be applied to my career. While Im here I can obtain a lot of useful ideas, some I can apply to my day to day life. Such as forces acting on an object. Which has helped me in riding a motorcycle knowing what some outcomes might be in certain situation (braking in a corner).Overall I enjoy science ever I was in middle school where I built a structure that could survive a San Francisco earthquake. That has been a memorable experience that i want to expand on.†</t>
  </si>
  <si>
    <t xml:space="preserve">In addition, I want to become an engineer someday </t>
  </si>
  <si>
    <t>I want to become an engineer someday and that starts with me learning basics physics concepts that are going to be applied to my career.</t>
  </si>
  <si>
    <t>I am here because I want to learn, Ive taken AP physics before in high school but struggle.</t>
  </si>
  <si>
    <t>F19.PHYS222.08.02</t>
  </si>
  <si>
    <t>I am here in this class to fulfill my requirements for my bachelor degree in computer science. But i also find math facilitating how you can just understand people by simple integers. So I think that physics with math really get the whole perception of what we are . Explains how things work and pretty much in my eyes how why it works through math. Itís pretty interesting to understand the way things work. Iím hoping to understand and capture the understanding of everything. But I really want to learn somethings that I can take outside of this class and say woah thatís co and want to teach someone else. I just wish the class was longer Bc if you sit in the back you are screwed. Also every time Iíve went to get the lab manual it was difficult they are always closed. Apparently my schedule that i have does not meet the hours they are open so itís difficult to get materials . It would be nice if the teacher sold the class set the second day of class to ensure everyone has the materials needed. But thatís asking a lot homestly but most of us as college students work and itís difficult to go around it sometimes. But I love this class so fR and the teacher seems really nice and fun. Very enthusiastic about teaching which I live because some teachers are like ìthis is just my paycheckî and do not care.†</t>
  </si>
  <si>
    <t>I am here in this class to fulfill my requirements for my bachelor degree in computer science.</t>
  </si>
  <si>
    <t>Iím hoping to understand and capture the understanding of everything. But I really want to learn somethings that I can take outside of this class and say woah thatís co and want to teach someone else.</t>
  </si>
  <si>
    <t>F19.PHYS222.08.03</t>
  </si>
  <si>
    <t>Firstly, I am here in the class to meet the requirements to obtain my Bachelorís degree from San Francisco State University. My thoughts on ìwhy Iím hereî as in my physical existence, is a question I have always had (as Iím sure lots of others have asked themselves at one point in their lives), but I never went further than asking myself that question and wondering why. íwhy I'm hereí then begs the question, who am I? What is my identity? How did I get here?I†think this class will be very informative as it will help me understand the world better, and that will in turn help me better understand who I am. By applying the scientific reasoning behind how things work, I can use that knowledge in real world situations, like finding proper measurements of an object to find further information on that object, which then can be used for other purposes.†</t>
  </si>
  <si>
    <t>Firstly, I am here in the class to meet the requirements to obtain my Bachelorís degree from San Francisco State University.</t>
  </si>
  <si>
    <t>I think this class will be very informative as it will help me understand the world better, and that will in turn help me better understand who I am.</t>
  </si>
  <si>
    <t>F19.PHYS222.08.04</t>
  </si>
  <si>
    <t>I am here in an effort to complete the necessary requirements I need to transfer to Santa Clara University as a mechanical engineering major. Regardless if I get accepted or not the overall goal is to become one step closer in finishing the required courses to graduate with a degree, and hopefully get a good job. However, in a short term sense I am here in this lab to further learn about physics in a hands on way and get a good grade that should help boost my GPA, and prepare me for future classes including the next higher level Physics Courses. Lastly, as an engineering major I hope to get valuable information that can provide me with a better understanding of engineering in general in the work life and possibly even in the future if I choose to pursue a Masters degree. Ultimately, I am here in regards to pursuing a better future for myself.</t>
  </si>
  <si>
    <t>Lastly, as an engineering major I hope to get valuable information that can provide me with a better understanding of engineering in general in the work life and possibly even in the future if I choose to pursue a Masters degree. Ultimately, I am here in regards to pursuing a better future for myself.</t>
  </si>
  <si>
    <t xml:space="preserve">I am here in an effort to complete the necessary requirements I need to transfer to Santa Clara University as a mechanical engineering major. Regardless if I get accepted or not the overall goal is to become one step closer in finishing the required courses to graduate with a degree, and hopefully get a good job. </t>
  </si>
  <si>
    <t>F19.PHYS222.08.05</t>
  </si>
  <si>
    <t>Parts of why I am here has a lot to do with the Universe and life trials that lead me astray just to bring me back to pursue my education but as a Computer Science major this time. Although Physics is a requirement for my major, I love science and always have as a child growing up. I am more present than before now that I have an internship at UCSF to do medical research, which is amazing because now I can actually apply what I am learning to something meaningful to help others by giving a voice to under represented minorities in and through research.† It is really important to have meaningful projects to apply what we are learning because we can help our society in some way. I always think if every class on campus took real life issue and had their classes look for solutions to solve them and actually apply them in our city what beautiful change we could see. I am not just here but I am present, to learn what I can to help the world in my own way through science, through justice, and from the heart.†</t>
  </si>
  <si>
    <t>to pursue my education but as a Computer Science major this time.</t>
  </si>
  <si>
    <t>I am not just here but I am present, to learn what I can to help the world in my own way through science, through justice, and from the heart.</t>
  </si>
  <si>
    <t>Although Physics is a requirement for my major, I love science and always have as a child growing up.</t>
  </si>
  <si>
    <t>I am more present than before now that I have an internship at UCSF to do medical research, which is amazing because now I can actually apply what I am learning to something meaningful to help others by giving a voice to under represented minorities in and through research.</t>
  </si>
  <si>
    <t>It is really important to have meaningful projects to apply what we are learning because we can help our society in some way. I always think if every class on campus took real life issue and had their classes look for solutions to solve them and actually apply them in our city what beautiful change we could see. I am not just here but I am present, to learn what I can to help the world in my own way through science, through justice, and from the heart.†</t>
  </si>
  <si>
    <t>F19.PHYS222.08.06</t>
  </si>
  <si>
    <t>The reason why I am here is because it is a prerequisite course for my major which is computer science. I also want to learn more about physics because the subject really interest me. I enjoy trying new things and Iíve never taken a physics course before. Also It will help me get a better understanding of the law of physics. I like doing labs because I get to collaborate with others and work on lab assignments. Working on lab assignments helps me understand physics better because I have group members that can help me out or Vice versa. This will strengthen my knowledge of physics so I can use it for the lecture portion and it helps me better understand calculus. This will help me meet other people that are in the same major or similar. We can form study groups and prepare for the next advance physics class.†</t>
  </si>
  <si>
    <t>I also want to learn more about physics because the subject really interest me.</t>
  </si>
  <si>
    <t>The reason why I am here is because it is a prerequisite course for my major which is computer science.</t>
  </si>
  <si>
    <t>I like doing labs because I get to collaborate with others and work on lab assignments. Working on lab assignments helps me understand physics better because I have group members that can help me out or Vice versa. This will help me meet other people that are in the same major or similar. We can form study groups and prepare for the next advance physics class</t>
  </si>
  <si>
    <t>F19.PHYS222.08.07</t>
  </si>
  <si>
    <t>I am a second year student at SF State, major in Computer Science. I think the reason that I am at this Physics lab are more than one. At first, it is a requirement of GE class and my major requirement. However, I didn't think it is the most important reason. During this physics lab, I got the chance to know more scientific skills. It is a good chance for us become more confident in future class. I think it is a challenging yet interesting class, since we discover the law in different things. Our life include something contain Physics but I didnít realized before. The Phys 220 introduce me the principles and practice with class, and Phys 222 let it become the data we can see and calculate. During the process of discuss, analyze and conclude, I have more sense of how other classmate think, and what I need to improve.</t>
  </si>
  <si>
    <t>During this physics lab, I got the chance to know more scientific skills.</t>
  </si>
  <si>
    <t>At first, it is a requirement of GE class and my major requirement.</t>
  </si>
  <si>
    <t>During the process of discuss, analyze and conclude, I have more sense of how other classmate think, and what I need to improve.</t>
  </si>
  <si>
    <t>F19.PHYS222.08.08</t>
  </si>
  <si>
    <t>I am here to further my education, to help myself get a degree and to provide myself with a better opportunity to have a well paying job once I graduate. I am here in this class because it is a requirement for my degree and it it also going to help me during my physics class during the year.††</t>
  </si>
  <si>
    <t xml:space="preserve">I am here to further my education, to help myself get a degree and to provide myself with a better opportunity to have a well paying job once I graduate. </t>
  </si>
  <si>
    <t>I am here to further my education, to help myself get a degree and to provide myself with a better opportunity to have a well paying job once I graduate.</t>
  </si>
  <si>
    <t>I am here in this class because it is a requirement for my degree and it it also going to help me during my physics class during the year.</t>
  </si>
  <si>
    <t>F19.PHYS222.08.09</t>
  </si>
  <si>
    <t>I am a transfer student and this is my first semeter at SFSU. Of course, I'm here because this is a class on the request list of my degree. However, that is not the only reason because on the other hand, physics is my favorite subject.Therefore, even in my first semester at SFSU, I chose physics. I think you will be most likely to complete this class the best I can and from there I will be motivated for other subjects in the following semesters. When I was in high school, I was a good student of physics and was praised by many teachers. However, at that time, I rarely performed physics experiments. Therefore, I really hope that I can do this at university and I wasn't a bit bitter to register for physics class this term. I am looking forward to experiencing the interesting things in this class in the near future.</t>
  </si>
  <si>
    <t>However, at that time, I rarely performed physics experiments. Therefore, I really hope that I can do this at university and I wasn't a bit bitter to register for physics class this term. I am looking forward to experiencing the interesting things in this class in the near future.</t>
  </si>
  <si>
    <t>I am a transfer student and this is my first semeter at SFSU. Of course, I'm here because this is a class on the request list of my degree.</t>
  </si>
  <si>
    <t>F19.PHYS222.08.10</t>
  </si>
  <si>
    <t>The reason I am here is because I am an engineering major. To be more specific I am studying civil engineering in hopes of working in the structural engineering field in the near future. I hope to pass this lab along with the physics 220 to be one step closer on graduating and working in the career I envision myself doing. With the right push from friends, family and others, I have successfully made it this far into my studies in order to pursue my dream and make something of myself within my community.† I am here on behalf of those cheering me on to accomplish the† completion of higher education; an opportunity some are not given. I love the creativity and mathematics filled environment where I have a blast playing around with graphs, equations etc. I am here to graduate and become a civil engineer.†</t>
  </si>
  <si>
    <t>To be more specific I am studying civil engineering in hopes of working in the structural engineering field in the near future. /%/ I am here to graduate and become a civil engineer.†</t>
  </si>
  <si>
    <t>I hope to pass this lab along with the physics 220 to be one step closer on graduating and working in the career I envision myself doing. /%/ I am here to graduate and become a civil engineer.</t>
  </si>
  <si>
    <t>I hope to pass this lab along with the physics 220 to be one step closer on graduating and working in the career I envision myself doing.</t>
  </si>
  <si>
    <t xml:space="preserve">I am here on behalf of those cheering me on to accomplish the completion of higher education; an opportunity some are not given. </t>
  </si>
  <si>
    <t>With the right push from friends, family and others, I have successfully made it this far into my studies in order to pursue my dream and make something of myself within my community</t>
  </si>
  <si>
    <t>With the right push from friends, family and others, I have successfully made it this far into my studies in order to pursue my dream and make something of myself within my community.</t>
  </si>
  <si>
    <t>F19.PHYS222.08.11</t>
  </si>
  <si>
    <t>The reason I am here is because of my major. I am a computer engineer and I need this class as a requirement but I also hope to get more out of this class than just pass it. I understand that physics is In our everyday lives. I hope that this class will give me a greater understanding of how things work. I also feel that the lab will allow me to get a real life example of what is going on with the world by conducting experiments myself.</t>
  </si>
  <si>
    <t>I hope that this class will give me a greater understanding of how things work. I also feel that the lab will allow me to get a real life example of what is going on with the world by conducting experiments myself.</t>
  </si>
  <si>
    <t>I am a computer engineer and I need this class as a requirement but I also hope to get more out of this class than just pass it.</t>
  </si>
  <si>
    <t>F19.PHYS222.08.12</t>
  </si>
  <si>
    <t>I am here to do some basic experiments on the topics we read in the Physics lecture class. The lecture is very interesting. We read about many basic physics stuffs which can be used in our daily lives. This is PHYS 222 so the labs are not that much complicated as higher level courses. In this lab we will do the experiments related to sound, speed, lengths, forces etc. This lab will help us get to know physics little better as we will not only read about it but will do experiments first hand. Also, I have always been interested in the physics because most of the things in this universe follow the laws of physics. It is very fascinating to see for example, a light feather and a coin fall at the same speed in vacuum which seems very strange. So, I am here to know physics a little better.</t>
  </si>
  <si>
    <t>I am here to know physics a little better.</t>
  </si>
  <si>
    <t>F19.PHYS222.08.13</t>
  </si>
  <si>
    <t>I am in this class because it is required for my major of mechanical engineering. Even though I have to take this class I really enjoy learning how it is that the world works. It really fascinates me how you can actually use math to figure out how objects behave and why they behave like that. As an intro course I hope to learn the basics of learning how to calculate motion in objects and be able to do it confidently. Ever since I took physics in high school I became very intrigued by the concepts that exist all around us on earth. I really hope that this course will help me expand my understanding of physics by introducing new techniques like using calculus to solve problems. This being the biggest difference between this course and my high school class. I look forward to having a good and productive learning experience in lab to help me really grasp the concepts taught in lecture.†</t>
  </si>
  <si>
    <t>I really hope that this course will help me expand my understanding of physics by introducing new techniques like using calculus to solve problems</t>
  </si>
  <si>
    <t>I am in this class because it is required for my major of mechanical engineering.</t>
  </si>
  <si>
    <t>F19.PHYS222.08.14</t>
  </si>
  <si>
    <t>I am here because I have this feeling I would like to be an architect and draw up residential buildings. When† drawing up floorplans and starting construction it is important to understand the physics aspects of the building properties. In order to create a design I will need to understand the correct combination of materials in a formation which will give me enough strength to support the top load. I would prefer not to go to school and learn on the job but despite my preference I have to go to school in order to live a life of drawing layouts and floorplans.</t>
  </si>
  <si>
    <t>I am here because I have this feeling I would like to be an architect and draw up residential buildings.</t>
  </si>
  <si>
    <t>F19.PHYS222.08.15</t>
  </si>
  <si>
    <t>I am here to further my education and expand my boarders of knowledge. Not only that, but also because this is a required course for my major, but I do enjoy physics. Through this class and every class I expect them to only add to my experience needed for my educational pathway. I believe that there is always something meaningful that is brought into every class. Which means I am gaining knowledge that is not only taught by the professor, but also from my fellow peers. Other than the fact that most people are expected to go to college in their families I think that there could be other reasons as to why people go to college and that is because college is a brainstorming environment.</t>
  </si>
  <si>
    <t>I am here to further my education and expand my boarders of knowledge.</t>
  </si>
  <si>
    <t>Not only that, but also because this is a required course for my major, but I do enjoy physics. Through this class and every class I expect them to only add to my experience needed for my educational pathway.</t>
  </si>
  <si>
    <t>Which means I am gaining knowledge that is not only taught by the professor, but also from my fellow peers.</t>
  </si>
  <si>
    <t>F19.PHYS222.08.16</t>
  </si>
  <si>
    <t>I am here because I'm a computer science major. I've always wanted to be a detective and work with computers so i decided to take this path. This class was one of the requirements for my major classes without it i won't be able to reach my goal of a masters. I'm also here because I want to learn and meet new people, build bonds so i can have connections in the future. I'm am here in school because i want to learn and gain knowledge so it would be easier for me. I'm also in this class because I enjoy physics and believe this class will help me with my major. Im here because its important to me to become who i want to become in the future and not be dependent on anyone but myself.†</t>
  </si>
  <si>
    <t>This class was one of the requirements for my major classes without it i won't be able to reach my goal of a masters./%/ I've always wanted to be a detectiveand work with computers so i decided to take this path</t>
  </si>
  <si>
    <t>This class was one of the requirements for my major classes without it i won't be able to reach my goal of a masters. /%/ Im here because its important to me to become who i want to become in the future and not be dependent on anyone but myself.†</t>
  </si>
  <si>
    <t>I've always wanted to be a detective and work with computers so i decided to take this path. This class was one of the requirements for my major classes without it i won't be able to reach my goal of a masters.</t>
  </si>
  <si>
    <t>I'm also here because I want to learn and meet new people, build bonds so i can have connections in the future.</t>
  </si>
  <si>
    <t>F19.PHYS222.08.17</t>
  </si>
  <si>
    <t>The reason why I am here is to learn the fundamentals and ethnics of physics and apply what I learned in the future for any possible reason that requires the knowledge of physics. Though taking honors physics in high school I believe that learning physics in an higher level education environment will boost my knowledge about physics as a whole. Physics is one of the most intriguing subjects in my opinion and it is seen everywhere you go throught you're entire life. It is applied in almost every single situation, which is amazing. Any bit of motion from a praising walking to a rocket flying in southeast speeds and accelerations displays that physics can happen anywhere. It would be especially easier to learn about physics now and apply to my future courses†I am also here because it is one of the required courses that I must take in my academic pathway to graduate with my engineering degree here in SFSU.†</t>
  </si>
  <si>
    <t>I am also here because it is one of the required courses that I must take in my academic pathway to graduate with my engineering degree here in SFSU</t>
  </si>
  <si>
    <t>The reason why I am here is to learn the fundamentals and ethnics of physics and apply what I learned in the future for any possible reason that requires the knowledge of physics.</t>
  </si>
  <si>
    <t>Though taking honors physics in high school I believe that learning physics in an higher level education environment will boost my knowledge about physics as a whole /%/ I am also here because it is one of the required courses that I must take in my academic pathway to graduate with my engineering degree here in SFSU.</t>
  </si>
  <si>
    <t>F19.PHYS222.08.18</t>
  </si>
  <si>
    <t>The reason why I am in the Physics lab is because the lecture itself cannot be done without a lab, and vice versa. This is also a requirement for my major in order for me to graduate on time. I am a computer science major which involves a lot of math, and Phys 220 is the first science class that is required to be taken and it comes with a lab as well. Not only that I am taking this class to fulfill my requirement, I am also here to learn so I can adapt this skill in case I will use it again in the future. I know in the real world, math is used again time after time after you graduate. If I am not mistaken, all science class have a lab that comes with the lecture which is why I am taking this course, and it will be like this in the future for more science classes I will be taking. Science classes could be really fun sometimes, especially the lab experiments, but mostly, lab experiments can be scary since you might be working with very harmful chemicals. This sums up the the purpose of me being here.</t>
  </si>
  <si>
    <t>Not only that I am taking this class to fulfill my requirement, I am also here to learn so I can adapt this skill in case I will use it again in the future</t>
  </si>
  <si>
    <t>The reason why I am in the Physics lab is because the lecture itself cannot be done without a lab, and vice versa. This is also a requirement for my major in order for me to graduate on time.</t>
  </si>
  <si>
    <t>F19.PHYS222.08.19</t>
  </si>
  <si>
    <t>I believe I am here to better my life. I wanted to make changes to ultimately lead to a better career and a better future for me and my family. I want to be able to say I went back and finished school, but not only finished, but completed a major that most never thought I would be able to do. Computer Science has brought me to this course, while I am generally pretty unfamiliar with how Physics works in our daily lives, I am at least curious to see it calculated and derived throughout actions I do daily.†I hope to be able to take away material from this course as I would any other CS course, regardless of my selected major. Although I am not a morning person, I am excited to get started and start chipping away at the lab manual!†</t>
  </si>
  <si>
    <t>I believe I am here to better my life. I wanted to make changes to ultimately lead to a better career and a better future for me and my family.</t>
  </si>
  <si>
    <t>I want to be able to say I went back and finished school, but not only finished, but completed a major that most never thought I would be able to do.</t>
  </si>
  <si>
    <t>F19.PHYS222.08.20</t>
  </si>
  <si>
    <t xml:space="preserve">I am here to complete my courses in order to move on in achieving my goal of obtaining my Engineering Degree. Also the course itself is something that I am interested in because I enjoy understanding the way things move and how to calculate them. Also learning Physics is important to me because it is a course that has a lot to do with my planned career. Labs like this I enjoy the most because I have the opportunity to be hands on with the concepts we learn about in lecture. Everywhere we look in the world we are surrounded by physics so it is important to understand. Performing experiments and collecting data is something that I enjoy doing in any subject. Overtime, I have come to enjoy the labs and look forward to them in my courses. I hope to do well in this class and I plan on putting a lot of effort in achieving a good grade.                                                                                                                     </t>
  </si>
  <si>
    <t>I am here to complete my courses in order to move on in achieving my goal of obtaining my Engineering Degree.</t>
  </si>
  <si>
    <t xml:space="preserve">I hope to do well in this class and I plan on putting a lot of effort in achieving a good grade.                                                                                                                     </t>
  </si>
  <si>
    <t>F19.PHYS222.08.21</t>
  </si>
  <si>
    <t>This question can mean a lot but the way i see this is as is, "why am i here in college?". When i think about it it ultimately comes down to because i want to get a degree in what i am studying, it also comes down to because i want to live the college life and explore n my own and learn from the mistakes i will be making while i am here. I am here studying computer science. Thiis is something that is shitty because i do not want to study CS. it is something my parents want me to study and i and doing so because they are paying for my classes. I want to do business management but sadly i cant. Hopefully in the future i will be able to get into a masters program and be able to do what i want.††</t>
  </si>
  <si>
    <t>i want to get a degree in what i am studying</t>
  </si>
  <si>
    <t>When i think about it it ultimately comes down to because i want to get a degree in what i am studying, it also comes down to because i want to live the college life and explore n my own and learn from the mistakes i will be making while i am here.</t>
  </si>
  <si>
    <t xml:space="preserve">I am here studying computer science. Thiis is something that is shitty because i do not want to study CS. it is something my parents want me to study and i and doing so because they are paying for my classes. </t>
  </si>
  <si>
    <t xml:space="preserve"> it is something my parents want me to study and i and doing so because they are paying for my classes. </t>
  </si>
  <si>
    <t>F19.PHYS222.08.22</t>
  </si>
  <si>
    <t>I am here at SF State taking Physics 222 because I want to pursue a career in engineering. I want to graduate with a Bachelor of Science degree in Civil Engineering. I want to make my parents proud and improve their lifestyle. I want to bring more wealth and knowledge into my family household and be a role model for my younger siblings. I am the first person in my family to go to college and I will be the first one to graduate as well. I want to have a career that I enjoy and can provide me with wealth to be able to support my family. I am taking physics because I will need it in order to pursue my major and I want to expand my knowledge in the field of math and sciences. I want to be able to work together with my peers during lab so that I can learn from them and develop my skills as an engineer.†</t>
  </si>
  <si>
    <t>I am here at SF State taking Physics 222 because I want to pursue a career in engineering. I want to graduate with a Bachelor of Science degree in Civil Engineering.</t>
  </si>
  <si>
    <t>I am the first person in my family to go to college and I will be the first one to graduate as well.</t>
  </si>
  <si>
    <t>I want to expand my knowledge in the field of math and sciences. I want to be able to work together with my peers during lab so that I can learn from them and develop my skills as an engineer.</t>
  </si>
  <si>
    <t>I want to make my parents proud and improve their lifestyle.</t>
  </si>
  <si>
    <t>I want to be able to work together with my peers</t>
  </si>
  <si>
    <t>F19.PHYS222.08.23</t>
  </si>
  <si>
    <t>Not everyone can attend college to make a good life out of them,fortunately I am attending college and am really thankful for this opportunity. I am here in college today because I want to eat a comfortable life for my future self. Now a days there arenít many good paying jobs that hire a Person with just a high school diploma unless you get lucky. Going to college and doing well will give me more opportunities, jobs obviously but also more experience in so many ways and last but not the least enough money to start my own family someday. I am learning to become more independent, since I live on campus. I have started to do everything on my own, pay some of my own bills, cooking, etc,. So this is why I am here at SFSU majoring in Civil Engineer. And when I graduate from college I want my background to make a good impression to impress my employer.</t>
  </si>
  <si>
    <t>And when I graduate from college I want my background to make a good impression to impress my employer.</t>
  </si>
  <si>
    <t>I am here because I need to take this class for my major, mechanical engineering. I'm also taking physics because it directly relates to what I want to learn. Physics has a great deal to do with energy and after I graduate I would like to work with that as an emphasis. This class just happens to be one of the classes I need to take to learn those things, as well as move on to more complicated material in the future. I'm also at school today because I have calculus 3 in the morning that I need to be at so It's convenient to come to this one on Tuesdays. I'm at sfsu on the other hand because it suits me the most considering my financial, social, and academic standing and preferences.</t>
  </si>
  <si>
    <t>I am here because I need to take this class for my major, mechanical engineering. I'm also taking physics because it directly relates to what I want to learn./%/ This class just happens to be one of the classes I need to take to learn those things, as well as move on to more complicated material in the future.</t>
  </si>
  <si>
    <t>F19.PHYS232.02.02</t>
  </si>
  <si>
    <t>Ever since I was young I did not really like the idea of school and maybe it was because I was just a lazy kid. However as I got older I began to realize that education is very important. I am currently here at SFSU majoring in mechanical engineering because my parents have been providing for me my whole life and I just want to be able to grow up and find a good paying job so I can finally repay my debt to my parents. Basically the only reason I am still pursuing a higher education is because my parents. I am also pursuing a higher education so I can become smarter because I feel like not going to college is a waste of time since its harder to find a job without a degree. Also another reason why I am here is because I want to meet new people and eventually become good friends with people who were once strangers. In conclusion, I am here because I am doing it for not only my parents but also for me.</t>
  </si>
  <si>
    <t>I am currently here at SFSU majoring in mechanical engineering because my parents have been providing for me my whole life and I just want to be able to grow up and find a good paying job so I can finally repay my debt to my parents. Basically the only reason I am still pursuing a higher education is because my parents.</t>
  </si>
  <si>
    <t>I am currently here at SFSU majoring in mechanical engineering because my parents have been providing for me my whole life</t>
  </si>
  <si>
    <t>Also another reason why I am here is because I want to meet new people and eventually become good friends with people who were once strangers.</t>
  </si>
  <si>
    <t>F19.PHYS232.02.03</t>
  </si>
  <si>
    <t>I am here because of social norms, because of the need to, because of family. Education is something valued and normalized in today's society. Before, education was only for the elite, for the people who could afford it. Even now, there are many people who can't afford to attend school and want to while others who can attend school but throw away their chances by not trying hard. I'm never the studious type nor am I the type to believe education holds that much power over someone's life. The question of "why am I here" can be answered in so many ways but I think that it doesn't really matter WHY we are here but instead that we are already here.†</t>
  </si>
  <si>
    <t>I am here because of social norms, because of the need to, because of family.</t>
  </si>
  <si>
    <t>F19.PHYS232.02.04</t>
  </si>
  <si>
    <t>Why am I here?†I am here because I wanted a significant change in my life. I wanted to move out of the small town that I was living in and discard old habits and beliefs I possessed. I came to San Francisco to change the person that I am. To get a better and broader perspective of life. I have changed so much since I moved here. My friends, which some are from SoCal and others are from here, have made a significant impact in my life. These changes that have impacted my life has got me wanting to share it with the people back at home.†</t>
  </si>
  <si>
    <t>I am here because I wanted a significant change in my life. /%/ To get a better and broader perspective of life.</t>
  </si>
  <si>
    <t xml:space="preserve">I am here because I wanted a significant change in my life. I wanted to move out of the small town that I was living in and discard old habits and beliefs I possessed. I came to San Francisco to change the person that I am. </t>
  </si>
  <si>
    <t>These changes that have impacted my life has got me wanting to share it with the people back at home.†</t>
  </si>
  <si>
    <t>My friends, which some are from SoCal and others are from here, have made a significant impact in my life. These changes that have impacted my life has got me wanting to share it with the people back at home.†</t>
  </si>
  <si>
    <t>F19.PHYS232.02.05</t>
  </si>
  <si>
    <t>Why am I here? That's a good question. I often wonder what is my purpose for living. I have to blame my mom. One moment I'm resting peacefully in a warm bath. The next moment I'm being crushed by my mothers uterus. I tried to put up a fight, but I lost. The next thing I know I'm out in the real world. I can barely remember anything about my life. I only have bits of memories from growing up. They feel like small little flashbacks when I try to think back. Here i am now, trying to remember why am I here. I really don't know why I'm here. Im usually lost in my head, and that leads me to feel lost in life. To be honest, I'm here pursuing a degree that I don't even care about anymore. I'm just going through the requirements to get a piece of paper so I wont have my parents breathing down my back. After I graduate I don't know what I really want to do.†</t>
  </si>
  <si>
    <t>To be honest, I'm here pursuing a degree that I don't even care about anymore.</t>
  </si>
  <si>
    <t>I'm just going through the requirements to get a piece of paper so I wont have my parents breathing down my back.</t>
  </si>
  <si>
    <t>F19.PHYS232.02.06</t>
  </si>
  <si>
    <t>When I read ìwhy am I here,î the first thing that came mind was that I am here because this lab is required to be taken while I take physic 230. Then I wondered why I was taking physic 230 and remembered it was a prerequisite for my major. Then I wondered why I chose this major over others, and realized because I love machinery. Then I wondered why I love machinery, and realized it was because I loved cars. Then I wondered why I like cars so much and realized that three of my uncles and my grandpa were engineers. It made me remember when I would help my uncle work on his car, or see my grandpa work on fixing things or creating things like his solar cooker. Nows after reflecting my choices to answer the question of why I am here, I guess the answer is because I want to be here.†</t>
  </si>
  <si>
    <t>the first thing that came mind was that I am here because this lab is required to be taken while I take physic 230. Then I wondered why I was taking physic 230 and remembered it was a prerequisite for my major.</t>
  </si>
  <si>
    <t>Then I wondered why I like cars so much and realized that three of my uncles and my grandpa were engineers. It made me remember when I would help my uncle work on his car, or see my grandpa work on fixing things or creating things like his solar cooker.</t>
  </si>
  <si>
    <t>F19.PHYS232.02.07</t>
  </si>
  <si>
    <t>To be honest, Iím here only because my major requires me to pass this class. Although Iím not taking this class voluntarily, I understand the importance of this lab.†  † † My major is computer science. We canít deny that the computer has a huge relationship with physics. We have to understand some physics knowledge to know better about computers.  † † I grew up in China, the high school there requires students to learn physics as well. The difference is: Chinese high school emphasize physical theory much more than physical lab. We put so many efforts on solving equations, but only went to lab once or twice per semester. Thus, physics is merely an alternate version of math to us.  † † However, physics is never meant to be like math. Math has its own charm, so does physics. By doing physics lab, we can relate equations to our lab observations. And if the result is matching the equation, I not only would feel happy, but also rewarding.  † † All in all, I am here because physics is a requirement for me, but it doesnít change the fact that this is fun class to take.</t>
  </si>
  <si>
    <t>To be honest, Iím here only because my major requires me to pass this class</t>
  </si>
  <si>
    <t>F19.PHYS232.02.08</t>
  </si>
  <si>
    <t>I am here to learn about physics that are related to my major, which would be able to help me after my educations. I personally like physics myself so attending this lab is fun to me. This lab is also an opportunity for me to make friends and improve my ability to communicate. Physics is also a part of everyday life so learning it can improve the normal life itself.</t>
  </si>
  <si>
    <t>I am here to learn about physics that are related to my major, which would be able to help me after my educations</t>
  </si>
  <si>
    <t>I am here to learn about physics that are related to my major, which would be able to help me after my educations.</t>
  </si>
  <si>
    <t>This lab is also an opportunity for me to make friends and improve my ability to communicate</t>
  </si>
  <si>
    <t>F19.PHYS232.02.09</t>
  </si>
  <si>
    <t>"Why am I here" is quite the open-ended question, and so for my answer I will choose to answer specifically. I'm here because, according to the Bachelors of Computer Science degree requirements, I need PHYS 232. At this point, I don't 'need' a B.S. in C.S., but A: it would be better to have one than to not and B: this has been something I've been working for for just over 5 consecutive years. To not get a degree now would be a monumental waste of both effort and funds. As to why I'm in this specific section, it is simply because it fits the best with my schedule. I always thought it was funny, because throughout school some of my friends and classmates would choose classes and professors based on either word-of-mouth about which professor was easy and which was difficult, or through a service like rate-my-professor. Having been working my entire college career, I never really got an option about which teacher to take--more times than not, it came down to when I was free, and when my schedule could be shifted to make it work.</t>
  </si>
  <si>
    <t>I'm here because, according to the Bachelors of Computer Science degree requirements, I need PHYS 232. At this point, I don't 'need' a B.S. in C.S., but A: it would be better to have one than to not and B: this has been something I've been working for for just over 5 consecutive years.</t>
  </si>
  <si>
    <t>I am here because I chose to be here. I believe that by attending San Francisco State University I have decided to attend here. It was my choice. Why it was my choice is because I donít know. This is a stream-of-consciousness, that means I will not be graded on the choice of my words. The speed at which Iím typing is probably at around 50 words per minute. Thatís not a abritaray number. Iroronically, it is a arbritary number. I believe that physics will enrich my life in so many ways. I believe calculus will enrich my life in so many ways. Walking down the streets of Oakland to catch the bart from fruitvale bart station can be very exciting since I know all this physics things. I can calculate the distance it takes from the house to the bart station. This is reflective journaing on why I am here the great philisopical question.</t>
  </si>
  <si>
    <t>I believe that physics will enrich my life in so many ways. I believe calculus will enrich my life in so many ways.</t>
  </si>
  <si>
    <t>F19.PHYS232.05.02</t>
  </si>
  <si>
    <t>I am here because I like to know how the world works. Learning about the world in a lecture can be really boring at times even if you are interested in the subject. In lab you are able to work with electricity and magnetism physically and manipulate things to see how they go. With experimentation we are able to get a more solid feel for how things work than just going off of theory. I am also here because as a part of my major I need to take these courses as they are required. I hope that these classes help me understand more of what I need to know in order to graduate. With my degree I plan to get a good career and pay off my loans. Afterwards Iíll use my skills and knowledge to find a career that works more for me or that I enjoy more that still can support my financial needs.</t>
  </si>
  <si>
    <t>I hope that these classes help me understand more of what I need to know in order to graduate.</t>
  </si>
  <si>
    <t>I am also here because as a part of my major I need to take these courses as they are required./%/With my degree I plan to get a good career and pay off my loans. Afterwards Iíll use my skills and knowledge to find a career that works more for me or that I enjoy more that still can support my financial needs.</t>
  </si>
  <si>
    <t>F19.PHYS232.05.03</t>
  </si>
  <si>
    <t>I am here because I have goals and ambitions that I want to achieve to make my support system  happy. My support system is my parents. Yes they did encourage and force me to choose my  major but I do find interest in it. I want to live to my full potential not anyone who has talent and  knowledge and not apply it to their life. I want to do that by implementing these qualities to my  daily life to become who I want to be. I want to be an Engineering for the future. But currently  right now i found another purpose of my years here. I want to be part of a community and make  an impact in it. Peoples lives matter to me and i want to make a change. I dont want to be known  as that person who is something in particular. I want to be known as that person who is  something and did something about it. I want a title but the authority to be that person.</t>
  </si>
  <si>
    <t>I want to be an Engineering for the future.</t>
  </si>
  <si>
    <t>I want to live to my full potential not anyone who has talent and knowledge and not apply it to their life. I want to do that by implementing these qualities to my daily life to become who I want to be. I want to be an Engineering for the future./%/  I dont want to be known  as that person who is something in particular. I want to be known as that person who is  something and did something about it. I want a title but the authority to be that person.</t>
  </si>
  <si>
    <t>Yes they did encourage and force me to choose my  major but I do find interest in it.</t>
  </si>
  <si>
    <t>My support system is my parents. Yes they did encourage and force me to choose my major but I do find interest in it.</t>
  </si>
  <si>
    <t>I want to be part of a community and make an impact in it. Peoples lives matter to me and i want to make a change.</t>
  </si>
  <si>
    <t>Peoples lives matter to me and i want to make a change.</t>
  </si>
  <si>
    <t>F19.PHYS232.05.04</t>
  </si>
  <si>
    <t>If I am going to be completely honest Iím here to fulfill my requirements in order to graduate.  Although I find physics interesting I wouldnít choose to take it on my own if it were not required of me.  As a computer science major I understand the importance of understanding physics but do not see myself utilizing all of the formulas and information I learn here in the future.  Although I would not choose to take this class on my own, I would not say that I hate the class completely.  Being able to work through tough problems with fellow classmates teaches me how to work hard and do it alongside my peers.  These are valuable skills that will definitely help me later on in life and going through a rigorous class will only help foster these skills even more.  If I ask myself ìwhy am I here?î the answer is not only that I have to, but also because I want to.</t>
  </si>
  <si>
    <t>Being able to work through tough problems with fellow classmates teaches me how to work hard and do it alongside my peers. These are valuable skills that will definitely help me later on in life and going through a rigorous class will only help foster these skills even more.</t>
  </si>
  <si>
    <t>If I am going to be completely honest Iím here to fulfill my requirements in order to graduate.</t>
  </si>
  <si>
    <t>Being able to work through tough problems with fellow classmates teaches me how to work hard and do it alongside my peers.</t>
  </si>
  <si>
    <t>F19.PHYS232.05.05</t>
  </si>
  <si>
    <t>I am here because I wish to pursue my education and learn more about computer technology and engineering. With this in mind I plan to take advantage of my resources in college to help me with getting my degree in computer engineering (or computer science). My goal in SFSU is to study hard in all of my classes, expand my knowledge as much as possible, and get a better understanding of the concepts of math and physics. I have always been fond of math and physics since high school, and I continue to look forward to learning more in this class as well as my lecture. Even though physics is only a prerequisite to my computer science classes, I do feel like physics is an important concept to learn in order to know how our world works, and because of this it is important for me to take this class, as well as my others, seriously.</t>
  </si>
  <si>
    <t xml:space="preserve">With this in mind I plan to take advantage of my resources in college to help me with getting my degree in computer engineering (or computer science). </t>
  </si>
  <si>
    <t>I am here because I wish to pursue my education and learn more about computer technology and engineering./%/My goal in SFSU is to study hard in all of my classes, expand my knowledge as much as possible, and get a better understanding of the concepts of math and physics.</t>
  </si>
  <si>
    <t xml:space="preserve">I am here because I wish to pursue my education and learn more about computer technology and engineering. With this in mind I plan to take advantage of my resources in college to help me with getting my degree in computer engineering (or computer science) /%/ Even though physics is only a prerequisite to my computer science classes, I do feel like physics is an important concept to learn in order to know how our world works </t>
  </si>
  <si>
    <t>F19.PHYS232.05.06</t>
  </si>
  <si>
    <t>I am taking this class not only because it is a requirement for my lecture physics class,   but I feel like I can take something out of this class as well. Examples could be the lab   experiments we will be undergoing throughout the semester to help further my understanding in   my lecture class and my own knowledge. So far in the first lab we underwent electromagnetism   and charges. To understand having two of the same charges repel each other while two different   charges attract. This is because protons and electrons want to connect with each other, forming   bonds. I can remember from last semester when I took your class that I learned how to calculate   error analysis and standard deviation. The reason why we learned from before this is because our   measurements do have some sort of human factor that relates towards our errors in the   experiments we do. In another lab I learned under your teaching was about how to calculate area,   volume, and density using the formulas given. Overall I am looking forward to see what the next   lab experiments will be like for this level of physics.</t>
  </si>
  <si>
    <t>to help further my understanding in   my lecture class and my own knowledge</t>
  </si>
  <si>
    <t>I am taking this class not only because it is a requirement for my lecture physics class, but I feel like I can take something out of this class as well.</t>
  </si>
  <si>
    <t>F19.PHYS232.05.07</t>
  </si>
  <si>
    <t>I am here in physics 232 lab because I want to learn more about physics and how it works. I am a computer engineering major that wants to get my degree and have to take this class to fulfill my requirements. Physics for me is not easy and it takes a lot of studying and hard work to achieve my understanding of the material. I am also here in this lab to get a better understanding of the material and to ace this class. I am going to work very hard in this class to achieve this. I will also make sure I understand all the material because physics is a tough subject. Physics requires a lot of work ethic and hard work, and you need to get help when you need it so that you can understand all the material, so that you will not fall behind.</t>
  </si>
  <si>
    <t>I am a computer engineering major that wants to get my degree</t>
  </si>
  <si>
    <t xml:space="preserve">I am here in physics 232 lab because I want to learn more about physics and how it works/%/ I am also here in this lab to get a better understanding of the material and to ace this class. </t>
  </si>
  <si>
    <t>I am a computer engineering major that wants to get my degree and have to take this class to fulfill my requirements.</t>
  </si>
  <si>
    <t>Physics for me is not easy and it takes a lot of studying and hard work to achieve my understanding of the material. /%/ I am also here in this lab to get a better understanding of the material and to ace this class. I am going to work very hard in this class to achieve this. /%/ I will also make sure I understand all the material because physics is a tough subject. /%/ Physics requires a lot of work ethic and hard work, and you need to get help when you need it so that you can understand all the material, so that you will not fall behind.</t>
  </si>
  <si>
    <t>F19.PHYS232.05.08</t>
  </si>
  <si>
    <t>As a kid growing up in the East Bay Area, I always aimed for a prestigious career path because I was unsatisfied with my upbringing. I was the product of a divorced family, my mother was a bartender, my dad wasnít around much, and all of my brothers and sisters were half brothers and half sisters who were at least 8 years older than me. I spent much of my time outside of the house trying to stay busy. I never viewed my situation as traumatic or permanent but merely a starting point for something valuable. I knew that I wouldnít allow myself to end up impoverished, victimized, or addicted. Towards the end of high school I found out that through hard work in my studies, I would be able to reach my goals and even provide the next generation of my family the opportunity to enhance their living standards as well. In the future I hope to be able to provide my children, nieces, and nephews the ability to get an education in a competitive field so that they can have success as well.</t>
  </si>
  <si>
    <t>As a kid growing up in the East Bay Area, I always aimed for a prestigious career path because I was unsatisfied with my upbringing</t>
  </si>
  <si>
    <t>As a kid growing up in the East Bay Area, I always aimed for a prestigious career path because I was unsatisfied with my upbringing. I was the product of a divorced family, my mother was a bartender, my dad wasnít around much, and all of my brothers and sisters were half brothers and half sisters who were at least 8 years older than me. I spent much of my time outside of the house trying to stay busy. I never viewed my situation as traumatic or permanent but merely a starting point for something valuable. I knew that I wouldnít allow myself to end up impoverished, victimized, or addicted.</t>
  </si>
  <si>
    <t>As a kid growing up in the East Bay Area, I always aimed for a prestigious career path because I was unsatisfied with my upbringing. I was the product of a divorced family, my mother was a bartender, my dad wasnít around much, and all of my brothers and sisters were half brothers and half sisters who were at least 8 years older than me. I spent much of my time outside of the house trying to stay busy. I never viewed my situation as traumatic or permanent but merely a starting point for something valuable. I knew that I wouldnít allow myself to end up impoverished, victimized, or addicted. Towards the end of high school I found out that through hard work in my studies, I would be able to reach my goals and even provide the next generation of my family the opportunity to enhance their living standards as well</t>
  </si>
  <si>
    <t>Towards the end of high school I found out that through hard work in my studies, I would be able to reach my goals and even provide the next generation of my family the opportunity to enhance their living standards as well. In the future I hope to be able to provide my children, nieces, and nephews the ability to get an education in a competitive field so that they can have success as well.</t>
  </si>
  <si>
    <t>F19.PHYS232.05.09</t>
  </si>
  <si>
    <t>When asked why I am here I automatically think about all the reasons that I am attending college. College is not only a way for me to advance my knowledge in many different areas but also to help me enter a field of work to hopefully find a long career in. Going to college isnít only for oneís self either, as having a college education will help anyone provide for their potential families they may have some day. Also on top of learning college is a place that you can network and make connections to people from different places to broaden your point of view socially and in some ways politically. So when thinking of why I am truly here I guess it is to help give myself opportunities for my future and the future of  a family I will have someday. College so far has truly been a very life changing experience for me.</t>
  </si>
  <si>
    <t>College is not only a way for me to advance my knowledge in many different areas but also to help me enter a field of work to hopefully find a long career in.</t>
  </si>
  <si>
    <t xml:space="preserve"> College is not only a way for me to advance my knowledge in many different areas but also to help me enter a field of work to hopefully find a long career in.</t>
  </si>
  <si>
    <t xml:space="preserve"> Going to college isnít only for oneís self either, as having a college education will help anyone provide for their potential families they may have some day. /%/ So when thinking of why I am truly here I guess it is to help give myself opportunities for my future and the future of  a family I will have someday. </t>
  </si>
  <si>
    <t>college is a place that you can network and make connections to people from different places to broaden your point of view socially and in some ways politically.</t>
  </si>
  <si>
    <t>F19.PHYS232.05.10</t>
  </si>
  <si>
    <t>Why am I here, I am going to answer this in an existential crisis type of way. Thereís no  real reason that I can think of as to why Iím here at this specific point in time and place. The  closest thing that I can think of is that we are all really here by chance and it is up to us to  determine our purpose. We are destined for great things if we truly believe that we are and are  able to determine our own purpose. I donít think that there is some larger divine plan because  that would be too perfect, and the world as we know just isnít perfect. So to conclude, I think I  am here for a reason that I have to come up with at some point in my life. Most likely, I will  draw from my life experienced to find the true reason that I find myself here.</t>
  </si>
  <si>
    <t>F19.PHYS232.05.11</t>
  </si>
  <si>
    <t>I am in this lab section to complete the lab requirement of Phys 230 to proceed with the rest of my academic learning. I am also here to see and experience the application of the concepts that I learned in the lecture to better understand the science. The reason why I am here is to continue with acquiring my degree so that I can eventually apply for a programming job at a software firm. I am mainly interested in working on cybersecurity and artificial intelligence. And to accomplish my goals I am taking the required courses for my major and any other course that I will need to advance my knowledge in cybersecurity and artificial intelligence. I have always been fascinated to work in cybersecurity and work with AI. Those are the main reason why I am here in this physics lab section so that can obtain my degree.</t>
  </si>
  <si>
    <t xml:space="preserve">The reason why I am here is to continue with acquiring my degree so that I can eventually apply for a programming job at a software firm. </t>
  </si>
  <si>
    <t xml:space="preserve">I am also here to see and experience the application of the concepts that I learned in the lecture to better understand the science. </t>
  </si>
  <si>
    <t>The reason why I am here is to continue with acquiring my degree so that I can eventually apply for a programming job at a software firm. I am mainly interested in working on cybersecurity and artificial intelligence. And to accomplish my goals I am taking the required courses for my major and any other course that I will need to advance my knowledge in cybersecurity and artificial intelligence. I have always been fascinated to work in cybersecurity and work with AI. Those are the main reason why I am here in this physics lab section so that can obtain my degree.</t>
  </si>
  <si>
    <t>F19.PHYS232.05.12</t>
  </si>
  <si>
    <t>I am here because this lab is a requirement for my major in Computer Science  here at San Francisco State University. I intend to become a software engineer so I  honestly have no idea how electric fields and charges have anything in common with it.  I want to help create and code video games and for me personally, it doesnít feel like  Physics 230 and 232 will give me the knowledge for that. The Physics classes here feel  more like they take time away from learning how to code and focusing on things that  stray away from my future career. I hope this subject will teach me at least something  valuable I can use in becoming a software engineer.</t>
  </si>
  <si>
    <t xml:space="preserve">I intend to become a software engineer </t>
  </si>
  <si>
    <t xml:space="preserve"> I hope this subject will teach me at least something  valuable I can use in becoming a software engineer.</t>
  </si>
  <si>
    <t>I am here because this lab is a requirement for my major in Computer Science here at San Francisco State University.</t>
  </si>
  <si>
    <t>F19.PHYS232.05.13</t>
  </si>
  <si>
    <t>I feel like the reason I am on this planet is to try to impact the others around me in a positive way and to leave this world in a better condition that it already is. Finding my purpose to live is an ongoing thought that I donít think about everyday but is a thought in the back of my head when I wake up every morning. Since I am pursuing a degree in computer engineering, my goal after graduating was to work for a gaming companies such as Zynga, Activision, or Blizzard, but my side goal was to give back to low income communities that arenít technologically advanced. Iíd want to teach kids how to program, code, and how to think because technology is going to be everywhere. The only tech course I had growing up was in middle school and I only learned how to type and navigate through a computer. So Iíd want to fund a course that would teach more computer science to kids either in a curriculum or at an after school program. In the end I would want to leave a legacy so my kids know that I did my work on this planet and to influence them to want to leave their mark.</t>
  </si>
  <si>
    <t>Since I am pursuing a degree in computer engineering, my goal after graduating was to work for a gaming companies such as Zynga, Activision, or Blizzard, but my side goal was to give back to low income communities that arenít technologically advanced.</t>
  </si>
  <si>
    <t>Since I am pursuing a degree in computer engineering, my goal after graduating was to work for a gaming companies such as Zynga, Activision, or Blizzard, but my side goal was to give back to low income communities that arenít technologically advanced. Iíd want to teach kids how to program, code, and how to think because technology is going to be everywhere</t>
  </si>
  <si>
    <t>my side goal was to give back to low income communities that arenít technologically advanced. Iíd want to teach kids how to program, code, and how to think because technology is going to be everywhere. The only tech course I had growing up was in middle school and I only learned how to type and navigate through a computer. So Iíd want to fund a course that would teach more computer science to kids either in a curriculum or at an after school program.</t>
  </si>
  <si>
    <t>I feel like the reason I am on this planet is to try to impact the others around me in a positive way and to leave this world in a better condition that it already is.</t>
  </si>
  <si>
    <t>F19.PHYS232.05.14</t>
  </si>
  <si>
    <t>I am here to learn. I am here to make meaningful connections with people. I am here   because I want to be able to be successful in the future. And I am here to ensure that my future   involves me being happy and also being comfortable. In my major, computer science, I am   hoping to gain an internship to make my chances better at achieving that goal of success and   fulfillment, but at the moment, my goal is to meet new people within my organization, the Asian   Student Union, and to also have at least a 3.5 GPA for this year. I want to be able to leave San   Francisco State University with connections to people in my major and people not in my major   to build a network that I can connect to anytime. I also wish to give back to my parents who   worked and even passed up buying a house so that my brother and I can go to college without   much debt. I am here to succeed.</t>
  </si>
  <si>
    <t>In my major, computer science, I am   hoping to gain an internship /%/ and to also have at least a 3.5 GPA for this year.</t>
  </si>
  <si>
    <t>I am here   because I want to be able to be successful in the future. And I am here to ensure that my future   involves me being happy and also being comfortable. /%/In my major, computer science, I am   hoping to gain an internship to make my chances better at achieving that goal of success and   fulfillment,</t>
  </si>
  <si>
    <t>I also wish to give back to my parents who worked and even passed up buying a house so that my brother and I can go to college without much debt.</t>
  </si>
  <si>
    <t>my goal is to meet new people within my organization, the Asian Student Union, and to also have at least a 3.5 GPA for this year. I want to be able to leave San Francisco State University with connections to people in my major and people not in my major to build a network that I can connect to anytime.</t>
  </si>
  <si>
    <t>F19.PHYS232.05.15</t>
  </si>
  <si>
    <t>"Why am I here?" The obvious reason why am I here is because this class is required to take for my physics class 230. However, this lab class provides me more opportunity to understand and explores the daily life of physics. We are living in a world that involved physics and we donít even know about it. I am in this class to learn more different kinds of methods and to use appropriate method to solve complicated physics problem. I also wish to learn more about physics and to work with teammates to finish the lab experiments. With taking this class, it also helps me to understand the formula or theory that I used in my physics class. Each experiment in this class helps me to improve my knowledge in physics and physics is important because it helps us to understand our world better and even improve life by giving us technologies. This class also helps me to develop critical thinking and math skills. It brings me clarity in the mind of the basic concept of physics and helps me to understand and memorize.</t>
  </si>
  <si>
    <t xml:space="preserve">I also wish to learn more about physics </t>
  </si>
  <si>
    <t>The obvious reason why am I here is because this class is required to take for my physics class 230.</t>
  </si>
  <si>
    <t>I also wish to learn more about physics and to work with teammates to finish the lab experiments.</t>
  </si>
  <si>
    <t>F19.PHYS232.05.17</t>
  </si>
  <si>
    <t>ìWhy am I here?î  I am in Physics 232: General Physics with Calculus II Laboratory for many valid reasons. First of all, I need this class to fulfil my units because in order to be qualified for Financial Aid, I must need at least 12 units and above. Although this class is only 1 unit, it helps me reach to my requirement. Second, I also need this class as a prerequisite for my Engr 205: Electric Circuits which Iím planning to take in Spring Semester. In addition, this class is also a prerequisite for my major in computer engineering. Last and most importantly, I am here to learn what physics is all about. I also want to have a chance to work closer with my classmates as a team, to make friends and to learn from each other. I hope that by the end of this semester, I will be able to absorbs most of the knowledge from the labs and lectures and the apply those knowledge in real life scenarios.</t>
  </si>
  <si>
    <t>I am here to learn what physics is all about.  I hope that by the end of this semester, I will be able to absorbs most of the knowledge from the labs and lectures and the apply those knowledge in real life scenarios.</t>
  </si>
  <si>
    <t xml:space="preserve"> First of all, I need this class to fulfil my units because in order to be qualified for Financial Aid, I must need at least 12 units and above. Although this class is only 1 unit, it helps me reach to my requirement. Second, I also need this class as a prerequisite for my Engr 205: Electric Circuits which Iím planning to take in Spring Semester. In addition, this class is also a prerequisite for my major in computer engineering.</t>
  </si>
  <si>
    <t>I also want to have a chance to work closer with my classmates as a team, to make friends and to learn from each other.</t>
  </si>
  <si>
    <t>F19.PHYS232.05.18</t>
  </si>
  <si>
    <t>The question ìWhy am I here?î is a very broad question. The way I interpret the question is either as a philosophical question or asking why I am actually in the class. To answer why I am in a physics course, it is simply because it is a prerequisite for my engineering courses. I am in Physics 230/232 because I have to take this class in order to take other classes for the future. However, to answer it philosophically, I donít know why I am here. Although, I do believe that everyone has their own purpose and that life has a way of leading you to where you need to be. Maybe I am here because there is something important that I need to do with my life. This means that I cannot waste my life and have to live my life to the fullest, whether that be doing something that I love for the rest of my life or just experiencing new things and having fun in general.</t>
  </si>
  <si>
    <t>This means that I cannot waste my life and have to live my life to the fullest, whether that be doing something that I love for the rest of my life or just experiencing new things and having fun in general.</t>
  </si>
  <si>
    <t>To answer why I am in a physics course, it is simply because it is a prerequisite for my engineering courses. I am in Physics 230/232 because I have to take this class in order to take other classes for the future.</t>
  </si>
  <si>
    <t xml:space="preserve">Maybe I am here because there is something important that I need to do with my life. </t>
  </si>
  <si>
    <t>F19.PHYS232.05.19</t>
  </si>
  <si>
    <t>Why am I here Iím here to learn more about physics by visually and experimenting in real life. In physics class, it could get hard to understand the concept just by lecture. This lab could provide me with visual which makes it easier to understand. Iím hoping I will also be applying the concepts I learned to in real life examples. In lab, we do many experiments which involves real life examples and scenarios which can explain how things works around us. Additionally, this lab is a stress-free class since we donít have midterm and final, which inspires me to come to class and learn every day. This lab involves group work, which is very helpful skills to have. Iím hoping to work and interact with my group and develop my skill more.</t>
  </si>
  <si>
    <t xml:space="preserve">to learn more about physics by visually and experimenting in real life. In physics class, it could get hard to understand the concept just by lecture. </t>
  </si>
  <si>
    <t>This lab involves group work, which is very helpful skills to have. Iím hoping to work and interact with my group and develop my skill more.</t>
  </si>
  <si>
    <t>F19.PHYS232.05.20</t>
  </si>
  <si>
    <t>Iím in this class mostly is because I need to take it as a side-class for my physics calculus II 230, and I believe most people in the class are whether majoring in computer science or mechanical engineering. I would say these majors are considering ones of the hardest majors in universities. After I have taken the pervious physics classes, I feel now the labs are not that awful as I would expect. Theoretically, it is considered to be the supporting role for me to digest the physics concepts which I learned from 230. I also notice that not every lab is as interesting as checking instagram, but I do want to get out something which can be used whether in the long term future or the upcoming exams for physics. And these could probably tell why Iím (enroll) in this class, itís to prepare my future self.</t>
  </si>
  <si>
    <t>I also notice that not every lab is as interesting as checking instagram, but I do want to get out something which can be used whether in the long term future or the upcoming exams for physics. And these could probably tell why Iím (enroll) in this class, itís to prepare my future self.</t>
  </si>
  <si>
    <t>ím in this class mostly is because I need to take it as a side-class for my physics calculus II 230 /%/ After I have taken the pervious physics classes, I feel now the labs are not that awful as I would expect. Theoretically, it is considered to be the supporting role for me to digest the physics concepts which I learned from 230. I also notice that not every lab is as interesting as checking instagram, but I do want to get out something which can be used whether in the long term future or the upcoming exams for physics.</t>
  </si>
  <si>
    <t>F19.PHYS232.05.22</t>
  </si>
  <si>
    <t>Why am I Here?  I am here because I want to get a degree in computer science and this class is a requirement.  I am in San Francisco in classes in order to achieve higher education and to succeed later in life.  I want to be able to have options, and being educated in a useful skill like computer science makes that much easier to achieve. Being in this physics lab reminds me that school is a grind, and you have to keep going in order to be successful.  If you donít have the persistence to keep going, someone else is going to take your spot, and get a leg up on you.  Coming to this physics lab keeps me on my toes, and I never know what to expect when I show up, but its usually a virtual lab.</t>
  </si>
  <si>
    <t>I am here because I want to get a degree in computer science and this class is a requirement.</t>
  </si>
  <si>
    <t xml:space="preserve">I am in San Francisco in classes in order to achieve higher education and to succeed later in life.  I want to be able to have options, and being educated in a useful skill like computer science makes that much easier to achieve. </t>
  </si>
  <si>
    <t>I am here because I want to get a degree in computer science and this class is a requirement. I am in San Francisco in classes in order to achieve higher education and to succeed later in life. I want to be able to have options, and being educated in a useful skill like computer science makes that much easier to achieve</t>
  </si>
  <si>
    <t>Being in this physics lab reminds me that school is a grind, and you have to keep going in order to be successful. If you donít have the persistence to keep going, someone else is going to take your spot, and get a leg up on you</t>
  </si>
  <si>
    <t>F19.PHYS232.05.23</t>
  </si>
  <si>
    <t>Why am I here? I am here in this electricity and magnetism class and lab because it is part of my graduation requirements. Although that is why I am taking the class, I have great interest in learning physics, and would take modern physics if I had the opportunity. I think learning and understanding how the world works is important; we all have some innate desire to know the origins of our existence, and physics is a means to that end. There may be times when a theory doesnít work out but thatís okay because science is a lot of failure and few successes. I think electricity and magnetism is often overlooked even in todayís technological age because itís on such a small scale, and I think itís amazing how we are able to utilize something we cannot directly touch and see.</t>
  </si>
  <si>
    <t>I am here in this electricity and magnetism class and lab because it is part of my graduation requirements.</t>
  </si>
  <si>
    <t>F19.PHYS232.05.24</t>
  </si>
  <si>
    <t>Physics   Why Am I Here?  I am here to learn about physics in depth and observe the principles we learn in everyday  classes and practice the logic behind the essential physics concepts. I feel like the physics is  at the center of life whatever we do, whether if its driving, walking or even when I am writing  this essay. I am here to understand the use of the physics and get better the apply these  concepts in computer engineering, like electricity, magnetivity and other principles to make  computers work and efficiently learn these topics. Despite, all these concepts that is definitely  interesting, I feel physics can be sometimes hard to be understood with all the details and mind  boggling questions it includes. Yet, these concepts will be an important part of my work I will  be doing in the future. Thus, I am here to learn physics and more to get better.   	Why Am I Here?</t>
  </si>
  <si>
    <t>I am here to learn about physics in depth and observe the principles we learn in everyday  classes and practice the logic behind the essential physics concepts./%/I am here to understand the use of the physics and get better the apply these  concepts in computer engineering /%/ Thus, I am here to learn physics and more to get better.</t>
  </si>
  <si>
    <t>Despite, all these concepts that is definitely interesting, I feel physics can be sometimes hard to be understood with all the details and mind boggling questions it includes. Yet, these concepts will be an important part of my work I will be doing in the future. Thus, I am here to learn physics and more to get better.</t>
  </si>
  <si>
    <t>F19.PHYS232.05.25</t>
  </si>
  <si>
    <t>Honestly, Iím really confused about this question because Iím not sure if itís asking with a philosophical tone or asking why am I here in the class, but I will assume the first. No one really knows why weíre here or why weíre living on this planet or in this universe; to me, the fact that there are no correct answers or no true meaning, we as a species give meaning so that thereís a purpose to the things we do. We have values in things like accomplishments and materials. And I donít know why I am here, being born into this life,in this state, country etc. Was it just by chance that I was born with more privileges than others? Is my fate designated to this life? I could be born in a different country and ask the same thing. And in all honesty, Iím just seeing where everything takes me, because I donít know why Iím here, so I might as well go where the wind takes me and to my best in how I want to live my life.</t>
  </si>
  <si>
    <t>F19.PHYS232.05.26</t>
  </si>
  <si>
    <t>Why am I here? Iím here right now because I need to be here. People around the clock trying to decide what aspects of their lives involve only needs or wants. In my case, being part of a university has never been a want but a need since I started studying. Is not that I hate studying, but the fact that I donít love it makes it even harder to comprehend why am I here. The reason I study lies in the constant fear of failure I acknowledge in myself. Must people study to get money, fame, or a stable life, and to be real with you, studying is nothing more to me that a goal I need to achieve to make a person happy, myself. I need to be someone, not someone famous perhaps, but someone who can look into a mirror and recognise who is on the other side. A degree will make me advance towards what I need to be, and studying is just a medium. That is why Iím here.</t>
  </si>
  <si>
    <t>studying is nothing more to me that a goal I need to achieve to make a person happy, myself. I need to be someone, not someone famous perhaps, but someone who can look into a mirror and recognise who is on the other side.</t>
  </si>
  <si>
    <t xml:space="preserve">A degree will make me advance towards what I need to be, and studying is just a medium. </t>
  </si>
  <si>
    <t xml:space="preserve">The reason I study lies in the constant fear of failure I acknowledge in myself. Must people study to get money, fame, or a stable life, and to be real with you, studying is nothing more to me that a goal I need to achieve to make a person happy, myself. </t>
  </si>
  <si>
    <t>F19.PHYS232.06.02</t>
  </si>
  <si>
    <t>I am here because it is a class that is required for my major. I don't resent physics per say, I was just never very good at it when I take a look at my past experiences in academia. It is not like I don't have any interest at all either, I know how physics is quintessential to basically how our entire world works and understanding physics gives us a key to a better understanding of the world. I do have a bit of interest into how planets behave and general astronomy interests that sort of fall into the category of physics. There are a lot of concepts in physics that interest me a lot like how atoms behave and how charges work. I think I will enjoy this semester a lot more due to the fact that theres more of an appeal to me. The fact that we cant see these forces at work adds a bit to the mystery and excitement of this material. While it is required of me to take this class, I very much do look forward to learning about the type of physics we cant see much of and learning how this is applicable to everyday life.</t>
  </si>
  <si>
    <t>I very much do look forward to learning about the type of physics we cant see much of and learning how this is applicable to everyday life.</t>
  </si>
  <si>
    <t>I am here because it is a class that is required for my major.</t>
  </si>
  <si>
    <t>F19.PHYS232.06.03</t>
  </si>
  <si>
    <t>I am here taking Physics 230 because my experiences in Physics 220 last semester were satisfactory and I find some interest in the subject, even if said interest isn't too much. There are many parallels that can be drawn between Physics and my choice of major (math with a concentration in teaching), specifically the numerics involved, but in my time taking Physics I've discovered that the math involved in Physics takes a different, more complex form than in Calculus despite using Calculus concepts. This has raised some interest within me as to how the math is applied differently, not to mention the topics covered in the class in general. Physics is a class that often can have a negative stigma surrounding it, especially given how abstract the concepts can get, but I am nonetheless interested in the content and try to keep an open mind as I study it.†As for college in general, I am here because I wish to gather the knowledge and experience to become a math teacher, in addition to forming valuable connections with the people I meet along the way. Gaining perspective and insight from my professors on how they organize their class and how they interact with students has and will prove to be valuable in contributing to my future.†</t>
  </si>
  <si>
    <t xml:space="preserve"> I am here because I wish to gather the knowledge and experience to become a math teacher</t>
  </si>
  <si>
    <t xml:space="preserve">I am here because I wish to gather the knowledge and experience to become a math teacher, in addition to forming valuable connections with the people I meet along the way. </t>
  </si>
  <si>
    <t>I am here taking Physics 230 because my experiences in Physics 220 last semester were satisfactory and I find some interest in the subject, even if said interest isn't too much.  /%/ As for college in general, I am here because I wish to gather the knowledge and experience to become a math teacher, in addition to forming valuable connections with the people I meet along the way. Gaining perspective and insight from my professors on how they organize their class and how they interact with students has and will prove to be valuable in contributing to my future.</t>
  </si>
  <si>
    <t>Physics is a class that often can have a negative stigma surrounding it, especially given how abstract the concepts can get, but I am nonetheless interested in the content and try to keep an open mind as I study it.</t>
  </si>
  <si>
    <t>As for college in general, I am here because I wish to gather the knowledge and experience to become a math teacher, in addition to forming valuable connections with the people I meet along the way. Gaining perspective and insight from my professors on how they organize their class and how they interact with students has and will prove to be valuable in contributing to my future.</t>
  </si>
  <si>
    <t>F19.PHYS232.06.04</t>
  </si>
  <si>
    <t>Honestly, Iím not too sure. Physics is an interesting topic and I do enjoy it but Iím primary here given itís a required for my major of comp sci. which im majoring in just because itís a job I know I can do well in and tolerate as a career. †If I had the choice, I wouldnít be taking it given physics 2 is likely to be a net loss for my gpa given anything less than a straight A would be. And thereís about zero chance Iím getting that this semester.   †††††††††††††† Overall, I will say Iím looking forward to the class and learning the material, especially the lab portion given it should be significantly smoother then my physics 1 lab went due to different grading policies. And it certainly beats taking any kinda of lower or upper division GE in terms of interesting material.   †††††††††††††† So I guess im taking the class because its interesting, gets me closer to my end goal of getting a CS degree.</t>
  </si>
  <si>
    <t>So I guess im taking the class because its interesting, gets me closer to my end goal of getting a CS degree.</t>
  </si>
  <si>
    <t>Iím looking forward to the class and learning the material</t>
  </si>
  <si>
    <t>Physics is an interesting topic and I do enjoy it but Iím primary here given itís a required for my major of comp sci. which im majoring in just because itís a job I know I can do well in and tolerate as a career.  /%/ So I guess im taking the class because its interesting, gets me closer to my end goal of getting a CS degree.</t>
  </si>
  <si>
    <t>F19.PHYS232.06.05</t>
  </si>
  <si>
    <t>Why am I here?In the sense where we are talking about why am I here, right now in the lab room, I am here because I am taking a course further complete my major and hopefully graduate on time. I am also here to learn about the meaning of life and how things around us work. I am also here because I want to learn more about how things are moving the way they are or reacting to different objects they way they react. I am here in this class because of many different outcomes that came together to bring me to this class on a specific time of day. When talking about why I am here in general, then itís because I choose the path to continue school and go to a four year college because I think if I work hard during school itís going to pay off after graduating and getting a well paying job that I like. I am also here because I made a choice to study computer engineering and not nursing because of how impacting it was and my interest in computer since I was young. Lastly, I am here because it was meant for me to be here and take on the journey call life.</t>
  </si>
  <si>
    <t xml:space="preserve">I am also here because I want to learn more about how things are moving the way they are or reacting to different objects they way they react. </t>
  </si>
  <si>
    <t>When talking about why I am here in general, then itís because I choose the path to continue school and go to a four year college because I think if I work hard during school itís going to pay off after graduating and getting a well paying job that I like</t>
  </si>
  <si>
    <t>F19.PHYS232.06.06</t>
  </si>
  <si>
    <t>I am here simply because my major requires it. I am [student name], major in Mechanical Engineering, transferred to SF State from a Southern California community college. I have a little background related to engineering based on my last job as a Student Assistant &amp; Technician at my collegeís Engineering department and my experience wrenching cars. I also had a year selling electronics parts (transistors, resistors those kinda things) at a local electronics store in Costa Mesa. Therefore I can apply those experience to Physics and Engineering courses, thus make the transition from real life to classwork to be less than a hassle.</t>
  </si>
  <si>
    <t>I am here simply because my major requires it. /%/  I have a little background related to engineering based on my last job as a Student Assistant &amp; Technician at my collegeís Engineering department and my experience wrenching cars. I also had a year selling electronics parts (transistors, resistors those kinda things) at a local electronics store in Costa Mesa. Therefore I can apply those experience to Physics and Engineering courses, thus make the transition from real life to classwork to be less than a hassle.</t>
  </si>
  <si>
    <t>F19.PHYS232.06.07</t>
  </si>
  <si>
    <t>I am here to help secure a future that I want to have. My parents want me to have a future that is secure for me as do I. They gave me an opportunity to further my education by letting me come to college and supporting me through the journey. I want to be able to get a degree and have an impact on society some way. Either helping make roads better or building homes for people I want to make an impact in this era. I also want to be able to teach people what I know from coming here. To spread what I learned from coming to a university and teaching it to them. My parents were not able to get an education from theyíre country so they decided to give it to me. The reason I am here is to make an impact in society and to make my parents proud of securing a future.</t>
  </si>
  <si>
    <t xml:space="preserve">My parents were not able to get an education from theyíre country so they decided to give it to me. </t>
  </si>
  <si>
    <t>I am here to help secure a future that I want to have.</t>
  </si>
  <si>
    <t>The reason I am here is to make an impact in society and to make my parents proud of securing a future.</t>
  </si>
  <si>
    <t>I am here to help secure a future that I want to have. My parents want me to have a future that is secure for me as do I. They gave me an opportunity to further my education by letting me come to college and supporting me through the journey./%/My parents were not able to get an education from theyíre country so they decided to give it to me.</t>
  </si>
  <si>
    <t>The reason I am here is to make an impact in society and to make my parents proud of securing a future. /%/ I want to be able to get a degree and have an impact on society some way. Either helping make roads better or building homes for people I want to make an impact in this era.</t>
  </si>
  <si>
    <t>F19.PHYS232.06.08</t>
  </si>
  <si>
    <t>Iím here to retake the course. I hope Iím able to learn more about flux and etc. I hope Iím able to gain more knowledge from these labs. Itís my major course for my major, so I need to pass the class. I hope labs will also let me apply on a daily basis. Iím looking forward to learn more things that I have forgotten or never learned before. I am very interested in the STEM field. I really like physics but itís difficult to understand. Taking this class will help me explore this field and have a better understanding of the lecture. †I can practice on writing lab reports and improve it. This class can help me getting used to collaborate with other people and build up the skill.†</t>
  </si>
  <si>
    <t xml:space="preserve">I hope Iím able to learn more about flux and etc. I hope Iím able to gain more knowledge from these labs /%/  I hope labs will also let me apply on a daily basis. </t>
  </si>
  <si>
    <t>Iím here to retake the course /%/  Itís my major course for my major, so I need to pass the class. /%/ Taking this class will help me explore this field and have a better understanding of the lecture. †I can practice on writing lab reports and improve it. This class can help me getting used to collaborate with other people and build up the skill.</t>
  </si>
  <si>
    <t>This class can help me getting used to collaborate with other people and build up the skill.†</t>
  </si>
  <si>
    <t>F19.PHYS232.06.09</t>
  </si>
  <si>
    <t>I am here because I am required to concurrently be enrolled in this lab class if I take physics 230. I am taking physics 230 because it is a prerequisite for my major. My major is computer science and learning physics is a good way to learn how to problem solve. These problem solving skills that I will develop in both the physics 230 seminar class and the lab class will be very beneficial to me and my future aspirations. Although I probably wonít be needing actual physics for a future computer science job, these problem solving techniques will be very helpful in the future. I am a Computer Science major because of the high demand and job security that comes with the major. My parents also want me to major in this field for financial reasons. I chose this major so I can accomplish my goal of being able to support my parents in the future, who immigrated to America over 30 years ago, and sacrificed a lot to give me thins opportunity. I see this class as a stepping stone to build a bright future for me, my parents, and my future family. I am in physics 232-06 specifically because it is the best time for me to have this lab. That is why I am here.</t>
  </si>
  <si>
    <t>These problem solving skills that I will develop in both the physics 230 seminar class and the lab class will be very beneficial to me and my future aspirations.</t>
  </si>
  <si>
    <t xml:space="preserve">I am here because I am required to concurrently be enrolled in this lab class if I take physics 230. I am taking physics 230 because it is a prerequisite for my major./%/I see this class as a stepping stone to build a bright future for me, my parents, and my future family. </t>
  </si>
  <si>
    <t xml:space="preserve">My parents also want me to major in this field for financial reasons. I chose this major so I can accomplish my goal of being able to support my parents in the future, who immigrated to America over 30 years ago, and sacrificed a lot to give me thins opportunity. I see this class as a stepping stone to build a bright future for me, my parents, and my future family. </t>
  </si>
  <si>
    <t>My parents also want me to major in this field for financial reasons. I chose this major so I can accomplish my goal of being able to support my parents in the future, who immigrated to America over 30 years ago, and sacrificed a lot to give me thins opportunity. I see this class as a stepping stone to build a bright future for me, my parents, and my future family.</t>
  </si>
  <si>
    <t>F19.PHYS232.06.10</t>
  </si>
  <si>
    <t>I am here because it is a prerequisite for major classes that I have to take. But I am also here because it simply is not enough to just talk about theory of physics in class. There can be a great disconnect from the things we learn in class to the real world. Even if most of the things we do in the lab hardly have real world applications, it helps up to build up the skills needed to apply rational thought to real life situations.</t>
  </si>
  <si>
    <t>I am here because it is a prerequisite for major classes that I have to take.</t>
  </si>
  <si>
    <t>F19.PHYS232.06.11</t>
  </si>
  <si>
    <t>For this course, I expect to be able to relate the theory that I learn in 230 and be able to understand it in practical terms. I am a computer science major, so besides being required to take the course, I am looking to learn about the process that this course teaches you. I understand why this is a required course, as computer science requires a lot of problem solving and critical thinking. These are also present in physics, and it is easy to see that the process carries over on to computer science. I can't say I am the biggest fan of physics, but I do enjoy solving problems so I hope to be able to understand the work I do as well as be able to apply what I learn in other areas. One thing I also enjoy about the labs are that I get to visualize things a lot easier. For me to learn a concept, I have to do something that shows me how it works. In this case, it was helpful to learn about conduction and induction last lab, because it helped give me a better idea of how things work, instead of just having to think about it.</t>
  </si>
  <si>
    <t>For this course, I expect to be able to relate the theory that I learn in 230 and be able to understand it in practical terms. I am a computer science major, so besides being required to take the course, I am looking to learn about the process that this course teaches you.</t>
  </si>
  <si>
    <t>F19.PHYS232.06.12</t>
  </si>
  <si>
    <t>Although I do enjoy physics and find it interesting to a certain extent, I am here mainly because I want to fulfill one of my requirements for my degree, as well as one of the pre requisites for my major. My major is computer science, and my goal is to become a software engineer at an established company in the bay area, and physics is one of the classes I have to get through; it may not be that directly related to my major, but it is a requirement that I have to fulfill. I want to at least put in enough effort to pass the class. Physics applies to many aspects of life, however, so that helps somewhat in terms of having motivation to put in effort. It also helps with problem solving skills and critical thinkingótwo very important skills to have as a software engineer. While physics may not be that related to computer science/software engineering, it does help me improve with my math skills, problem solving skills, and critical thinking skills. I am not the biggest fan of labs, because I am not very good with my hands at all, but I am required to take a lab along with physics 230.</t>
  </si>
  <si>
    <t>My major is computer science, and my goal is to become a software engineer at an established company in the bay area, and physics is one of the classes I have to get through</t>
  </si>
  <si>
    <t>While physics may not be that related to computer science/software engineering, it does help me improve with my math skills, problem solving skills, and critical thinking skills.</t>
  </si>
  <si>
    <t>Although I do enjoy physics and find it interesting to a certain extent, I am here mainly because I want to fulfill one of my requirements for my degree, as well as one of the pre requisites for my major. My major is computer science, and my goal is to become a software engineer at an established company in the bay area, and physics is one of the classes I have to get through; it may not be that directly related to my major, but it is a requirement that I have to fulfill.</t>
  </si>
  <si>
    <t>F19.PHYS232.06.13</t>
  </si>
  <si>
    <t>Why am here?I am here because I am a Civil engineering student here at San Francisco State University. Recently I have switched my major to Civil Engineering making this class my 2nd to last physics lab before I actually am done with my physics requirement. I am here to do my best and learn as much as possible. It is my 5th year here and hopefully by the end of 2021 I will have completed all my required classes for civil engineering. I am here in San Francisco because my mother was born here in the City in 1959 and has actually remained here her entire life time. Personally I think living here was way easier than it is now as rent is super high and the cost of living has drastically increased. I think my family got lucky as they bought our how when we were young right before houses began to cost a really large amount. I sometimes wonder if Iíll live here forever or if I will move somewhere else. I definitely don't want to move somewhere where it is hot all the time. I think I'm here because of destiny and it is my job to figure out if my fate is here.</t>
  </si>
  <si>
    <t>I am here to do my best and learn as much as possible. It is my 5th year here and hopefully by the end of 2021 I will have completed all my required classes for civil engineering.</t>
  </si>
  <si>
    <t>Why am here?I am here because I am a Civil engineering student here at San Francisco State University. Recently I have switched my major to Civil Engineering making this class my 2nd to last physics lab before I actually am done with my physics requirement. /%/ It is my 5th year here and hopefully by the end of 2021 I will have completed all my required classes for civil engineering. I am here in San Francisco because my mother was born here in the City in 1959 and has actually remained here her entire life time.</t>
  </si>
  <si>
    <t>F19.PHYS232.06.14</t>
  </si>
  <si>
    <t>The reason Iím here taking Physics 232 is because itís a prerequisite for to get my degree in Civil Engineering. I wouldnít say Iím the most inclined towards physics, but I understand itís usefulness in learning the concepts it encompasses. I hope to enjoy this lab course more than previous lab classes as they generally arenít my favorite thing. I guess those are really all my thoughts, but I hope to do to put in enough work into this class to succeed and do well.</t>
  </si>
  <si>
    <t xml:space="preserve">The reason Iím here taking Physics 232 is because itís a prerequisite for to get my degree in Civil Engineering. </t>
  </si>
  <si>
    <t>but I hope to do to put in enough work into this class to succeed and do well.</t>
  </si>
  <si>
    <t>The reason Iím here taking Physics 232 is because itís a prerequisite for to get my degree in Civil Engineering</t>
  </si>
  <si>
    <t>F19.PHYS232.06.15</t>
  </si>
  <si>
    <t>In terms of why I'm here in this laboratory class , and being forced† to stretch a simple answer of why Im here because I want to Mechanical engineer and this course is in some way needed to become one, even if in the long one, may appear to have tangental useless. But who knows, i cant see the future, and simply rambling to take up pace in this text box. Simply† put, I chose this class because it not only interesting but because its required to get my degree, no harsh feelings. As of why I want to become a mechanical engineer, it mostly came from my early obsessions with cars, planes , ships and mechanical machines like cranes and power tools. And as I continue to grow and mature, I began to realize that I had a reak knack for math and science. So naturley with science and math being vital in enginnering, and with mechanical engineering, being not only fairly broad, making it "easier" to find a decent paying job in the future, but focusing on the mechanical and physics aspects in technology and computers. So it was almost a no brainer when deciding what degree I was going to pursure in college. So long story short, I join this class in order to one day help design and build the first affortable submarine car.</t>
  </si>
  <si>
    <t>So long story short, I join this class in order to one day help design and build the first affortable submarine car.</t>
  </si>
  <si>
    <t>Simply† put, I chose this class because it not only interesting but because its required to get my degree, no harsh feelings. So naturley with science and math being vital in enginnering, and with mechanical engineering, being not only fairly broad, making it "easier" to find a decent paying job in the future, but focusing on the mechanical and physics aspects in technology and computers.</t>
  </si>
  <si>
    <t>F19.PHYS232.06.16</t>
  </si>
  <si>
    <t>I donít know whether ìhereî refers to this class or this college, so I will answer both. I am here in this class to learn more about physics in a physical way rather than in pure equations and numbers. I prefer labs more than lectures since I am able to move around and not be forced to sit still while some person talks at me. I enjoy being able to see the direct correlation between what I was taught and how it affects the world that I live in. The reason why I am at this school is because I want to pursue a degree in Chemistry. As most know right now, the environment is pretty fucked. From my standpoint, humanity needs to find a way to be less wasteful with their resources. Since using less is most likely not an option, I want to learn more about how electricity is produced and how it can be made more efficiently. A large amount of CO2 is made by burning fossil fuels. If we can reduce how much we use, then how much waste we produce is also cut down. That way we can reduce the amount of pollutants that we make and hopefully our race will live past the year 2100.†</t>
  </si>
  <si>
    <t xml:space="preserve">The reason why I am at this school is because I want to pursue a degree in Chemistry. </t>
  </si>
  <si>
    <t>Since using less is most likely not an option, I want to learn more about how electricity is produced and how it can be made more efficiently.</t>
  </si>
  <si>
    <t>As most know right now, the environment is pretty fucked. From my standpoint, humanity needs to find a way to be less wasteful with their resources. Since using less is most likely not an option, I want to learn more about how electricity is produced and how it can be made more efficiently. A large amount of CO2 is made by burning fossil fuels. If we can reduce how much we use, then how much waste we produce is also cut down. That way we can reduce the amount of pollutants that we make and hopefully our race will live past the year 2100.†</t>
  </si>
  <si>
    <t>F19.PHYS232.06.17</t>
  </si>
  <si>
    <t>I am here because it is required of me in order to get a degree as an engineer. I don't actually know how much this kind of physics that we are doing is going to help me in robotics. However, given that it's about charges and eventually magnetic/electrical fields around wires/coils/etc, I assume it must be at least a little important to know. I can see how some labs can be practical for my field, but at the same time I don't ever see myself using mercury lamps or similar equipment in my field of work. A vast majority of what we plan to study in this class has nothing to do with my reason for being here in general. That's as far as I know at time of writing, at least. As much as I see myself designing and developing new kinds of robotics (for satellites or fast food restaurants), I don't imagine I'll have to go through the same system of research and documentation as we do in this lab. Yes, I will have to document my work, but I won't have to propose theories and preform experiments to determine the validity of my theories. Instead, I'll draw something up with CAD and write descriptions based on what it does and why it does it. I guess that's similar to our discussion section of our lab write-ups, but I digress.</t>
  </si>
  <si>
    <t>I am here because it is required of me in order to get a degree as an engineer.</t>
  </si>
  <si>
    <t>F19.PHYS232.06.18</t>
  </si>
  <si>
    <t>Why Am I here?  ††††††††††† I migrate to the USA with my brother to live a better life. I did not know what life was here, what is the environment is like, and the community we going to live with. All I know was, this country will give me a better life than my own country. Why am I here in this class? I am here to pursue my career of becoming an Electrical Engineering, and physics is one of the most important parts of it. Coming to San Francisco State University was not easy at all, especially the language, community, environment, and the surroundings. I am taking physics 230-232 because it is one of my lower-division major class, this class will help me expand my learning, daily life, and especially how physics is connected to our everyday life. It here to learn new things, meet new people, and to be able to learn the culture and how is the ìAMERICA DREAMî that a lot of people from the different country dream of. However, life is not easy to live with, and I promise to myself that I will become successful in life and to be able to pay my gratitude to my parents who supported me since I started school or since when I was born. I am also here to expand my understanding of how physics does really connect to the world and the challenges that await me for this course.   †</t>
  </si>
  <si>
    <t xml:space="preserve">I am here to pursue my career of becoming an Electrical Engineering, and physics is one of the most important parts of it. </t>
  </si>
  <si>
    <t>I am also here to expand my understanding of how physics does really connect to the world and the challenges that await me for this course.</t>
  </si>
  <si>
    <t>coming to San Francisco State University was not easy at all, especially the language, community, environment, and the surroundings. I am taking physics 230-232 because it is one of my lower-division major class, this class will help me expand my learning, daily life, and especially how physics is connected to our everyday life. It here to learn new things, meet new people, and to be able to learn the culture and how is the ìAMERICA DREAMî that a lot of people from the different country dream of.</t>
  </si>
  <si>
    <t>I migrate to the USA with my brother to live a better life. I did not know what life was here, what is the environment is like, and the community we going to live with. All I know was, this country will give me a better life than my own country. /-/ Coming to San Francisco State University was not easy at all, especially the language, community, environment, and the surroundings. /-/ It here to learn new things, meet new people, and to be able to learn the culture and how is the ìAMERICA DREAMî that a lot of people from the different country dream of. However, life is not easy to live with, and I promise to myself that I will become successful in life and to be able to pay my gratitude to my parents who supported me since I started school or since when I was born. I am also here to expand my understanding of how physics does really connect to the world and the challenges that await me for this course.</t>
  </si>
  <si>
    <t>However, life is not easy to live with, and I promise to myself that I will become successful in life and to be able to pay my gratitude to my parents who supported me since I started school or since when I was born.</t>
  </si>
  <si>
    <t>It here to learn new things, meet new people, and to be able to learn the culture and how is the ìAMERICA DREAMî that a lot of people from the different country dream of.</t>
  </si>
  <si>
    <t>F19.PHYS232.06.19</t>
  </si>
  <si>
    <t>I am in this class because it is required to have a laboratory for physics class which is also required for my major Civil Engineering. But despite all the requirements, I also have passion and wondered about how Physics works. It is satisfying to me how i can connect physics in to everyday life, and how equations in physics connects to the world. Another reason why i am in this class is that physics is a big factor on civil engineering. For example on physics 220 I learned a lot about gravity and how it affects physics, through that i can make a connection Between physics and engineering such that how gravity affect building structures. With that broad idea i could claim that becoming an engineer is impossible without the knowledge of physics and that is the reason why I am here in this class.</t>
  </si>
  <si>
    <t>I am in this class because it is required to have a laboratory for physics class which is also required for my major Civil Engineering.</t>
  </si>
  <si>
    <t>F19.PHYS232.06.20</t>
  </si>
  <si>
    <t>Why am I here? Coincidentally, I was thinking of one of my favorite web shows while reading this question: Red vs Blue. I believe the opening question from one of the main characters from the show is ìYou ever wonder why weíre here?î Well, I sometimes like to wonder why Iím here, but usually stop to accept the fact that I am here now. What is existence? The meaning of life? I wouldnít bother to try to explain because Iíve accepted one true fact that we all can live with: Iím here right now because I have to be.†Why am I here right now? To take a mandatory course the university told me to in order to obtain a degree for my major. The tools and knowledge used in this course only align with a very specific subset of the entirety of my career path. This isnít an issue for me, but it does feel punishing to be here in a sense. I have to learn and master what weíre taught in physics to pass our incredibly difficult class with a somewhat high statistical failure rate. I do see that it is important to develop oneís mind however. So why am I here? To learn because I have to, but also to learn because I want to survive and move forward with newly acquired knowledge.</t>
  </si>
  <si>
    <t>To learn because I have to, but also to learn because I want to survive and move forward with newly acquired knowledge.</t>
  </si>
  <si>
    <t>To take a mandatory course the university told me to in order to obtain a degree for my major.</t>
  </si>
  <si>
    <t>F19.PHYS232.06.21</t>
  </si>
  <si>
    <t>First of all, Iím in PHYS 232 class because this is the requirement of my PHYS 230 class. As a computer engineering student, I have finished my PHYS 222 and 220 last semester.†What impressed me the most was the study †of error and precision. I used to think that physics experiments were just for theory verification. If I know the theory, the result and precision of the experiment would not matter to me, but these classes changed my mind a lot, It taught me that the influence of error and deviation can be big enough to let me get an experimental result contrary to the theoretical result. This semester,†I hope I can learn more experimental abilities and develop good habits of doing experiments in PHYS 232. In fact, physics is not like math, many theories are based on casual discoveries and repeated experiments. And I believe that comparing with getting the predicted results after experiments, the physical spirit of daring to experiment repeatedly and strive for truth is what I admire and want to learn.†</t>
  </si>
  <si>
    <t>This semester,†I hope I can learn more experimental abilities and develop good habits of doing experiments in PHYS 232. /%/ And I believe that comparing with getting the predicted results after experiments, the physical spirit of daring to experiment repeatedly and strive for truth is what I admire and want to learn.†</t>
  </si>
  <si>
    <t>First of all, Iím in PHYS 232 class because this is the requirement of my PHYS 230 class.</t>
  </si>
  <si>
    <t>F19.PHYS232.06.22</t>
  </si>
  <si>
    <t>Why am I here. Iím here in this class because mostly importantly I need to class for my major and I need to class because it is a prerequisite for my other classes. As for the topic itself, I donít think this is a class that I would voluntarily sign up for and the reason for this is because this class is, in my opinion, the most difficult physics class in the whole physics series. But I am here so my mindset is now to take advantage of the situation that I am in and learn as much as I can. With this mindset, I am here because the topics that I will learn in this class such as electrical circuits and electric current can be very useful in the real world; understanding current and flow of electricity can enable me the skills to fix various machines throughout my house. On a more broad scale, I am here at school because I believe that education is the best solution especially if you do not know where or what you want to be or do in your life. I believe that going to college and taking various classes will allow you to figure out you strengths and weakness and with that, possibly figure out what you want to do in life.†</t>
  </si>
  <si>
    <t xml:space="preserve">But I am here so my mindset is now to take advantage of the situation that I am in and learn as much as I can. </t>
  </si>
  <si>
    <t>I'm here in this class because mostly importantly I need to class for my major and I need to class because it is a prerequisite for my other classes. /%/  I am here at school because I believe that education is the best solution especially if you do not know where or what you want to be or do in your life. I believe that going to college and taking various classes will allow you to figure out you strengths and weakness and with that, possibly figure out what you want to do in life.†</t>
  </si>
  <si>
    <t>F19.PHYS232.06.23</t>
  </si>
  <si>
    <t>Why am I here? Well, since I was a kid I have been fascinated with the way things work. I have always been a very curious person, from breaking stuff just to see what is inside anything to disassemble and assemble things. I do not truly have an exact moment when I decided that I wanted to study physics yet, I think this is something I want to eventually do for a career. I like to learn about how things work, I think physics is one of those branches of science where you really learn the purpose of how mechanical, theoretical, and even practical scenarios meet and can potentially explain the world. Another reason I like physics relates to the reason why I decided to do physics can better relate to a quote I once heard; ìto truly understand beauty is to be able to understand how the smallest part like neutrons, electrons, and even the quantum world works. Is also to understand the dimensions of time, and space. To be able to look at the start and know why the universe is what it is and is continuously expanding. It is to look at a flower and understand where the colors come from etcî this quote might not be exact but itís pretty similar to what I remember. †This is the reason why I want to succeed in physics, to be able to understand the world around me.†</t>
  </si>
  <si>
    <t>This is the reason why I want to succeed in physics, to be able to understand the world around me.</t>
  </si>
  <si>
    <t>F19.PHYS232.06.24</t>
  </si>
  <si>
    <t>Why am I here? Iím here because I need to take this class as a prerequisite for the future courses I am obligated to take for my major. I donít know why we are obligated to submit these kinds of ìreflective essaysî when everyone is not taking these seriously. I feel like the question ìwhy am I here?î Is a question so broad that no one knows what to write except that this is a prerequisite class that we have to take in order to be able to get into our future classes. Iím assuming you want an answer saying that weíre here because we want to be? Or because we enjoy this? I think only actual physics majors would write something along those lines. Other than that, maybe someone has a genuine interest in physics. But thatís not me. In my opinion, if I wanted to really understand and want to learn physics I wouldnít be taking a physics course in this day and age. Nowadays we only take classes like these to pass, not to learn. So to encapsulate everything I have just stated- I am taking this physics 2 course in order to fulfill existing prerequisites for future classes that I need to take for my major</t>
  </si>
  <si>
    <t>Iím here because I need to take this class as a prerequisite for the future courses I am obligated to take for my major./%/So to encapsulate everything I have just stated- I am taking this physics 2 course in order to fulfill existing prerequisites for future classes that I need to take for my major</t>
  </si>
  <si>
    <t>F19.PHYS232.06.25</t>
  </si>
  <si>
    <t>The reason why I am here is because my parents wants me to get a better education. I am actually a Chinese and I went to the U.S. when I was 15 years old. I went to high school in LA and I chose to go to SF state is because it is close to the Silicon Valley and my father said it is very easy to find a job there based on my major. That is the reason why I am at this school, then I am going to talk about why I am in this class. I am here because I have to take this class. Actually, this class comes with the PHY230 but whatever. I study physics is not because how much I like physics and how much I love to study. My only goal is to graduate on time and get a fine-paid job after my graduation. You know what, physics is dispensable to me because I donít study it and use it like those scientists. And I think it is useless in our daily life. Because major is computer engineering which means I have to take this class. Otherwise, I donít think I will choose this class as a GE although I did pretty good when I was in high school. And now I am out of my words. I really donít know how to answer this question. And I think I am going to stop right here.</t>
  </si>
  <si>
    <t>My only goal is to graduate on time and get a fine-paid job after my graduation.</t>
  </si>
  <si>
    <t xml:space="preserve"> I am actually a Chinese and I went to the U.S. when I was 15 years old. I went to high school in LA and I chose to go to SF state is because it is close to the Silicon Valley and my father said it is very easy to find a job there based on my major. That is the reason why I am at this school, then I am going to talk about why I am in this class. I am here because I have to take this class. Actually, this class comes with the PHY230 but whatever. </t>
  </si>
  <si>
    <t xml:space="preserve">I went to high school in LA and I chose to go to SF state is because it is close to the Silicon Valley and my father said it is very easy to find a job there based on my major. </t>
  </si>
  <si>
    <t>Physics 230 and its accompanying lab section 232 are both required courses for a Computer Science degree. Furthermore, you have to be in the 232 class while enrolled in lecture 230 or else you will be kicked out. With both of these two facts laid out, this explains why I am currently taking lab 232. For a deeper answer, I chose to major in Computer Science because I enjoy problem-solving. It seems to have employment opportunity in the future which definitely sounds safe. For a more existential answer, I have no clue and don't really care.†For more on why I'm here, I actually went to Community College before transferring over to San Francisco State. I took many classes while there but did not finish the lower division physics requirements. Ironically, it's not the only lower-division class that I did not take for a Computer Science major; I have to enroll in a Linear Algebra class as well as another math class. That second math class was not offered at my Community College though, so I was going to take it at this institution no matter what. Other than nonprogramming classes, there still seems to be many courses that I still have to take that focus primarily on my degree.†That's why I'm here.</t>
  </si>
  <si>
    <t>Physics 230 and its accompanying lab section 232 are both required courses for a Computer Science degree. Furthermore, you have to be in the 232 class while enrolled in lecture 230 or else you will be kicked out. With both of these two facts laid out, this explains why I am currently taking lab 232. /%/ I actually went to Community College before transferring over to San Francisco State. I took many classes while there but did not finish the lower division physics requirements. Ironically, it's not the only lower-division class that I did not take for a Computer Science major; I have to enroll in a Linear Algebra class as well as another math class. That second math class was not offered at my Community College though, so I was going to take it at this institution no matter what. Other than nonprogramming classes, there still seems to be many courses that I still have to take that focus primarily on my degree.†That's why I'm here.</t>
  </si>
  <si>
    <t>F19.PHYS232.07.03</t>
  </si>
  <si>
    <t>I'm interested in this class because i want to learn more about circuits. I'm a computer science major and i like to get into programming robotics so i think knowledge of circuits is useful. I have programmed a Raspberry pi and arduino but most of the actual building of the robots and circuits was through kits with directions and i didn't feel like i really understood the wiring of the robotics so i knowledge of circuits might give me better intuition of building things that aren't pre built projects with directions. I feel like with programming, i understand enough to start interesting projects i like to do but if i want to physically build something, my knowledge of circuits, electricity, and general physics limits my ability to start projects i would like to. Also, i think physics is just generally interesting and i like to know how the world works and to be able to explain everyday concepts accurately. when i was a kid, if i asked my parents had something worked, they had no idea of the physics of it and probably gave me false answers, so if i ever have a kid and he/she asks me a question about how something works, i want to make sure i'm answering it correctly for them.</t>
  </si>
  <si>
    <t>I'm interested in this class because i want to learn more about circuits. I'm a computer science major and i like to get into programming robotics so i think knowledge of circuits is useful.</t>
  </si>
  <si>
    <t>F19.PHYS232.07.04</t>
  </si>
  <si>
    <t>I am here because this class, PHYS 230 &amp; 232, is a required course for me in order to take some courses and graduate from my major. For me personally, I feel that this course is not extremely important/related to my major and everyday life. Although I admit that every subject has some relativity to our daily lives and everything we do, I do not feel that every course is deemed to be necessary for your education. Although it is good to have broad and general knowledge in order to add more variability to our choices in life, and to understand completely about those choices we make, I feel that it should be considered more from students perspectives on the importance of the classes. So for example this class, PHYS 230 &amp; 232. I feel that personally this class is not entirely necessary for computer science majors to take. In fact, for the computer science classes that do require this as a pre-requisite, there is no mention nor use for PHYS 230 &amp; 232, as, according to several professors, it is just a pre-requisite to keep some undergraduate students from taking the course to early or other things along that line. To me, PHYS 220 was important to learn and to know about, since it teaches you about gravity, some calculus based equations that would be helpful and necessary for computer scientists, and allow students to understand how to properly form questions, solutions, and better thought processes that can translate from physicists to computer scientists. PHYS 230 &amp; 232, however, is emphasized on electricity and electromagnetism, which I feel that computer scientists, who mainly focus on software, do not need to know. It should be rather an elective course for those who plan to or are interested in computer science fields that deal with that such as bio-tech or other fields that need this knowledge to build and code the information necessary to make the instruments work for them.</t>
  </si>
  <si>
    <t>I am here because this class, PHYS 230 &amp; 232, is a required course for me in order to take some courses and graduate from my major.</t>
  </si>
  <si>
    <t>F19.PHYS232.07.05</t>
  </si>
  <si>
    <t>Why am I here? What got me here is the fact that Iím trying to fulfill a Civil Engineering Bachelor. The more I follow my curriculum, the more I understand why I am in the classes I am. A lot of this understanding comes from my professors pointing out and explaining why we are taking that course and how the different majors related to the course tie in. Although there may be some courses in my curriculum that do not relate directly to my focus of study, they are prerequisites to the classes that will have more of a direct impact to my field of study. I am not just here to fulfill my courses though, I am here to better myself in many different aspects. I hope to really acquire the skill of critical thinking that goes beyond what the naked eye can see. I often forget about what I canít see, but that could improve through the engineering courses Iíll be taking in the upcoming semesters. Another aspect I hope to improve is the communicative aspect that is used in the sciences; to be able to attain the rich vocabulary and certainty that comes after much practice and dedication. Ultimately, I hope to get out as much as I can from my education in order to give back in the near future.</t>
  </si>
  <si>
    <t>What got me here is the fact that Iím trying to fulfill a Civil Engineering Bachelor.</t>
  </si>
  <si>
    <t>I am here to better myself in many different aspects. I hope to really acquire the skill of critical thinking that goes beyond what the naked eye can see. I often forget about what I canít see, but that could improve through the engineering courses Iíll be taking in the upcoming semesters. Another aspect I hope to improve is the communicative aspect that is used in the sciences; to be able to attain the rich vocabulary and certainty that comes after much practice and dedication. Ultimately, I hope to get out as much as I can from my education in order to give back in the near future.</t>
  </si>
  <si>
    <t>Although there may be some courses in my curriculum that do not relate directly to my focus of study, they are prerequisites to the classes that will have more of a direct impact to my field of study.</t>
  </si>
  <si>
    <t>Ultimately, I hope to get out as much as I can from my education in order to give back in the near future.</t>
  </si>
  <si>
    <t>F19.PHYS232.07.06</t>
  </si>
  <si>
    <t>"Why am I here" is a very broad question. I could answer it in many different ways. I could say I am here because of the simple fact that my mother gave birth to me. It wasn't really a choice, but I am not complaining about it. I could also say that I am here (literally) because I have to be. First of all, it is mandatory and I do not want to fail. But as much as I hate to admit it, I actually like coming to school. Sometimes it gets boring and hard, but it is fun once you start to understand how it works. Or I could say that I am here because I chose to stay alive. I am here for the free samples at Costco, hot chocolate with crunchy marshmallows on a rainy day, the chika chika during family parties, and of course my baby Mushi. But maybe the reason why I am here is because I have a purpose. Maybe. I do not know what it is though, but it is a nice thought. It is not my time to die yet. I am too young. This question got me contemplating tho, like why am I here? Honestly speaking, I have no idea.</t>
  </si>
  <si>
    <t xml:space="preserve">I do not want to fail. </t>
  </si>
  <si>
    <t>First of all, it is mandatory and I do not want to fail. But as much as I hate to admit it, I actually like coming to school. Sometimes it gets boring and hard, but it is fun once you start to understand how it works.</t>
  </si>
  <si>
    <t>F19.PHYS232.07.07</t>
  </si>
  <si>
    <t>Why am I here?        I am here studying Mechanical Engineering to obtain the skills and knowledge required to pursue a career in Aeronautical engineering. I plan to transfer to san Jose state to pursue my childhood dream of working with airplanes. Ever since I was little if have always been fascinated with aircraft and me at first wanted to be a pilot. Unfortunatly my parents steered me away from planes and I steered toward my interests and so this is a middle ground that both I and my family are happy with. I still hope to obtain a pilot's license for recreational use but until then I will study to get a step closer to my goals. Now with that out of the way I will talk about why I am literally here right now. I regret taking a class that starts at 6 pm. My laziness and procrastination is what caused me to be here. It takes two hours to travel from home to SFSU. And on Wednesdays, my class starts at 9 am and ends at 9 pm. So I will get back home at 11 pm and have eaten, do my HW, and other miscellaneous stuff only to wake up at 7:30 am. Now that I have explained the maco and micro reasons why I am here, I find myself attempting to finish two hundred words.†</t>
  </si>
  <si>
    <t>I am here studying Mechanical Engineering to obtain the skills and knowledge required to pursue a career in Aeronautical engineering/%/I still hope to obtain a pilot's license for recreational use but until then I will study to get a step closer to my goals</t>
  </si>
  <si>
    <t xml:space="preserve">   I am here studying Mechanical Engineering to obtain the skills and knowledge required to pursue a career in Aeronautical engineering. /%/ I still hope to obtain a pilot's license for recreational use but until then I will study to get a step closer to my goals. </t>
  </si>
  <si>
    <t>I am here studying Mechanical Engineering to obtain the skills and knowledge required to pursue a career in Aeronautical engineering. I plan to transfer to san Jose state to pursue my childhood dream of working with airplanes.</t>
  </si>
  <si>
    <t>Unfortunatly my parents steered me away from planes and I steered toward my interests and so this is a middle ground that both I and my family are happy with.</t>
  </si>
  <si>
    <t>F19.PHYS232.07.08</t>
  </si>
  <si>
    <t>I am here because it is a prerequisite for my major courses. I am majoring in Computer Science. I'm not sure why I need to take this class but I enjoy the stimulation. It really works out my brain and keeps me occupied. I'm hoping its usefulness will become more apparent as I continue with my undergraduate studies, but for now, I'm just taking this class because the school says I have to. I could have chosen to take it later, maybe next semester or maybe next year, but I took AP Physics in high school so I don't want to prolong it. If I take it later, I might lose all my knowledge on the subject, whereas if I take it now, all my previous studying will be fresh in my head. Don't get me wrong. I enjoy doing these calculations as well. It's not my favorite thing to do; I prefer coding, hence my major. However, like I said, I appreciate the mental workout it gives me because my other classes (especially my GE classes) barely provide that. Thank you for reading. I hope this has reached the required word count. Additionally, I hope for a productive school year, and I hope to be mentally and physically healthy as I study and go to work.</t>
  </si>
  <si>
    <t>I'm hoping its usefulness will become more apparent as I continue with my undergraduate studies /%/ Additionally, I hope for a productive school year, and I hope to be mentally and physically healthy as I study and go to work.</t>
  </si>
  <si>
    <t>I am here because it is a prerequisite for my major courses. /%/  I'm just taking this class because the school says I have to. I could have chosen to take it later, maybe next semester or maybe next year, but I took AP Physics in high school so I don't want to prolong it. If I take it later, I might lose all my knowledge on the subject, whereas if I take it now, all my previous studying will be fresh in my head.</t>
  </si>
  <si>
    <t>F19.PHYS232.07.09</t>
  </si>
  <si>
    <t>I am taking the physics 232 lab because I need to take this class to pass physics 232 which is a prerequisite for my major. Otherwise, I would have never taken this lab as it is a big chunk of my Wednesday, and my time is very valuable. I am taking eighteen units and that is really brutal especially when it is so stem heavy. Taking this class is not my choice, in fact, it is a barrier standing in my way of passing all of my classes with all Aís. Therefore, for the rest of this paper, I am going to plagiarize a movie synopsis to take the rest of the room. Ender's Game†is a 1985†military science fiction†novel by American author†Orson Scott Card. Set at an unspecified date in Earth's future, the novel presents imperiled humankind after two conflicts with the†Formics, an†insectoid†alien species†they dub the "buggers". In preparation for an anticipated third invasion, children, including the novel's protagonist,†Andrew "Ender" Wiggin, are trained from a very young age by putting them through increasingly difficult games, including some in†zero gravity, where Ender's†tactical†genius†is revealed. I really love this book which is why I chose it, I hope you read it.  †</t>
  </si>
  <si>
    <t>Taking this class is not my choice, in fact, it is a barrier standing in my way of passing all of my classes with all Aís.</t>
  </si>
  <si>
    <t>I am taking the physics 232 lab because I need to take this class to pass physics 232 which is a prerequisite for my major.</t>
  </si>
  <si>
    <t>F19.PHYS232.07.10</t>
  </si>
  <si>
    <t>I am here because I need it to move on to my other classes and hopefully in the long run become a successful engineer. I am here at SFSU because I always had family here so I have always had a connection to the city. On the other hand my fantasy football team is pretty good. Week one hit me hard but I think I will bounce back this week against Hollywood. I have Wilson at quarterback and at WR I have Adams, Jones and cooks. My weakest link is definitely my running backs but they will come around this week. I am hoping sanders comes through in the end. I am planning as of now to keep Gallup for next year. Planning ahead is always fun but I have to take it one step at a time. Anyways I have mark Andrews at tight end should be a great year for him. I really need Sony Michel to come through though with the patriots. It is either he comes through or I will trade him for someone who can. †Butker is a great kicker and will score for me all season long behind Patrick mahomes. Keep looking up my friends</t>
  </si>
  <si>
    <t>I am here because I need it to move on to my other classes and hopefully in the long run become a successful engineer.</t>
  </si>
  <si>
    <t>I am here at SFSU because I always had family here so I have always had a connection to the city.</t>
  </si>
  <si>
    <t>F19.PHYS232.07.11</t>
  </si>
  <si>
    <t>Iím not sure what the boundaries of the question is? Why am I here specifically in this class? Simply I choose this class from a list when enrolling for classes. Not real complicated. Why am I here in general? I really canít say, an act of God or just complete luck. A product of the universe but itís silly to think about that. In the end it doesnít really matter. Iím here because I choose to be here thatís all. My life has lead me to this point why should o question that. I have regrets of course and things Iíd do differently but I only exist in the present. So You could say Iím here due to a infinite amount of chooses made by people or Iím here because the laws of the universe made me but I prefer something more simple. Iím here because thatís just the way it is and to say anything else I feel is a waste of time. I suppose I thinking about an abstract question isnít a complete waste. I enjoy thinking I do it most of my day just like everyone else. This is different though, most thoughts I have regard things in reality not Iím the abstract. Itís a nice change a pace. Ranting along without any rhyme or rhythm let my mind wander distract myself from whatever my worries for today are. Another answer to the infamous question why am I here could be Iím here to answer this question. Again a simple answers. Simple things are beautiful. Complicated answers are messy and unsightly. None of these thoughts really made any sense or had a logical flow to them. Itís fun to run. †</t>
  </si>
  <si>
    <t>F19.PHYS232.07.12</t>
  </si>
  <si>
    <t>I am here because it's a required class. I like physics, and my major, but let's go way back. †Im here because I made certain decisions in life, but also because I was put in certain positions in life. †Many of the reasons I am here is priveledge...I have enough family support, geographical base, and school to be able to go to a four year University doing what I want to be doing. †Its easy to take the simple fact that I am able to do what I want for granted. †I am lucky I have the freedom and priveledge to be here. †I could go much more in to the actions I did to get in here, but that's not really interesting. Everyone made their mistakes and their successes in life, so I try not to think too much about either one of those. †I think about what I can do to be better and about the priveledge I have. †I'm here because I want to be here.</t>
  </si>
  <si>
    <t>I have enough family support, geographical base, and school to be able to go to a four year University doing what I want to be doing.</t>
  </si>
  <si>
    <t>F19.PHYS232.07.13</t>
  </si>
  <si>
    <t>I needed to take this course since my major requires it. It has some fundamental concepts that will further help me understand my other major courses. I am not interested in physics and sometimes it is hard for me to grasp the concepts and formulas in class. However, it on the other hand can help me understand the concepts and relate them to my everyday life. Physics can be easy for some people and it doesnít require any effort of trying to understand it, but obviously I am not one of those people. It would be wonderful if I can learn to love physics after taking his course. I would probably start to relate everything I see with the concepts and formulas I have learned and started to explain to my friends. I heard from my cousin who attended college in China said that they started taking physics class in middle school and the physics class they took at college was at a more advanced level than the one I am taking now. If it were not for my major, I would not take this course since physics has always been the course that I try to avoid.</t>
  </si>
  <si>
    <t xml:space="preserve">It would be wonderful if I can learn to love physics after taking his course. </t>
  </si>
  <si>
    <t>I needed to take this course since my major requires it. It has some fundamental concepts that will further help me understand my other major courses.</t>
  </si>
  <si>
    <t>I am not interested in physics and sometimes it is hard for me to grasp the concepts and formulas in class. However, it on the other hand can help me understand the concepts and relate them to my everyday life. Physics can be easy for some people and it doesnít require any effort of trying to understand it, but obviously I am not one of those people. It would be wonderful if I can learn to love physics after taking his course.</t>
  </si>
  <si>
    <t>I would probably start to relate everything I see with the concepts and formulas I have learned and started to explain to my friends.</t>
  </si>
  <si>
    <t>F19.PHYS232.07.14</t>
  </si>
  <si>
    <t>I moved to SF State 7 months ago and I blindly follow the courses that are pre-requisites for my majors i.e. Bachelor Of Computer Science. I understand that Physics is an important part for computer science as many of the hardware tools include a lot about physics, circuits and many other related topics. First, I did Physics 220 which seemed a little easier in comparison to Physics 230. A lot of topics in Phys 230 are hard and a lot newer. I wished I could have enrolled in Prof. Tennantís class. I really enjoyed all the classes for Phys 220 but now I feel that I am having a hard time with Phys 230. However, now I realized the importance of enrolling into the classes a little earlier. I know why I am here in Phys 230 class, it is a pre-requisite for my majors but I donít really know why I enrolled so late and messed up my semester. Phys 232 seems quite interesting, seems like I am going to get electric shock by the end of the semester. Though, it is fun to actually play with charges and currents. It seems that the professors are planning to make us the new Einstein.</t>
  </si>
  <si>
    <t>I moved to SF State 7 months ago and I blindly follow the courses that are pre-requisites for my majors i.e. Bachelor Of Computer Science.  /%/ I know why I am here in Phys 230 class, it is a pre-requisite for my majors but I donít really know why I enrolled so late and messed up my semester.</t>
  </si>
  <si>
    <t>F19.PHYS232.07.15</t>
  </si>
  <si>
    <t>Good question! I'm just trying to finish this degrees and this is the last science related course I'll ever have to take before I'm free. I'm not particularly good at math or science and with are my two biggest weaknesses. It's also quite ironic because I'm in an engineering related field so it's quite funny to think about an engineer who isn't particularly good at science or math, which are the two tenets of any engineering background.† Thanks for listening to my TED X talk yup.I'm also here because of decisions made by my ancestors and myself to survive so far.†In case you don't understand English, I've translated this into Latin so you can better understand.Bonum quaestio! Im 'iustus trying et muros hos gradus est ultimum cursum Et related scientia semper est accipere prius non sum liber. Im 'non math et scientia et praecipue bonum est mihi in infirmitatibus meis duas maximus. Eam Im 'suus' quoque satis, aderunt per ipsum et related agro suus 'ridiculam satis ingeniarius, qui non est cogitare de math et scientia praecipue bonum, quod aliqua sint duo placita background ipsum. Im 'etiam hic ob maiorum consiliis meis: et ego ipse et usque ad superesse.</t>
  </si>
  <si>
    <t>I'm just trying to finish this degrees and this is the last science related course I'll ever have to take before I'm free.</t>
  </si>
  <si>
    <t xml:space="preserve"> I'm just trying to finish this degrees and this is the last science related course I'll ever have to take before I'm free. </t>
  </si>
  <si>
    <t>I'm also here because of decisions made by my ancestors and myself to survive so far.</t>
  </si>
  <si>
    <t>F19.PHYS232.07.16</t>
  </si>
  <si>
    <t>I have been learning physics for my past years in my middle school and my high school but those are required and I just took them as my daily routine. But I never thought about why I had to learn physics. †Is it because I love it? †But as I learned more and more time at the university, I gradually understood. †Learning physics is ultimately useful. †Because physics is a science, you learn more knowledge; physics is a kind of wisdom, you learn to be smarter; physics is a culture, you learn more taste. †It can be said that whether a person has received systematic and good physical education during his student years will eventually directly affect the height of his life or career. †For most students, learning physics is not for further study of physics tomorrow, but for helping them to correctly face and make decisions about the large number of non-physical problems encountered in the future, thus creating a lifetime of civilization, health and quality. †The foundation of a happy lifePhysics is not something that are far away from us but something that we usually run into in our life. For example, we usually fell our bodies stung in winter which is caused by the electron movement between sweaters and other clothing.</t>
  </si>
  <si>
    <t>F19.PHYS232.07.17</t>
  </si>
  <si>
    <t>I am sitting here, in this building, at this school because it is what is expected of me and I am okay with that. Before this, I sat in a different building in San Diego County, at a different school because it was what was expected of me then. Gradually, I passed some classes and got into a specific academic route and this is the point that I am at. Eventually, I will finish all of those classes and feel satisfaction and pride that I was able to earn a degree in mechanical engineering. Then I will rejoice in my accomplishments for a short while and after that I will get a job because it is what is expected of me. I do not know if I will be okay with it then, but I imagine the right amount of money will ensure that I am. I suppose there is no real or "good" reason for why I am here. I simply am. And I belong to the school of thought that you shouldn't dwell on these things too hard if you want to avoid an existential crisis. I suppose that in a few years I will look back and hopefully be okay with where I am then.</t>
  </si>
  <si>
    <t>Eventually, I will finish all of those classes and feel satisfaction and pride that I was able to earn a degree in mechanical engineering.</t>
  </si>
  <si>
    <t xml:space="preserve">Gradually, I passed some classes and got into a specific academic route and this is the point that I am at. Eventually, I will finish all of those classes and feel satisfaction and pride that I was able to earn a degree in mechanical engineering. </t>
  </si>
  <si>
    <t>F19.PHYS232.07.18</t>
  </si>
  <si>
    <t>I've come here to become someone who knows what he's doing.The majority of my time as a student has been characterized by a lack of motivation to be proactive in my studies. My record has accumulated countless W's and a few class failures, mostly reconciled. I could do decently well in one semester, but at the end of it, I realize that while I may have learned a thing or two about a certain subject, I haven't learned how to actually *do anything* with that new knowledge, and the class material gets quickly forgotten. I've never been able to utilize most of what I've learned in school in a tangibly productive way. I've spent too much of my life in a stagnant position.I want to transform myself as a student and as a citizen. One one hand, leaving to such a far distance from home to attend university is not what I first expected. On the other hand, I want to take full advantage of the new environment and lack of distractions to fully immerse myself in the college career I've chosen to undertake. I want to gain and RETAIN skills that will allow me to feel and act like I have an influence on the world.</t>
  </si>
  <si>
    <t>I want to transform myself as a student and as a citizen. On the other hand, I want to take full advantage of the new environment and lack of distractions to fully immerse myself in the college career I've chosen to undertake. I want to gain and RETAIN skills that will allow me to feel and act like I have an influence on the world.</t>
  </si>
  <si>
    <t>The majority of my time as a student has been characterized by a lack of motivation to be proactive in my studies. My record has accumulated countless W's and a few class failures, mostly reconciled. I could do decently well in one semester, but at the end of it, I realize that while I may have learned a thing or two about a certain subject, I haven't learned how to actually *do anything* with that new knowledge, and the class material gets quickly forgotten. I've never been able to utilize most of what I've learned in school in a tangibly productive way. I've spent too much of my life in a stagnant position.I want to transform myself as a student and as a citizen. One one hand, leaving to such a far distance from home to attend university is not what I first expected. On the other hand, I want to take full advantage of the new environment and lack of distractions to fully immerse myself in the college career I've chosen to undertake. I want to gain and RETAIN skills that will allow me to feel and act like I have an influence on the world.</t>
  </si>
  <si>
    <t>I want to gain and RETAIN skills that will allow me to feel and act like I have an influence on the world.</t>
  </si>
  <si>
    <t>F19.PHYS232.07.19</t>
  </si>
  <si>
    <t>I feel like I am here because I realized that being an author is a very risky move. Though I love to write fiction, the fact that it is not the most stable option does not elude me. And so I decided I would pursue a technical field, a choice I am grateful for. It has helped shaped me into a much more practical person without pruning my creative capabilities. I am here to create. With an education in computer science and a long cultivated skill in narrative capability, I am in a better position to create than ever before. Itís another tool in my belt, and a pillar of stability.        I want to create phenomena of all sorts that provoke thought and challenge the very way people perceive the world around them. Peopleís cognition, in my opinion, has in many ways deteriorated. I would love to be among those who challenge people to think truly on their own. And with that, I am done. Here are the additional words I need to meet the word requirement: Mary plays the piano. She works two jobs to make ends meet; at least, that was her reason for not having time to join us.</t>
  </si>
  <si>
    <t xml:space="preserve">I am here to create. With an education in computer science and a long cultivated skill in narrative capability, I am in a better position to create than ever before. Itís another tool in my belt, and a pillar of stability. I want to create phenomena of all sorts that provoke thought and challenge the very way people perceive the world around them. /%/ I would love to be among those who challenge people to think truly on their own. </t>
  </si>
  <si>
    <t>I feel like I am here because I realized that being an author is a very risky move. Though I love to write fiction, the fact that it is not the most stable option does not elude me. And so I decided I would pursue a technical field</t>
  </si>
  <si>
    <t>F19.PHYS232.07.20</t>
  </si>
  <si>
    <t>The reason for why I am here is because I need to go get my degree. Having a degree will allow me to get a good paying job in the future. Additionally, it will increase my chances of getting a job in the first place. I consider myself to be a lifelong learner. This means that I dedicate my life to learning in the sense that learning will never end. It is an ongoing process. There is so much stuff in the world to learn about and therefore, you can never stop learning. It's impossible because you learn something new pretty much everyday.The reason for why I am taking this class, Physics 232, is because it is required for my major. I am a chemistry major and that requires this course to be completed. Even though I am not a huge fan of physics, I have to take it regardless. My goal is just to pass this course. I do not necessarily care about the grade I get as long as I pass. However, that does not mean that I do not want an A. Last semester, I recall doing an essay like this. I think it was exactly the same prompt as well. I recall writing the same stuff for both essays.</t>
  </si>
  <si>
    <t xml:space="preserve">The reason for why I am here is because I need to go get my degree. Having a degree will allow me to get a good paying job in the future. </t>
  </si>
  <si>
    <t xml:space="preserve">My goal is just to pass this course. I do not necessarily care about the grade I get as long as I pass. </t>
  </si>
  <si>
    <t xml:space="preserve">The reason for why I am here is because I need to go get my degree. Having a degree will allow me to get a good paying job in the future./%/The reason for why I am taking this class, Physics 232, is because it is required for my major. I am a chemistry major and that requires this course to be completed. /%/ Even though I am not a huge fan of physics, I have to take it regardless. </t>
  </si>
  <si>
    <t>F19.PHYS232.07.21</t>
  </si>
  <si>
    <t>In physics lab we are learning about charges, coulombic forces and electric fields. While this doesnít directly relate to programming, it is still useful to recognize the flow of electrons in circuits and having a better understanding of charges in general. With a stronger grasp on how electrons interact and flow, you can explain why circuits and processing chips send signals through your electronic device, and how the system works together to create computers and many other household items. With regards to attractive and repulsive forces, this knowledge could explain more complex devices and allow me to think more critically about the machines used in everyday life. Also it is required for my major to take this course and I find it interesting even if it has little to no impact on my major.†</t>
  </si>
  <si>
    <t>Also it is required for my major to take this course and I find it interesting even if it has little to no impact on my major.†</t>
  </si>
  <si>
    <t>F19.PHYS232.07.22</t>
  </si>
  <si>
    <t>Why am I here? That is so interesting question. I am International student and †I come from China. First at all, I want to be photographer, but my parent did agree when I was discussing with them.However, I decided to my major is computer science because I saw TV show that the hacker was so awesome when they typed get on the keyboard.Unfortunately, when I first tried to learn it, it is so hard to me.However, I like the challenge in my life. I would like to go on my major till I get a computer science degree. In face, I actually having a hard time to learning other course like biology and chemistry. Even thought, there are too many painful memory remind me, but I like that felling which I can go on in my real life.</t>
  </si>
  <si>
    <t xml:space="preserve"> I would like to go on my major till I get a computer science degree.</t>
  </si>
  <si>
    <t>Unfortunately, when I first tried to learn it, it is so hard to me.However, I like the challenge in my life. I would like to go on my major till I get a computer science degree</t>
  </si>
  <si>
    <t>First at all, I want to be photographer, but my parent did agree when I was discussing with them.</t>
  </si>
  <si>
    <t>F19.PHYS232.07.23</t>
  </si>
  <si>
    <t>I'm here because of prerequisite for my computer science degree. This class is a mandatory concurrent class for physics 2 with calculus. As for life purpose for why I am here is simply going with the flow. College by default is a recommendation from society and communities alike. And I don't have a vision for what I will want to be, thus, I am here for that purpose. Unfortunately, there's no other mainstream alternative path of the like which is college. I am here to explore career paths but mostly, just riding the wave like how other high school students graduate would be going for. It's either I will choose a career path in this college path, or realize i have a better path else where and pursue that instead. Because my major right now is computer science which is consider to be a tech focus degree. And my dream job is to be a software engineer. And going to college is optional for those kind of job, as the employers values coding experience and projects over a degree. So yea, I'm not even really sure why I'm legit here. I do, just going with the flow till I realize what's really going on. I just need to know when that will be.</t>
  </si>
  <si>
    <t>And my dream job is to be a software engineer.</t>
  </si>
  <si>
    <t>I'm here because of prerequisite for my computer science degree. This class is a mandatory concurrent class for physics 2 with calculus./%/I am here to explore career paths but mostly, just riding the wave like how other high school students graduate would be going for. It's either I will choose a career path in this college path, or realize i have a better path else where and pursue that instead.</t>
  </si>
  <si>
    <t>I am here to know about scientific experiments and technical methods to know about electricity and magnetism. These experiments has helped in the† foundation and invention of so many fundamental things that are necessary in human life. For instance; invention of generator due to electromagnetic induction; development of chips that are used in Computer has drastically changed the world. These invention are sole foundation and primary purpose to know about electricity and magnetism; also other physical science related things. And, the best place to know and explore physical science thing is this lab. This lab will help in understanding the basic concept and will also help in providing reasons† to know how and why; these things happened. Furthermore, this lab will definitely help in future thinking, i mean do something research and boost on building more deeper concepts and carry the invention level at higher spot. As a result, in future we will more invention and scientific ideas in coming days.</t>
  </si>
  <si>
    <t xml:space="preserve">I am here to know about scientific experiments and technical methods to know about electricity and magnetism. </t>
  </si>
  <si>
    <t>F19.PHYS232.09.02</t>
  </si>
  <si>
    <t>I am in this physics lab or this university to achieve higher education. I picked this physics class because this is the most interesting branch of science for me. The reason behind that is physics is very applicable and available compared to another branch of science.††</t>
  </si>
  <si>
    <t>I am in this physics lab or this university to achieve higher education.</t>
  </si>
  <si>
    <t>F19.PHYS232.09.03</t>
  </si>
  <si>
    <t>The reason Iím in this class is to fill my requirement. As a engineer I need this class to get in to my classes. But i really enjoy this class. Our professor makes this class really enjoyable and heís really helpful. Also i really think physics is really awesome and i really like the labs we do. Iím really excited to the rest of the labs. Maybe i might change my major if like physics a lot. Maybe i don't know. I just hope the lecture and the lab matches. Hopefully we wonít have quizzes because i believe lab should be about experiments and testing about physics. Also I want to help out my classmates anything they need and also to do cool experiments together. I remember my physics class in high school it was really awesome. Learning about gravity and doing all kinds of experiments. But my teacher ruined it all because he didnít wanna do any labs. I just hope iíll get a good grade in this class, i know i will because Iíll be working hard trying my best to pass this class. I hope our professor stays this cool and doesnít change, he's really cool the way he is.</t>
  </si>
  <si>
    <t>I just hope iíll get a good grade in this class, i know i will because Iíll be working hard trying my best to pass this class.</t>
  </si>
  <si>
    <t>The reason Iím in this class is to fill my requirement. As a engineer I need this class to get in to my classes.</t>
  </si>
  <si>
    <t>Our professor makes this class really enjoyable and heís really helpful.</t>
  </si>
  <si>
    <t>F19.PHYS232.09.04</t>
  </si>
  <si>
    <t>To be honest I am pursuing a Computer Science degree and Physics 2 and the lab is one of the requirements for it. I went to bootcamp and then the next year started back at college in a CS program. My bootcamp peers who were getting the job offers already had years of experience hobby programming (with projects to show for it) or had a college degree in something. The bootcamp was the final layer they needed.†I had enough employers tell me to go back to school that I decided that was a good plan. Though I also heard from a number of employers that CS graduates often can't code their way out of a paper bag.††The actual CS knowledge you need for a job can be learned in a few months. But people fresh out of high school generally don't have the right mindset to get good software engineering work done, that's why degrees take 3 (or 4) years.</t>
  </si>
  <si>
    <t xml:space="preserve">To be honest I am pursuing a Computer Science degree and Physics 2 and the lab is one of the requirements for it. I went to bootcamp and then the next year started back at college in a CS program. My bootcamp peers who were getting the job offers already had years of experience hobby programming (with projects to show for it) or had a college degree in something. The bootcamp was the final layer they needed.†I had enough employers tell me to go back to school that I decided that was a good plan. </t>
  </si>
  <si>
    <t>F19.PHYS232.09.05</t>
  </si>
  <si>
    <t>The simplest answer is that I'm in this class because physics is a requirement for CS. But I just had an interesting conversation with a classmate about why its a requirement. I'm of the opinion that this will be helpful when I have to work with other engineers. It's a breadth vs. depth issue, having some background knowledge of other engineering disciplines will make it easier us to understand each other</t>
  </si>
  <si>
    <t>The simplest answer is that I'm in this class because physics is a requirement for CS.</t>
  </si>
  <si>
    <t>F19.PHYS232.09.06</t>
  </si>
  <si>
    <t>I am in this lab because I'm an engineering major and I need this class to graduate, however, I don't want to be here. I don't want to be here in the sense that I wanted to be in another lab but there is, unfortunately, no room for me in there. Being in physics is difficult for me because there are many formulas I need to memorize. So another reason I'm in the lab is to form groups that will help me learn the terms and formulas better. My groupmates can help me fill the gaps that I can't remember.†</t>
  </si>
  <si>
    <t>I am in this lab because I'm an engineering major and I need this class to graduate, however, I don't want to be here</t>
  </si>
  <si>
    <t xml:space="preserve">Being in physics is difficult for me because there are many formulas I need to memorize. So another reason I'm in the lab is to form groups that will help me learn the terms and formulas better. </t>
  </si>
  <si>
    <t>So another reason I'm in the lab is to form groups that will help me learn the terms and formulas better. My groupmates can help me fill the gaps that I can't remember.†</t>
  </si>
  <si>
    <t>F19.PHYS232.09.07</t>
  </si>
  <si>
    <t>I am here, I guess to start initially with San Francisco State because I had a change of plans in my major. Before starting my Freshman year two years ago, I was applying to schools for Architecture and for Computer Science. Since I didn't get accepted into the Architecture schools I applied for, I decided to move towards San Francisco State in order to study Computer Science. In the Fall of 2017 when I first began my studies here, I was only taking electives and Calculus I as a math class. I put a ton of work into the semester and achieved all A's, but during this period I had less of a social life. I invested more time into my social life once Spring came around. Time went by much faster because I balanced study time in the library with being out and about in the city. During the Spring, I took Physics 220, one of the more challenging courses I had taken here, in addition to Data Structures and a few other courses. The reason I bring up the chronological order of Freshman year's events is because I developed an acute fondness for Computer Science and the field of programming.† I absolutely love programming, and any concept related to it, but the other required courses such as Physics were what have always troubled me. I am taking these classes not only because they're prerequisites for me to move on to my Computer Science related classes but because they are challenging for my current mindset. I find it necessary to be challenged in this way because it changes my perception. I am able to learn differently because I am challenged with unfamiliar topics that I'm not accustomed to.</t>
  </si>
  <si>
    <t>I am taking these classes not only because they're prerequisites for me to move on to my Computer Science related classes but because they are challenging for my current mindset. I find it necessary to be challenged in this way because it changes my perception. I am able to learn differently because I am challenged with unfamiliar topics that I'm not accustomed to.</t>
  </si>
  <si>
    <t>I am taking these classes not only because they're prerequisites for me to move on to my Computer Science related classes but because they are challenging for my current mindset.</t>
  </si>
  <si>
    <t>Since I didn't get accepted into the Architecture schools I applied for, I decided to move towards San Francisco State in order to study Computer Science. In the Fall of 2017 when I first began my studies here, I was only taking electives and Calculus I as a math class. I put a ton of work into the semester and achieved all A's, but during this period I had less of a social life./%/ other required courses such as Physics were what have always troubled me. I am taking these classes not only because they're prerequisites for me to move on to my Computer Science related classes but because they are challenging for my current mindset. I find it necessary to be challenged in this way because it changes my perception. I am able to learn differently because I am challenged with unfamiliar topics that I'm not accustomed to./%/</t>
  </si>
  <si>
    <t>I invested more time into my social life once Spring came around. Time went by much faster because I balanced study time in the library with being out and about in the city.</t>
  </si>
  <si>
    <t>F19.PHYS232.09.08</t>
  </si>
  <si>
    <t>The reason I am here is to do experiments and get a better understanding of Physics. I am an aspiring Engineer and I love doing experiments and get in depth of what is going on behind the scenes or what causes something and why. Although I really don't like Physics but I do enjoy doing experiments in labs and better understand the material. I would say that I am definitely lucky enough to be in a university where students like us get an opportunity to conduct the experiments. The other reason I am here is because it's a requirement but I don't see it like that way. I see it as an opportunity to learn by doing experiments. I actually enjoy and love doing one of those cool experiments especially the ones that relate somehow to our daily lives. And last but not least I am really looking forward to do some cool experiments and get a better understanding of Physics.†</t>
  </si>
  <si>
    <t xml:space="preserve"> I am an aspiring Engineer</t>
  </si>
  <si>
    <t>The reason I am here is to do experiments and get a better understanding of Physics. I am an aspiring Engineer and I love doing experiments and get in depth of what is going on behind the scenes or what causes something and why. /%/And last but not least I am really looking forward to do some cool experiments and get a better understanding of Physics.†</t>
  </si>
  <si>
    <t>F19.PHYS232.09.09</t>
  </si>
  <si>
    <t>I am here to learn and follow the path of a computer science major the concepts i learn in physics wonít necessarily help me in my field but physics tells you how good you are at forming logical explanations to problems and how do you tackle them which is very important† for computer science majors. I am in computer science because originally i wanted to join the military but then trump got elected so I went to college and choose my major by throwing a dart at a board. I donít have a strong background in mathematics or problem solving skills yet every time i enter a new class filled with people who are over confident and think they can ace thee class without trying. It may take me hours and hours to grasp a basic concept but i always do no matter what which is why i succeed and those who are overconfident fail.</t>
  </si>
  <si>
    <t xml:space="preserve">I am here to learn and follow the path of a computer science major the concepts i learn in physics wonít necessarily help me in my field but physics tells you how good you are at forming logical explanations to problems and how do you tackle them which is very important† for computer science majors. I am in computer science because originally i wanted to join the military but then trump got elected so I went to college and choose my major by throwing a dart at a board. </t>
  </si>
  <si>
    <t>I donít have a strong background in mathematics or problem solving skills yet every time i enter a new class filled with people who are over confident and think they can ace thee class without trying. It may take me hours and hours to grasp a basic concept but i always do no matter what which is why i succeed and those who are overconfident fail.</t>
  </si>
  <si>
    <t>F19.PHYS232.09.10</t>
  </si>
  <si>
    <t>I am in college to further my education. There is a saying that college opens doors. I believe education is the key to those doors. I am studying to become an electrical engineer. The knowledge I gain from my college experience will hopefully help me in my future endeavors when I enter the workforce. Working as an electrical engineer will hopefully provide me with the income necessary for me to live the lifestyle I would want to live.</t>
  </si>
  <si>
    <t>I am studying to become an electrical engineer.</t>
  </si>
  <si>
    <t>There is a saying that college opens doors. I believe education is the key to those doors. /%/ The knowledge I gain from my college experience will hopefully help me in my future endeavors when I enter the workforce. Working as an electrical engineer will hopefully provide me with the income necessary for me to live the lifestyle I would want to live.</t>
  </si>
  <si>
    <t xml:space="preserve"> I am studying to become an electrical engineer. The knowledge I gain from my college experience will hopefully help me in my future endeavors when I enter the workforce.</t>
  </si>
  <si>
    <t>F19.ASTR116.02.01</t>
  </si>
  <si>
    <t>I am here to learn more about astronomy and the constellations because it is all very interesting to me. I never fully understood the way the universe worked and how big it actually is. I have learned so much already in the few weeks from my classes and it amazes me. I am here to not only try hard and get a good grade but to experience things like the room with all the stars in the universe and all the constellations. The average person does not think of how far away or how big things in space are like the planets or the stars which makes enjoy being there.</t>
  </si>
  <si>
    <t>I am here to learn more about astronomy and the constellations because it is all very interesting to me. I am here to not only try hard and get a good grade but to experience things like the room with all the stars in the universe and all the constellations.</t>
  </si>
  <si>
    <t>F19.ASTR116.02.02</t>
  </si>
  <si>
    <t>I am here in †this Astronomy Lab to satisfy a GE requirement through SF State. I am also here to apply what I learned in my Fall 2018 Astronomy class. I find the subject of Astronomy to be very fascinating because I am always wondering how things work like in Physics when you learn about gravity and light refraction. I am here at SFSU to gain a higher education so I am able to get the best possible opportunities I can be my best in the journalism field.†</t>
  </si>
  <si>
    <t>I am here at SFSU to gain a higher education so I am able to get the best possible opportunities I can be my best in the journalism field.</t>
  </si>
  <si>
    <t>I am here in this Astronomy Lab to satisfy a GE requirement through SF State. /%/ I am here at SFSU to gain a higher education so I am able to get the best possible opportunities I can be my best in the journalism field.</t>
  </si>
  <si>
    <t>F19.ASTR116.02.03</t>
  </si>
  <si>
    <t>I often ask myself this question, "Why am I here?" and I start to think about all I have done to be here, how far I have come. And even though it hasn't been easy, it definitely has been worth it. I am here because I want to get a degree. I want to make myself proud and my family. My parents are my motivators, they work so hard to give me everything they can and I want all their efforts to be worth it. I love this school because it makes me feel like I belong here. It is a diverse community and it is a place where I feel happy. The main reason I chose this class is because it is a GE requirement. But I also chose this out of other lab classes because ever since I have worked in a preschool, I have been interested in learning more about astronomy to share my knowledge one day with my students. I hope to do well in all my classes this semester !</t>
  </si>
  <si>
    <t xml:space="preserve"> I am here because I want to get a degree.</t>
  </si>
  <si>
    <t>I am here because I want to get a degree. I want to make myself proud and my family. I hope to do well in all my classes this semester !</t>
  </si>
  <si>
    <t>The main reason I chose this class is because it is a GE requirement. /%/ But I also chose this out of other lab classes because ever since I have worked in a preschool, I have been interested in learning more about astronomy to share my knowledge one day with my students.</t>
  </si>
  <si>
    <t>I start to think about all I have done to be here, how far I have come. And even though it hasn't been easy, it definitely has been worth it.</t>
  </si>
  <si>
    <t>I want to make myself proud and my family. My parents are my motivators, they work so hard to give me everything they can and I want all their efforts to be worth it.</t>
  </si>
  <si>
    <t>My parents are my motivators, they work so hard to give me everything they can and I want all their efforts to be worth it.</t>
  </si>
  <si>
    <t>F19.ASTR116.02.04</t>
  </si>
  <si>
    <t>I am here at SFSU due to its cinema program and resources. I knew I was going to major in cinema and SFSU seemed like an obvious choice. More specifically, Iím in this class because I needed a lab credit and astronomy seemed to be the lab Iíd be able to not do the worst in. Not saying I donít care or whatever, Iím just saying a GE is a GE and you gotta do what you gotta do.†</t>
  </si>
  <si>
    <t>I am here at SFSU due to its cinema program</t>
  </si>
  <si>
    <t>F19.ASTR116.02.05</t>
  </si>
  <si>
    <t>I am taking this class because I needed to take a lab for my credits. It probably wasnt the best idea since last semester I took the lecture and didnít do too hot with that one. However I picked astronomy over the other labs because itís actually a class that im interested in. I like the topic and think if really try do do well in this class I will. I am at San Francisco State because I wanted to further my education. My parents always encouraged and pushed me to go further in school and that brings me to here.</t>
  </si>
  <si>
    <t>I am at San Francisco State because I wanted to further my education.</t>
  </si>
  <si>
    <t>I am taking this class because I needed to take a lab for my credits.</t>
  </si>
  <si>
    <t xml:space="preserve"> I like the topic and think if really try do do well in this class I will.</t>
  </si>
  <si>
    <t>My parents always encouraged and pushed me to go further in school and that brings me to here.</t>
  </si>
  <si>
    <t>F19.ASTR116.02.06</t>
  </si>
  <si>
    <t>I am in Astronomy 116 because it fulfills my general education lab requirement. I took Astronomy 115 last semester and I found it very interesting, so I decided to take the lab for that class. I learned lots of new things about Astronomy that I didnít learn before like the moon phases, constellations, and other galaxies. I am at San Francisco State University because it is a very diverse school and I like the environment here. I also live very close by so it was convenient to come to this university. I am currently undeclared but I am thinking about declaring my major to Political Science. I hope to graduate within four years.</t>
  </si>
  <si>
    <t>I hope to graduate within four years.</t>
  </si>
  <si>
    <t xml:space="preserve">I am in Astronomy 116 because it fulfills my general education lab requirement. </t>
  </si>
  <si>
    <t>F19.ASTR116.02.07</t>
  </si>
  <si>
    <t>I am here because in order to graduate it is required for students to take a class that consists of a lab and a lecture. However, I chose to take astronomy because the subject really grabbed my attention and its a subject i had never taken before. I've always been curious about the stars anyway so to me it just made sense to take astronomy as my class with a lab. I was also excited to learn more about the stars and planets in our universe because it would answer questions that I already had about the universe.</t>
  </si>
  <si>
    <t>I am here because in order to graduate it is required for students to take a class that consists of a lab and a lecture.</t>
  </si>
  <si>
    <t>F19.ASTR116.02.08</t>
  </si>
  <si>
    <t>Pertaining to why i'm in this class, it's a G.E. that isn't super STEM based but still fills a lab requirement. Often times in the super 'STEM' classes like Bio or Chem, the kids are so competitive and it becomes this glorified competition, not about that. I've enjoyed it so far, nothing has been too out of my grasp but challenging enough to make me think a little. In regards to SFSU, I thought I was here just because i wanted to get away from my hometown and move to a bigger city, but the more time I spend here the more things I find I enjoy within the campus. Last semester I took an Asian American studies class, and I enjoyed it so much I decided to get some degree in it (whether it be major or minor). If I have never game to this school I wouldn't have found the college of ethnic studies and be on the path I am now. I originally came for Journalism, but too one class and absolutely hated it. Now i'm in Comm, Asian American Studies, and Political Science classes and I feel more purposeful not only at the school but in the city.</t>
  </si>
  <si>
    <t>Last semester I took an Asian American studies class, and I enjoyed it so much I decided to get some degree in it (whether it be major or minor).</t>
  </si>
  <si>
    <t>Pertaining to why i'm in this class, it's a G.E. that isn't super STEM based but still fills a lab requirement. /%/ I originally came for Journalism, but too one class and absolutely hated it. Now i'm in Comm, Asian American Studies, and Political Science classes and I feel more purposeful not only at the school but in the city.</t>
  </si>
  <si>
    <t>F19.ASTR116.02.09</t>
  </si>
  <si>
    <t>Im here at San Francisco state University to further my education and major in Finance. Leaving home will make me more independent and grow as a person. I couldn't really do that if my parents were on my back supporting along the way not being able to learn my mistakes. I always wanted to experience a new environment and go from Socal to Norcal. Having a change from having the beach literally right next to you and living in a city that's an absolute bubble to a city thats filled with diversity and using transportation is a huge change for me.</t>
  </si>
  <si>
    <t>Im here at San Francisco state University to further my education and major in Finance.</t>
  </si>
  <si>
    <t>Im here at San Francisco state University to further my education and major in Finance. Leaving home will make me more independent and grow as a person.</t>
  </si>
  <si>
    <t xml:space="preserve">Im here at San Francisco state University to further my education and major in Finance. </t>
  </si>
  <si>
    <t>F19.ASTR116.02.10</t>
  </si>
  <si>
    <t>As a business major, I needed to complete a lab for my major. Though I am taking this class for units, I am interested in this topic and have already taken Astronomy, which I enjoyed. The constellation, different star patterns, and learning about how many stars are actually in the solar system. I am going to SF State because I enjoy the people and love the City.</t>
  </si>
  <si>
    <t>As a business major, I needed to complete a lab for my major.</t>
  </si>
  <si>
    <t>F19.ASTR116.02.11</t>
  </si>
  <si>
    <t>I am here for many of reasons. One of the reasons that I am in this class is the obvious, because it is a lower division requirement of SFSU. However, as a lab is required, I had the choice of choosing between an Astronomy lab or a Biology lab, as I took both classes last year. The reason I chose Astronomy and am here today is because I simply love the subject and find it fascinating. It never feels like work and I get excited to learn more. It was really a no brainer for me from the start, and I knew that I would be taking this class over a Biology lab. I have always been interested in space and have loved learning about the subject, but I never refined my interest until college, when I chose to take Astronomy as my physical science, which was also a no brainer for me. That class never felt like a chore to go to, and was one of my favorite, if not my favorite class I have ever taken in my college career thus far. That is why I am here today.</t>
  </si>
  <si>
    <t>One of the reasons that I am in this class is the obvious, because it is a lower division requirement of SFSU</t>
  </si>
  <si>
    <t>F19.ASTR116.02.12</t>
  </si>
  <si>
    <t>The reason I am here is because I wanted to fulfill my GE and this class sounded interesting I guess. Why I am here at SFSU is because I felt like I would get homesick as I live in SF and I didnít want to go to a farther college. This school is pretty nice and I like it here. But I really donít know what to do after college, what I should major in, and what job I would want. Iím just letting life flow and wherever it takes me is where Iíll be. Itís a bit stressful because Iím lost. I have a expectation to do better than my sister since my parents consider her not the best per say. But I donít know if I'll live up to it. My sleep is pretty wack. Trying to sleep earlier. Applied for a job. Still waiting for the response. Started gyming again. Feels good. I'm feeling happier which is good.</t>
  </si>
  <si>
    <t>The reason I am here is because I wanted to fulfill my GE and this class sounded interesting I guess.</t>
  </si>
  <si>
    <t xml:space="preserve">I have a expectation to do better than my sister since my parents consider her not the best per say. But I donít know if I'll live up to it. </t>
  </si>
  <si>
    <t>F19.ASTR116.02.13</t>
  </si>
  <si>
    <t>"Why am I Here?" I am in San Francisco because I wanted to get out of high school a year early, and specifically, L.A., where I grew up. SF State is the only other school I got into other then Whittier because of a transcript screw up at my high school. I am in school because I seek to build a foundation of knowledge in my interests which range from English, Philosophy, and now Political Science and Astronomy. I seek a foundation in these subjects because I would love to become a teacher - to do return the favor people have done for me in enlightening and opening my mind up to enjoying learning. Astronomy specifically was a big part of my childhood because my Dad had always been obsessed with the stars, space, and science as a whole - specifically when it comes to astronomy, the environment, ecosystem, etc. I become passionate in learning because it all feels very applicable to almost a daily basis.†</t>
  </si>
  <si>
    <t xml:space="preserve">I seek a foundation in these subjects because I would love to become a teacher </t>
  </si>
  <si>
    <t>I am in school because I seek to build a foundation of knowledge in my interests which range from English, Philosophy, and now Political Science and Astronomy. I seek a foundation in these subjects because I would love to become a teacher - to do return the favor people have done for me in enlightening and opening my mind up to enjoying learning.</t>
  </si>
  <si>
    <t>Astronomy specifically was a big part of my childhood because my Dad had always been obsessed with the stars, space, and science as a whole - specifically when it comes to astronomy, the environment, ecosystem, etc. I become passionate in learning because it all feels very applicable to almost a daily basis.†</t>
  </si>
  <si>
    <t xml:space="preserve">Astronomy specifically was a big part of my childhood because my Dad had always been obsessed with the stars, space, and science as a whole </t>
  </si>
  <si>
    <t>F19.ASTR116.02.14</t>
  </si>
  <si>
    <t>This is currently my second year at San Francisco State University. I choose this school because it was close and I enjoy living in SF, other places aren't as nice and I felt I would receive the most benefit going to a school in my city. Currently I am taking this Astronomy 116 Lab for the lab credit to fulfill my general education requirements, I found my Astronomy 116 lecture to be more engaging then my Biology course. I only took Astronomy last semester and can have a difficult time remembering most of the class's work and lecture. I was not very prudent on taking notes because it was my last class of the day, this makes the labs more challenging for me due to the fact I hardly remember anything. I prefer to do written work over hands on labs such as the ones people do in Biology. I am interested in what this class has to offer.</t>
  </si>
  <si>
    <t>Currently I am taking this Astronomy 116 Lab for the lab credit to fulfill my general education requirements, I found my Astronomy 116 lecture to be more engaging then my Biology course.</t>
  </si>
  <si>
    <t>F19.ASTR116.02.15</t>
  </si>
  <si>
    <t>I am here because it is a requirement for lower division GE. I like astronomy but mostly just learning it not in a lab though. The teachers are nice so that makes the experience better. Astronomy is fun because it has to do with space and I love learning about space. My favorite part is learning about extraterrestrial being. We donít really focus on that though. We mostly just talk about planes and stars and Universes. Itís really cool what we learn about the galaxies. There are millions of galaxies and in each galaxy there are millions of stars. Stars that are very old and stars that are fairly new. Some of these stars can be dangerous for human beings as they hold a lot of toxic gases. However there are some planets that can sustain human life. If ever need be we can rest assure that scientists are actively studying these plants so that we ever must evacuate are world we have a chance to call another place our home.</t>
  </si>
  <si>
    <t>I am here because it is a requirement for lower division GE.</t>
  </si>
  <si>
    <t>F19.ASTR116.02.16</t>
  </si>
  <si>
    <t>I'm here in San Francisco mostly because it's the furthest away from hole but more importantly there is a great ethnic studies program and an amazing Moot Team. I really want to be an immigration lawyer, especially here in the bay since South East Asians here are getting targeted by ICE. I'm here in this class because I truly hate science and at least this is kind of interesting. I like feeling tiny in this huge world. But the reason why I keep going is for my family. They gave up everything for me to be here and Iím not going to mess that up. Thatís why I'm here</t>
  </si>
  <si>
    <t xml:space="preserve"> I really want to be an immigration lawyer, especially here in the bay since South East Asians here are getting targeted by ICE. </t>
  </si>
  <si>
    <t xml:space="preserve">I'm here in San Francisco mostly because it's the furthest away from hole but more importantly there is a great ethnic studies program and an amazing Moot Team. </t>
  </si>
  <si>
    <t xml:space="preserve">But the reason why I keep going is for my family. They gave up everything for me to be here and Iím not going to mess that up. </t>
  </si>
  <si>
    <t>F19.ASTR116.02.17</t>
  </si>
  <si>
    <t>Why am I here?I am here in this Astronomy Lab course because of my interest in space, the stars, planets and constellations. Although this class is truly a general Ed required for me to graduate, I chose it because I love this subject. This subject is intriguing, but I am pursuing a degree in Apparel Merchandising. I have loved fashion my whole life and believe it was my purpose and lifelong dream to be in the industry working alongside big name designers and stylists. Since the age of ten I would watch project runway and was obsessed with the design people would make, consistently figuring out what was great about them and what I would fix. This purpose I believe is not the only one though. I believe I also will make an impact on Climate Change along with helping animals. I have also been passionate about these two things since I was about two, mostly animals. It breaks my heart to see where the World is going and everyone needs to help stop mass extinction and other terrible factors from happening. So as all over the place this whole write up was I believe I am here on this planet to live my life long dream of being part of the fashion industry, while making a positive impact environmentally. Maybe even tying those two things together.</t>
  </si>
  <si>
    <t xml:space="preserve"> This subject is intriguing, but I am pursuing a degree in Apparel Merchandising</t>
  </si>
  <si>
    <t>I have loved fashion my whole life and believe it was my purpose and lifelong dream to be in the industry working alongside big name designers and stylists. I believe I also will make an impact on Climate Change along with helping animals. So as all over the place this whole write up was I believe I am here on this planet to live my life long dream of being part of the fashion industry, while making a positive impact environmentally. Maybe even tying those two things together.</t>
  </si>
  <si>
    <t xml:space="preserve">Although this class is truly a general Ed required for me to graduate, I chose it because I love this subject. This subject is intriguing, but I am pursuing a degree in Apparel Merchandising. I have loved fashion my whole life and believe it was my purpose and lifelong dream to be in the industry working alongside big name designers and stylists. Since the age of ten I would watch project runway and was obsessed with the design people would make, consistently figuring out what was great about them and what I would fix. </t>
  </si>
  <si>
    <t>So as all over the place this whole write up was I believe I am here on this planet to live my life long dream of being part of the fashion industry, while making a positive impact environmentally /%/ I believe I also will make an impact on Climate Change along with helping animals.</t>
  </si>
  <si>
    <t>F19.ASTR116.02.18</t>
  </si>
  <si>
    <t>I am here for the credits that I need in order to graduate. Further from that I am here to try and land a steady job with a good income. If we want to look further, I am here to enjoy what life had to offer. But as we look further death is going to be upon us. In the end, I am here for nothing. I am going to die anyways, the only thing that moves most humans forward is the small things. We can look forward to "short" term goals and as we set them and achieve them we make new ones. But the long term goal is to die. So to answer the question why am I here, I'm here for nothing.</t>
  </si>
  <si>
    <t>Further from that I am here to try and land a steady job with a good income. If we want to look further, I am here to enjoy what life had to offer.</t>
  </si>
  <si>
    <t>I am here for the credits that I need in order to graduate.</t>
  </si>
  <si>
    <t>F19.ASTR116.02.19</t>
  </si>
  <si>
    <t>I chose to take this class because I took ASTR 115 last semester and I felt like it would be more interesting than taking a biology lab. I only applied to this college, I did not try to get into any other one. I chose this school because my high school counselor recommended me to apply here because I was born in SF and she said I had a high chance of getting in.</t>
  </si>
  <si>
    <t>F19.ASTR116.02.20</t>
  </si>
  <si>
    <t>I am here taking Astronomy lab 116, at San Francisco StateUniversity because Astrology was a big part of my upbringing throughout child hood, being raised in a spirtitual home. Last year I took Astronomy 115 to understand the actual science side behind time, space, and planets. Last year, I left Astronomy still interested, and some what confused I did not receive all of the knowledge that can be translated into everyday life. I am here because I want to actually understand astronomy and better my math skills, which are lacking due to the timespan of when I last took a math class.</t>
  </si>
  <si>
    <t>I am here because I want to actually understand astronomy and better my math skills, which are lacking due to the timespan of when I last took a math class.</t>
  </si>
  <si>
    <t>I am here taking Astronomy lab 116, at San Francisco StateUniversity because Astrology was a big part of my upbringing throughout child hood, being raised in a spirtitual home. Last year I took Astronomy 115 to understand the actual science side behind time, space, and planets</t>
  </si>
  <si>
    <t>F19.ASTR116.02.21</t>
  </si>
  <si>
    <t>I'm here at San Francisco State University because this is the only thing I could do. It took me a year after high school to get here, and I wasn't going to do anything else. I'm taking this class because I need the General Education requirement, and so far, this the only interesting class I have taken, and I havenít even started any of my major classes yet. The lecture for Astronomy was pretty interesting, so I kind-of enjoyed it. I was a little nervous about this lad class when it stared, because three were math equations to kind-of scared me a little it, but itís a bit better now.</t>
  </si>
  <si>
    <t>I'm taking this class because I need the General Education requirement, and so far, this the only interesting class I have taken, and I havenít even started any of my major classes yet</t>
  </si>
  <si>
    <t>F19.ASTR116.03.01</t>
  </si>
  <si>
    <t>Why am here is a very loaded, yet very broad question. it depends on the sense in which you take it on. one could take the easy route of I'm here because it's noon on a Wednesday, which would be to take the question at face value. But if one were to take the time and think about why we are here on the global belief/spiritual scale I'm sure we'd all have varying answers. Mine is that there is no reason for us being here. That the fact we are even alive is a mystery we can never fully comprehend, none of us have an inherent purpose or reason for being, and all that we can do is fill up our time on Earth however we feel fits best, and then die. that's it. And then everyone you love, hate, or have ever known about will die too. In the grand scheme of life nothing we do matters, it will all be forgotten, and all be erased once the end of time comes. all the accomplishments mankind has ever discovered, along with all the tragedies mankind itself also created, will fall to the test of time. To me the inevitability of our downfall isn't worrisome, it's refreshing, even relaxing, knowing that our universe will return to the nothingness from whence it came. However, this doesn't mean that anything you do in your life is pointless, it's the exact opposite. knowing the world will end makes me want to live it to its fullest potential, finding what gives my life meaning and living it every day.</t>
  </si>
  <si>
    <t>F19.ASTR116.03.02</t>
  </si>
  <si>
    <t>Why am I here on Earth? I believe I am definitely here for a reason. I think the reason goes beyond me though. I believe every single person is here only to have impact on others. We as humans are all doing the same thing. People can say that each person has a different purpose in life, but we all have the one similarity of impacting others. I think I have changed the life of all my friends and family, whether it is for the better or the worse, I have had a big impact. I think every single person in my life has had an impact on me as well. I think I was put here to make my parents' lives better as well as the rest of my friends and family. People just live life and go through certain situations but every single event is due to another person's action along with your own. Why am I here at SFSU? I am here to better my life and prepare for the future. Why am I specifically in this astronomy lab? I believe the original idea was just to get my GE's and this lab sounded interesting as well as the introduction to astronomy lab. But now I think I am here to learn something important that I can use for the rest of my life. I think everything happens for a reason, so there must be something to get out of this class. I think this class can prepare me for the future as much as any other class.</t>
  </si>
  <si>
    <t>Why am I specifically in this astronomy lab? I believe the original idea was just to get my GE's and this lab sounded interesting as well as the introduction to astronomy lab. But now I think I am here to learn something important that I can use for the rest of my life.</t>
  </si>
  <si>
    <t xml:space="preserve">I believe I am definitely here for a reason. I think the reason goes beyond me though. /%/ I believe every single person is here only to have impact on others. We as humans are all doing the same thing. People can say that each person has a different purpose in life, but we all have the one similarity of impacting others. /%/I think everything happens for a reason, so there must be something to get out of this class. </t>
  </si>
  <si>
    <t>F19.ASTR116.03.03</t>
  </si>
  <si>
    <t>Well this question is kind of vague so I donít really know how to answer it. I guess fate. 3 years ago I was living on the east coast and was wanting to go to college there, but then I decided to move out to California with my mom. This was in efforts to escape the toxic environment I grew up in Virginia, like a clean slate, I wished to make a change for the positive. So I am here to accumulate knowledge so that I can hope to be successful. But not in stereotypical ways. In whole ways, I want to follow my dreams and ambitions, not just to make money, but to feel successful internally. I learned the hard way that validation should solely be deemed externally. So I am here to be a positive change for myself and nobody else but me.</t>
  </si>
  <si>
    <t>So I am here to accumulate knowledge so that I can hope to be successful. But not in stereotypical ways. In whole ways, I want to follow my dreams and ambitions, not just to make money, but to feel successful internally. So I am here to be a positive change for myself and nobody else but me.</t>
  </si>
  <si>
    <t>F19.ASTR116.03.04</t>
  </si>
  <si>
    <t>Being at San Francisco State University is an opportunity to expand my learning and experience a new environment that would enable me to endure the challenges that come ahead as an adult. Moving from Los Angeles to San Francisco, I came with the hope to learn how to become independent and vouch for my needs and wants in a society where minorities like myself are constantly under attack and come from communities lacking in resources. After a year of attending SFSU, I remain here because of the need to provide my parents with the feeling of accomplishment of having me graduated from a 4 year university. I continue to remain here because of my fight to improve the educational institution and create a safer and stronger support system for future generations to come. Taking this class in particular was meant to assist me in fulfilling my general education and pushing me towards receiving my credits toward my intended areas of study.</t>
  </si>
  <si>
    <t>Taking this class in particular was meant to assist me in fulfilling my general education and pushing me towards receiving my credits toward my intended areas of study.</t>
  </si>
  <si>
    <t>Moving from Los Angeles to San Francisco, I came with the hope to learn how to become independent and vouch for my needs and wants in a society where minorities like myself are constantly under attack and come from communities lacking in resources.</t>
  </si>
  <si>
    <t>After a year of attending SFSU, I remain here because of the need to provide my parents with the feeling of accomplishment of having me graduated from a 4 year university.</t>
  </si>
  <si>
    <t>I continue to remain here because of my fight to improve the educational institution and create a safer and stronger support system for future generations to come.</t>
  </si>
  <si>
    <t>F19.ASTR116.03.05</t>
  </si>
  <si>
    <t>Why am I here?There's a lot of reasons as to why Iím in this class and in this university. One is obviously this class is a requirement for my general education credits and also because I thought it'd be interesting to further my education on astronomy. I am in this university in order to pursue my future career and what I want to do in life. To make a living for myself. Iím here because I was to pursue a career that I love which is working with kids. I am here so that I can enhance my education and earn a bachelors degree so that I can get a job that makes a good salary and that I get to do something exciting and interesting. Another reason is to why I'm here is because Iím the first of my family to go to college, hence I'm trying to make them proud of what I'm trying to accomplish. It's crazy to me that I'm here in my second year already, about to start working harder and harder to get that degree.</t>
  </si>
  <si>
    <t xml:space="preserve">I am here so that I can enhance my education and earn a bachelors degree so that I can get a job that makes a good salary and that I get to do something exciting and interesting. </t>
  </si>
  <si>
    <t>Another reason is to why I'm here is because Iím the first of my family to go to college, hence I'm trying to make them proud of what I'm trying to accomplish.</t>
  </si>
  <si>
    <t>I am in this university in order to pursue my future career and what I want to do in life. To make a living for myself. Iím here because I was to pursue a career that I love which is working with kids. I am here so that I can enhance my education and earn a bachelors degree so that I can get a job that makes a good salary and that I get to do something exciting and interesting.</t>
  </si>
  <si>
    <t>One is obviously this class is a requirement for my general education credits and also because I thought it'd be interesting to further my education on astronomy. I am in this university in order to pursue my future career and what I want to do in life. /%/ I am here so that I can enhance my education and earn a bachelors degree so that I can get a job that makes a good salary and that I get to do something exciting and interesting.</t>
  </si>
  <si>
    <t>F19.ASTR116.03.06</t>
  </si>
  <si>
    <t>The question 'why am I here?' is a little more complex than it is. The basic question I can tell you is that this class fulfills my GE requirements and so I have to take this class. But I mean, thereís always a bigger reason because I could have taken any other lab class but I went to with astronomy. I feel like astronomy has always been fun for me to learn and know more than any other type of science. In astronomy, you get to deal with space, stars, and galaxies, which is all kinds of stuff I find more fascinating than chemistry or biology. I took an astronomy class in high school and thatís when I started to realize that this sort of science interested me the most. Which is what made me take the astronomy lecture in my first year of college. And it was the same reason I am now taking an astronomy lab class. I hope to get more out of this class, not for my career but for myself to know more of, for fun.</t>
  </si>
  <si>
    <t>I hope to get more out of this class, not for my career but for myself to know more of, for fun.</t>
  </si>
  <si>
    <t>The basic question I can tell you is that this class fulfills my GE requirements and so I have to take this class. /%/ I took an astronomy class in high school and thatís when I started to realize that this sort of science interested me the most. Which is what made me take the astronomy lecture in my first year of college. And it was the same reason I am now taking an astronomy lab class.</t>
  </si>
  <si>
    <t>F19.ASTR116.03.07</t>
  </si>
  <si>
    <t>I am here for the purpose of furthering my career. This level of education is most beneficial for my future and what I am going to be doing for the rest of my life. School is not about just participation and attending to do minimally get good grades. It's now for my lifelong learning and application for whats next in my life. I'm here to push through obstacles, deal with adversity, and mold myself into what I want to be. Every step that I take comes with a purpose, and nevertheless, every step that I take backwards comes with a consequence. My job here is to move forward. As time goes by I'm starting to develop more each day whether it's from education, social, or even in a physical aspect. I hold myself accountable and know that I'm here to grow. I have a strong image of how I want my life to turn out, and being here will help me paint my canvas.</t>
  </si>
  <si>
    <t>I am here for the purpose of furthering my career. I hold myself accountable and know that I'm here to grow. My job here is to move forward.</t>
  </si>
  <si>
    <t>Every step that I take comes with a purpose, and nevertheless, every step that I take backwards comes with a consequence. My job here is to move forward. As time goes by I'm starting to develop more each day whether it's from education, social, or even in a physical aspect. I hold myself accountable and know that I'm here to grow. I have a strong image of how I want my life to turn out, and being here will help me paint my canvas.</t>
  </si>
  <si>
    <t>I'm here to push through obstacles, deal with adversity, and mold myself into what I want to be.</t>
  </si>
  <si>
    <t>F19.ASTR116.03.08</t>
  </si>
  <si>
    <t>Why am I here ? Thatís a very good question. One of the main reasons I believe Iím here is to better myself. Although you can do that outside of school, itís also good to do it inside. I think growing up I was always taught that education is the way to success so Iím following and believing it will bring success. I also think that all college stuff gets you prepared for the work load that is waiting for me out there. This can also help as a place where I can make connections to later be able to get into jobs or even just help each other out. Im also here for my family that have helped me in my journey of education, so the least I can do is graduate and make them proud. I wish to grow in knowledge and experience to later be a better person.†</t>
  </si>
  <si>
    <t>One of the main reasons I believe Iím here is to better myself. I think growing up I was always taught that education is the way to success so Iím following and believing it will bring success. I wish to grow in knowledge and experience to later be a better person.</t>
  </si>
  <si>
    <t>I also think that all college stuff gets you prepared for the work load that is waiting for me out there. This can also help as a place where I can make connections to later be able to get into jobs or even just help each other out.</t>
  </si>
  <si>
    <t>Im also here for my family that have helped me in my journey of education, so the least I can do is graduate and make them proud.</t>
  </si>
  <si>
    <t>This can also help as a place where I can make connections to later be able to get into jobs or even just help each other out.</t>
  </si>
  <si>
    <t>F19.ASTR116.03.09</t>
  </si>
  <si>
    <t>Iím here taking Astronomy because I have a love for space and I am able to take it while fulfilling my general education. Iíve always been enamored by the stars as a kid. It sounds strange but the reason I even became interested in space was because of rocks and minerals. When I was younger, I was told to pick out a book to read from the library. I had never been to the library nor had I ever been able to pick something that I wanted to read. There were so many books to choose from that I just couldnít bring myself to pick one. So, I asked the librarian what I should read. As a joke, she told me to go read some of the books about rocks, minerals, and gemstones and that was exactly what I did! I ended up reading all the books they had on rocks and I didnít know what to read next. So I did the same thing and asked the librarian for a suggestion. I told how I really liked the books about rocks and how I already read all of them. After thinking for awhile, she told me to read the books on planets because they were, ìkind of similar.î Listening to her instructions, I began to read about Jupiter,††Mars, and Saturn. I became extremely fascinated in the sizes of these planets and what they were made of. Ever since then really I have been interested in space. So if I had to answer the question, I would say Iím here largely in part because of that librarian but also because of my interests in rocks and minerals as well.</t>
  </si>
  <si>
    <t>Iím here taking Astronomy because I have a love for space and I am able to take it while fulfilling my general education.</t>
  </si>
  <si>
    <t>F19.ASTR116.03.10</t>
  </si>
  <si>
    <t>I knew I needed to fulfill my GE for science and out of all the ones offered astronomy seemed to interest me the most. I have always been curious about the stars and universe. Growing up I would go to Yosemite a lot and we would always star gaze. When people made comments while looking at the night sky. I was curious about planets and constellations. It made us feel so insignificant compared to what endless possibilities are outside our planet. Thinking about how we are only ìfloatingî in space with who knows who else out there has always been in the back of my mind. To have a better understanding of this I am glad Iím given the opportunity to learn more about astronomy. It is so interesting how much makes up our entire universe and how much we donít know about yet. It is always changing and we are always discovering new things. Our planet and its health (global warming) impacts us all and we have to better ourselves to keep our planet healthy.†</t>
  </si>
  <si>
    <t>I knew I needed to fulfill my GE for science and out of all the ones offered astronomy seemed to interest me the most.</t>
  </si>
  <si>
    <t>F19.ASTR116.03.11</t>
  </si>
  <si>
    <t>I already took the regular astronomy class, and during that class the teacher asked us to break off into pairs and discuss this same question. The guy I was next to said he was there because he thought the stars and planets were cool and wanted to learn about them. I said I was there to cover the GE. He gave me a borderline disgusted look and asked, "so.. you don't think its cool at all? Like you're not even a little bit interested in this?". I responded, "um... Not really." He turned away and never spoke to me again. I have felt pretty bad about that for ages, so when it cake time to choose a lab, I figured I could try to redeem myself.†</t>
  </si>
  <si>
    <t>I already took the regular astronomy class, and during that class the teacher asked us to break off into pairs and discuss this same question. The guy I was next to said he was there because he thought the stars and planets were cool and wanted to learn about them. I said I was there to cover the GE. He gave me a borderline disgusted look and asked, "so.. you don't think its cool at all? Like you're not even a little bit interested in this?". I responded, "um... Not really." He turned away and never spoke to me again. I have felt pretty bad about that for ages, so when it cake time to choose a lab, I figured I could try to redeem myself.</t>
  </si>
  <si>
    <t>F19.ASTR116.03.12</t>
  </si>
  <si>
    <t>Why am I here? I was born and raised in San Francisco I love this magical city. If I could live in a specific place for the rest of my life it would be here. I attend SF State because out of the many schools I applied to it was either here or csu Eastbay and SF state didn't seem too bad in comparison. I'm in astronomy 116 because I need the class for my major, I'm also currently taking astronomy 115 so the classes go hand in hand. I'm here in class because we had a quiz and Angela doesn't make this class too bad either. I don't really know how in depth I supposed to go. I don't know why I'm here in this life, or what purpose I'm fulfilling; honestly I'm just rolling with the punches. Why am I here? Well at the moment I'm here to pass this class so in order to do so I'm here to take a quiz and write this reflection journal.†</t>
  </si>
  <si>
    <t>I'm in astronomy 116 because I need the class for my major, I'm also currently taking astronomy 115 so the classes go hand in hand</t>
  </si>
  <si>
    <t>F19.ASTR116.03.13</t>
  </si>
  <si>
    <t>Why am I here? I'm here at SFSU because I want to do something I enjoy doing and make it into a career. Why SF I ask myself that question a lot but it is a very vibrant diverse city. Iíve lived near a city, Los Angeles to be exact, and sometimes I regret not staying in Southern California to pursue my career. Other times Iím so grateful to have made a big step and change attending SFSU, I've changed so much and so has my perspective slowly but surely developing with such rich information I have obtained since arriving here. Why am I here, in an astronomy lab at 12:22 on this breezy Wednesday afternoon? Well because I thought it would be easier to take both astronomy lecture and lab simultaneously. I feel like it helps me review and get a better grasp on what I need to know in order to pass the class. No other science caught my attention as much as astronomy has. It's a big beautiful world and universe. We know some and we don't know a lot which is quite interesting, in biology we know a lot as well as anatomy but what about the universe? Now that's something scientists are still uncovering everyday and I think it's really neat to be able to see these discoveries which raise even further questions at times. Why am I here? To learn and grow from the things that spark my interest.</t>
  </si>
  <si>
    <t>I'm here at SFSU because I want to do something I enjoy doing and make it into a career. /%/ To learn and grow from the things that spark my interest.</t>
  </si>
  <si>
    <t>F19.ASTR116.03.14</t>
  </si>
  <si>
    <t>I am here at San Francisco State University because I have been working my entire educational life to attend college. I chose to go to this school because I felt it was the best fit school for me since it was far enough away from home but at the same time still close enough to where I can go back and visit often. Also, I chose to go to SF State because I have family that lives in the nearby area of Daly City. So, I always feel the presence of being at home and someone to be there for me while I am away at school. I am also here in this class because I need to fulfill my GE requirement. I chose to take astronomy and astronomy lab because it interested be the most out of all the other science classes offered for my GE requirement. Even though this class has no relation to my major which is Business Finance, I do find this class to be informative and helpful. I am gathering knowledge on topics I never gave much thought to. I show up to class because I want to earn a good grade, I want to be successful, and my main goal is to graduate on time or hopefully earlier than the expected 4 years.</t>
  </si>
  <si>
    <t>I show up to class because I want to earn a good grade, I want to be successful, and my main goal is to graduate on time or hopefully earlier than the expected 4 years.</t>
  </si>
  <si>
    <t>I am here at San Francisco State University because I have been working my entire educational life to attend college. I chose to go to this school because I felt it was the best fit school for me since it was far enough away from home but at the same time still close enough to where I can go back and visit often. Also, I chose to go to SF State because I have family that lives in the nearby area of Daly City. So, I always feel the presence of being at home and someone to be there for me while I am away at school. I am also here in this class because I need to fulfill my GE requirement</t>
  </si>
  <si>
    <t xml:space="preserve">Also, I chose to go to SF State because I have family that lives in the nearby area of Daly City. So, I always feel the presence of being at home and someone to be there for me while I am away at school. </t>
  </si>
  <si>
    <t>F19.ASTR116.03.15</t>
  </si>
  <si>
    <t>I am taking the ASTR 116 course mainly because it is one of the last lower division GE requirements that I needed to complete. I did take ASTR 115 during my first semester of college last year, and having the opportunity to take a laboratory course designed for it is something that I find very unique and interesting. Even though I am a second-year Political Science major here in SFSU, learning about astronomy for a B-area requirement has been very intriguing for me. Even though my major does not really correlate with this particular course, I still feel that expanding my knowledge in different areas of education is definitely one or the enriching ways to have a full college experience. In terms of the course so far, it can be challenging. However, being able to attend the labs every Wednesday has helped sharpen my understanding about astronomy and, in ways, has cultivated my attentiveness about our world and everything outside of it that expands to space.</t>
  </si>
  <si>
    <t>I am taking the ASTR 116 course mainly because it is one of the last lower division GE requirements that I needed to complete.</t>
  </si>
  <si>
    <t>F19.ASTR116.03.16</t>
  </si>
  <si>
    <t>I'm taking astronomy because I realized animal diversity didn't have a lab. I am a little interested in astronomy so I thought I'd give it a try. Turns out I'm not as interested and my last lab teacher did not make the class interesting nor was he helpful when I was struggling to understand certain things. So then I thought I could take textiles lab and that it would count for my GE requirements. Turns out that, that class also did not count for my lower division GEs so here I am taking astronomy lab. Luckily, the lab professor I have currently is very helpful and I don't mind staying later to get help and understand things from her. I'm thankful that I don't need to stress so much for not understanding the materials or stressing about not getting help. I also came to SFSU because of the Apparel Design major and am really loving it and learning so much in this major.</t>
  </si>
  <si>
    <t>Turns out I'm not as interested and my last lab teacher did not make the class interesting nor was he helpful when I was struggling to understand certain things. So then I thought I could take textiles lab and that it would count for my GE requirements. Turns out that, that class also did not count for my lower division GEs so here I am taking astronomy lab. Luckily, the lab professor I have currently is very helpful and I don't mind staying later to get help and understand things from her.</t>
  </si>
  <si>
    <t xml:space="preserve"> Luckily, the lab professor I have currently is very helpful and I don't mind staying later to get help and understand things from her.</t>
  </si>
  <si>
    <t>F19.ASTR116.03.17</t>
  </si>
  <si>
    <t>Why I am here is a hard question for me to answer in a short 5-minute reflection but, I will summarize to the best of my ability. I am here at San Fransisco State University to get my degree in business and take that degree to get my dream job. That dream job being a sports agent which, will then allow me to start my career and ultimately starting my next chapter in life. Being here has a profound effect on how my future is or could be. I am here in this astronomy lab because this is a stepping stone in the process of my main reason for being here. Although this class is a General Education requirement the moon, stars, and space have always piqued my curiosity despite my lack of knowledge of the subject. For the reasons I listed above and for more that do not come to mind right now that is why I am here.</t>
  </si>
  <si>
    <t>I am here at San Fransisco State University to get my degree in business and take that degree to get my dream job. That dream job being a sports agent which, will then allow me to start my career and ultimately starting my next chapter in life.</t>
  </si>
  <si>
    <t>I am here at San Fransisco State University to get my degree in business and take that degree to get my dream job. That dream job being a sports agent which, will then allow me to start my career and ultimately starting my next chapter in life. /%/ I am here in this astronomy lab because this is a stepping stone in the process of my main reason for being here.</t>
  </si>
  <si>
    <t>F19.ASTR116.03.18</t>
  </si>
  <si>
    <t>I am here to complete my lab requirements but I specifically chose this lab out of all the rest because I am majoring in astronomy so i have some background knowledge to some of the materials. In addition to this I took the astronomy class two semesters ago and I really enjoyed learning about the new things that are space related so I wanted to take the lab to expand my knowledge even further. Another reason why I took this class if I am being honest is because since this class deals with my major, I know some things about astronomy so i thought it would be the easiest lab class to take. The last reason why I am here is because I am debating on if I should switch my major or not so i wanted to take the lab and see if this is the direction I want to take.†</t>
  </si>
  <si>
    <t>In addition to this I took the astronomy class two semesters ago and I really enjoyed learning about the new things that are space related so I wanted to take the lab to expand my knowledge even further.</t>
  </si>
  <si>
    <t>F19.ASTR116.03.19</t>
  </si>
  <si>
    <t>I am here in this class simply because it is a general education requirement. I do not plan to major or pursue the study of astronomy, but selected this lab because I took the astronomy intro class my freshman year with Chris McCarthy. While the subject is very interesting, I do not have a passion for science at all. My major is Cinematic arts and I plan to minor in animation in order to pursue my career goals in the creation of childrenís animated films. I did not plan on attending SFSU because of the cost of living, but I ended up coming because it was the only university of 3 to accept me due to the fact that SDSU and CSUSM have become extremely competitive to get into for local students over the recent years. That being, I and extremely happy to be here and have grown to the city as much as my home city San Diego in which I was born and raised. While the city definitely has its flaws, choosing to move here instead of staying at home to attend community college has been the best decision I have ever made.</t>
  </si>
  <si>
    <t>My major is Cinematic arts and I plan to minor in animation in order to pursue my career goals in the creation of childrenís animated films.</t>
  </si>
  <si>
    <t>My major is Cinematic arts and I plan to minor in animation in order to pursue my career goals in the creation of children's animated films.</t>
  </si>
  <si>
    <t>I am here in this class simply because it is a general education requirement./%/My major is Cinematic arts and I plan to minor in animation in order to pursue my career goals in the creation of childrenís animated films.</t>
  </si>
  <si>
    <t>F19.ASTR116.03.20</t>
  </si>
  <si>
    <t>I am here because this is the only lab class that would fit into my schedule and is not on a Friday. I am a student athlete and I also work so this class being once a week and on a Wednesday was super convenient for me. I also took astronomy 115 last semester and received a decent grade on it so I thought this class wouldn't be too bad. I am excited to go to the planetarium by myself and look at the stars. Having severe anxiety, I learned this is one thing that can calm me down. Also when I signed up for astronomy I thought we would be learning a little bit about our horoscope signs but we did not but I still found the class interesting. It is cool to know the different phases of the moon and how to easily find the stars in the sky. I like to work on the labs together with my lab partners, it makes things a little bit easier.</t>
  </si>
  <si>
    <t>I am here because this is the only lab class that would fit into my schedule and is not on a Friday. I am a student athlete and I also work so this class being once a week and on a Wednesday was super convenient for me. I also took astronomy 115 last semester and received a decent grade on it so I thought this class wouldn't be too bad.</t>
  </si>
  <si>
    <t xml:space="preserve"> I am excited to go to the planetarium by myself and look at the stars. Having severe anxiety, I learned this is one thing that can calm me down.</t>
  </si>
  <si>
    <t>I like to work on the labs together with my lab partners, it makes things a little bit easier.</t>
  </si>
  <si>
    <t>F19.ASTR116.03.21</t>
  </si>
  <si>
    <t>The reason I am here at SF state was, at first, confusing. At first, I thought that I was here because I had to be here. Not because I wanted too. But as the school year went on, I discovered things about college and about myself and thought, ìmaybe thereís more to just going to class and taking naps.î That was my thinking for the first semester of my freshmen year here at SF state. The second semester was very laid back, and not in a good way. I took classes that were relatively easy but still managed to get a D and one C. You would think that if your classes are easy, you would ace all of them right? No, the second semester I did not have a realistic grip on what my responsibilities were at school, and out of school ( work, money, household chores, friends, girlfriend ) and how to put them all together. So with the personal pressures and college pressures mixed together, I found myself swamped and less motivated to get through the school year. Cut to the current day, my sophomore year standing, I was able to step back and see the bigger picture. I was able to see that not only am I here in college† to make money, but also to establish myself as an adult. I needed, and I stress needed, to learn how to manage my time, personal time, and find my motivation to get through these school days and finish this degree. My motivation includes money, family and specifically my mother. For money, I just think to myself ì Iím not gonna miss any class because I am paying damn near 3500 dollars for this.' For my family, I always think ' I AM going to make enough money to support them.' Lastly for my mother, I think 'I AM going to make her proud.' Considering all of these reasons. The reason I am here is because I want to make my mom proud, to support my family and because I am not paying 3500 to miss any classes.</t>
  </si>
  <si>
    <t xml:space="preserve">The reason I am here at SF state was, at first, confusing. At first, I thought that I was here because I had to be here. Not because I wanted too. But as the school year went on, I discovered things about college and about myself and thought, ìmaybe thereís more to just going to class and taking naps.î  /-/ Cut to the current day, my sophomore year standing, I was able to step back and see the bigger picture. I was able to see that not only am I here in college† to make money, but also to establish myself as an adult. I needed, and I stress needed, to learn how to manage my time, personal time, and find my motivation to get through these school days and finish this degree. </t>
  </si>
  <si>
    <t>I found myself swamped and less motivated to get through the school year. Cut to the current day, my sophomore year standing, I was able to step back and see the bigger picture. I was able to see that not only am I here in college† to make money, but also to establish myself as an adult. I needed, and I stress needed, to learn how to manage my time, personal time, and find my motivation to get through these school days and finish this degree.</t>
  </si>
  <si>
    <t>For my family, I always think ' I AM going to make enough money to support them.' Lastly for my mother, I think 'I AM going to make her proud.' Considering all of these reasons. The reason I am here is because I want to make my mom proud, to support my family and because I am not paying 3500 to miss any classes.</t>
  </si>
  <si>
    <t>F19.ASTR116.03.22</t>
  </si>
  <si>
    <t>The reason I am here in this class is because I want to learn about astronomy and the outer universe. At first I took this class only to fulfill my general education, but I am seeming to enjoy this class. It is so intriguing to learn about something greater than myself. There are whole other worlds out there and I feel so small just on this one. It is also really humbling to learn about outer space. We see humans destruction of the planet and how useless humans are in this grand universe. The amount of money, houses, beauty one has cannot compare to the stars in the sky. Everything is so material and tiny on earth, and we need to remind ourselves we are not the only one. Humans are not properly taking care of this earth and that needs to be changed. We are here for a purpose and to live with the earth and not to take the earth for profit. Imagine what humans could continue to do if we advance our technology. Progress is hell. We can destroy the whole universe if we are only destroying our own home.</t>
  </si>
  <si>
    <t>The reason I am here in this class is because I want to learn about astronomy and the outer universe.</t>
  </si>
  <si>
    <t>At first I took this class only to fulfill my general education</t>
  </si>
  <si>
    <t>F19.ASTR116.03.23</t>
  </si>
  <si>
    <t>The reason I am here is to learn about astronomy and also receive the required unit of a lab class. I want to actually take the time to learn about this since it seems interesting to me. I'm here in college right now to try and get a bachelors degree of some sort so I can have some kind of qualification or just an advantage while searching for a job in the future. My goal is to be able to learn the things that I need to know for whatever future endeavors Iíll have and Iím hoping school could prepare me for that. Other then that Iím still looking for an area or field that I like or that would be interesting.</t>
  </si>
  <si>
    <t>I'm here in college right now to try and get a bachelors degree of some sort so I can have some kind of qualification or just an advantage while searching for a job in the future.</t>
  </si>
  <si>
    <t>The reason I am here is to learn about astronomy and also receive the required unit of a lab class. /%/ My goal is to be able to learn the things that I need to know for whatever future endeavors Iíll have and Iím hoping school could prepare me for that.</t>
  </si>
  <si>
    <t>The reason I am here is to learn about astronomy and also receive the required unit of a lab class. /%/ I'm here in college right now to try and get a bachelors degree of some sort so I can have some kind of qualification or just an advantage while searching for a job in the future. My goal is to be able to learn the things that I need to know for whatever future endeavors Iíll have and Iím hoping school could prepare me for that. Other then that Iím still looking for an area or field that I like or that would be interesting.</t>
  </si>
  <si>
    <t>F19.ASTR116.03.24</t>
  </si>
  <si>
    <t>I am here at SFSU to gain the knowledge and experience I need to succeed in life and in my future job. As of where I stand currently, I have been all the way through grade school and I by going to college here at SFSU I have chosen the path to pursue my education even further and get my degree. I am here because I want a successful life. For me, being successful means working hard to make what you want to achieve possible, and staying focused on whatever it takes to get to that point. I am here because I am on that path towards my success, and I believe with my own efforts I can make it there. Life does seem to continue to throw obstacles my way, but I believe anything is possible when I try. I am currently in my 2nd year, and I plan to have my 120 credits achieved by the end of my 4th year, in 2022. From there on, I plan to gain work experience, and live on my own off of my future career. All of this will be possible because of my success, and as of right now, I am on this path because I am here right now, looking forward into a brighter and better future.</t>
  </si>
  <si>
    <t>As of where I stand currently, I have been all the way through grade school and I by going to college here at SFSU I have chosen the path to pursue my education even further and get my degree</t>
  </si>
  <si>
    <t>I am here at SFSU to gain the knowledge and experience I need to succeed in life and in my future job. /%/ I am here because I want a successful life. /%/ All of this will be possible because of my success, and as of right now, I am on this path because I am here right now, looking forward into a brighter and better future.</t>
  </si>
  <si>
    <t xml:space="preserve"> As of where I stand currently, I have been all the way through grade school and I by going to college here at SFSU I have chosen the path to pursue my education even further and get my degree. /%/ I am currently in my 2nd year, and I plan to have my 120 credits achieved by the end of my 4th year, in 2022. From there on, I plan to gain work experience, and live on my own off of my future career. All of this will be possible because of my success, and as of right now, I am on this path because I am here right now, looking forward into a brighter and better future.</t>
  </si>
  <si>
    <t>Life does seem to continue to throw obstacles my way, but I believe anything is possible when I try.</t>
  </si>
  <si>
    <t>F19.ASTR116.06.01</t>
  </si>
  <si>
    <t>Iím here in the Astronomy 116 class because of all the general education lab choices, Astronomy piqued my interest the most. Iíve always found stars and galaxies to be fascinating and never understood the complexity behind them. When I was younger, my sister introduced ìastrologyî to me, and I thought that Astronomy was the exact same thing. Being in this class has taught me that theyíre very different concepts. I never knew about the constellation called Ophiuchus before taking Astronomy 116. I also learned a lot more things throughout the course, such as what the Big Dipper is, where Polaris is, and even how to observe the stars at night and use a compass to see which direction Iím in and what the altitude is. It was hard for me to tell which constellation I was seeing in the sky, so I hope to get more practice using the Night Sky tool in future labs.</t>
  </si>
  <si>
    <t>Iím here in the Astronomy 116 class because of all the general education lab choices, Astronomy piqued my interest the most. Iíve always found stars and galaxies to be fascinating and never understood the complexity behind them. When I was younger, my sister introduced ìastrologyî to me, and I thought that Astronomy was the exact same thing. Being in this class has taught me that theyíre very different concepts</t>
  </si>
  <si>
    <t>When I was younger, my sister introduced ìastrologyî to me, and I thought that Astronomy was the exact same thing.</t>
  </si>
  <si>
    <t>F19.ASTR116.06.02</t>
  </si>
  <si>
    <t>Why am I here?I am here because I need to fulfill my general requirements in order to graduate. Although I am†a Finance major, I find astronomy to be a very interesting subject. I do believe there are worlds among us and perhaps other life in space. I find it fascinating to learn how the moon and the solar system actually works and how Earth orbits. Furthermore, I always had a dream to be an astronaut to see with my own eyes how Earth really looks like and how is it like in space, even though I know it is not so easy to become one. I am mainly here once a week trying to learn something new but mainly finish my general requirement. Itís interesting to know how other planets are different than Earth. How we are trying to find life.</t>
  </si>
  <si>
    <t>I am here because I need to fulfill my general requirements in order to graduate</t>
  </si>
  <si>
    <t>F19.ASTR116.06.03</t>
  </si>
  <si>
    <t>I am a second year psychology major who is interested in becoming a childrenís behavior psychologist, but I am taking this course to satisfy my GE requirements. When I entered this class I wasnít quite sure what to expect, but Iíve always had an interest toward Astronomy and figured I would enjoy it. Although there are some aspects I still find confusing Iím enjoying it so far, as well as attending school away from home. I almost attended a city college after graduating high school †but my mom preferred me to attend school elsewhere. Iím honestly glad she did, I feel as though Iíve gained more confidence and Iíve found that I like being independent. This semester I feel lucky that Iím happy with all of my professors, I remember Iíve had some not-so-pleasant experiences with some.†</t>
  </si>
  <si>
    <t>I am a second year psychology major who is interested in becoming a childrenís behavior psychologist</t>
  </si>
  <si>
    <t>I am a second year psychology major who is interested in becoming a childrenís behavior psychologist, but I am taking this course to satisfy my GE requirements.</t>
  </si>
  <si>
    <t xml:space="preserve"> I almost attended a city college after graduating high school †but my mom preferred me to attend school elsewhere. Iím honestly glad she did, I feel as though Iíve gained more confidence and Iíve found that I like being independent</t>
  </si>
  <si>
    <t>F19.ASTR116.06.04</t>
  </si>
  <si>
    <t>Iím here because I want to get my bachelors degree. My parents would always tell me that Iíd have more opportunities to get a job if Iíd continue onto college. Right now Iím in this class because it satisfies one of my GED requirements. I want to learn more and get a better view and understanding if everything thatís around me. I want to have more knowledge about everything. For this astronomy class I took because I find it fascinating about whatís outside in space.†</t>
  </si>
  <si>
    <t>Iím here because I want to get my bachelors degree.</t>
  </si>
  <si>
    <t>I want to learn more and get a better view and understanding if everything thatís around me. I want to have more knowledge about everything</t>
  </si>
  <si>
    <t>Right now Iím in this class because it satisfies one of my GED requirements.</t>
  </si>
  <si>
    <t>My parents would always tell me that Iíd have more opportunities to get a job if Iíd continue onto college.</t>
  </si>
  <si>
    <t>F19.ASTR116.06.05</t>
  </si>
  <si>
    <t>I am here, because I need this class for a GE requirement. I hope to obtain my bachelors degree in abnormal psychology and go on to grad school to get my masters in art therapy in order to become an art therapist for young children. I believe my purpose in life is to help people, and this is how I want to help people.</t>
  </si>
  <si>
    <t>I hope to obtain my bachelors degree in abnormal psychology and go on to grad school to get my masters in art therapy in order to become an art therapist for young children.</t>
  </si>
  <si>
    <t>I am here, because I need this class for a GE requirement. I hope to obtain my bachelors degree in abnormal psychology and go on to grad school to get my masters in art therapy in order to become an art therapist for young children.</t>
  </si>
  <si>
    <t>I hope to obtain my bachelors degree in abnormal psychology and go on to grad school to get my masters in art therapy in order to become an art therapist for young children. I believe my purpose in life is to help people, and this is how I want to help people.</t>
  </si>
  <si>
    <t>F19.ASTR116.06.06</t>
  </si>
  <si>
    <t>I am here because the only thing i want fo be when i am older is successful. I would like to get my masters in psychology and start my own practice. My motivation lies in this city as for I donít think i could ever not live here. Although i want to travel all over the world. The number one. place on my list to travel in Barcelona because i would love to try the food there and it seems so lively. Second on my list is Italy, once i get my hands on pasta from italy I can die a happy woman. I have never left the country too which i hate because all of my friends have been to a bunch of different countries. I donít even have my passport yet. The only cool places i have been are hawaii and new orleans.†</t>
  </si>
  <si>
    <t>I would like to get my masters in psychology and start my own practice.</t>
  </si>
  <si>
    <t>I am here because the only thing i want fo be when i am older is successful.</t>
  </si>
  <si>
    <t>F19.ASTR116.06.07</t>
  </si>
  <si>
    <t>I am here attending this school is because I want to achieve a bachelors degree. The reason I am taking Astro is because I need the credit for my major to achieve the G-E requirements. I am currently attending Astronomy 115 and attending this lab will help me with the further knowledge of astronomy, I have heard form people that this class is fun. Another reason I am here is because when I was young, I have always been curious about the universe: how the galaxy, universe, earth, and we(people) revolve around. I want to be able to learn and understand †more about what i observe over what I see everyday in the sky or even around me. I feel that astronomy can be a way for me to expand my skills in the science field. So far, in this class I was able to understand in reading stars, constellation, etc. the current basics.</t>
  </si>
  <si>
    <t>I am here attending this school is because I want to achieve a bachelors degree.</t>
  </si>
  <si>
    <t>I want to be able to learn and understand more about what i observe over what I see everyday in the sky or even around me. I feel that astronomy can be a way for me to expand my skills in the science field. So far, in this class I was able to understand in reading stars, constellation, etc. the current basics.</t>
  </si>
  <si>
    <t>The reason I am taking Astro is because I need the credit for my major to achieve the G-E requirements.</t>
  </si>
  <si>
    <t>F19.ASTR116.06.08</t>
  </si>
  <si>
    <t>I am here because I want to be as educated as possible. I believe getting an education at san francisco state is unique and can benefit me in the future. Coming from southern california I wanted to go far from home but not out of the state. San Francisco State has provided me with the opportunity to get a degree in a field I believe I could not find in other places. Going into Freshman year I was unsure about what kind of degree i wanted to pursue. It took until my junior year to finally make a decision. I am here to study Race and Resistance in the Ethnic Studies department. I am passionate and educated on the subject. I am in this astronomy class to fulfill a lower division requirement. I do value the importance of math and sciene but understanding it is much more difficult. I hope to graduate with my degree and run for public office. If I choose not to run for public office I may decide to do the paralegal program at state. Astronomy is also interesting.†</t>
  </si>
  <si>
    <t>I am here to study Race and Resistance in the Ethnic Studies department. /%/ If I choose not to run for public office I may decide to do the paralegal program at state.</t>
  </si>
  <si>
    <t>I am here because I want to be as educated as possible. I believe getting an education at san francisco state is unique and can benefit me in the future.</t>
  </si>
  <si>
    <t>I am in this astronomy class to fulfill a lower division requirement. I hope to graduate with my degree and run for public office. If I choose not to run for public office I may decide to do the paralegal program at state.</t>
  </si>
  <si>
    <t>F19.ASTR116.06.09</t>
  </si>
  <si>
    <t>I donít know why Iím here. Things kinda suck but itíll pass I guess. Hopefully I can find a purpose but as of now Iím not so sure what it is. My whole life i wanted to work with animals but as i grew up i realized that that isnít something iíll be able to pursue because i have a weak stomach. Once i realized this, i felt like i had no idea what i wanted to do, i still feel like i donít but i have a bit of an idea. Iím stuck between two career paths, research psychology and research biology but i don't know how or if i could do both. Ideally iíd want to do both just so i didnít have to choose but iíll probably end up having to choose anyway which is stressful. Right now iím majoring in biology but i havenít started my major classes because i donít know if i want to switch or not so it feels like iím kind of just wasting time only taking GE classes. Weíll see what happens. Hope for the best for me, please. Iím gonna need as much help as i can get!†</t>
  </si>
  <si>
    <t xml:space="preserve">My whole life i wanted to work with animals but as i grew up i realized that that isnít something iíll be able to pursue because i have a weak stomach. Once i realized this, i felt like i had no idea what i wanted to do, i still feel like i donít but i have a bit of an idea. Iím stuck between two career paths, research psychology and research biology but i don't know how or if i could do both. Ideally iíd want to do both just so i didnít have to choose but iíll probably end up having to choose anyway which is stressful. Right now iím majoring in biology but i havenít started my major classes because i donít know if i want to switch or not so it feels like iím kind of just wasting time only taking GE classes. Weíll see what happens. </t>
  </si>
  <si>
    <t>F19.ASTR116.06.10</t>
  </si>
  <si>
    <t>Why am I here?I am here at San Francisco State University in order to further my education. In continuing my education I am preparing myself to pursue my career and have a good future. In order to become a licensed psychologist, I need to graduate from a university first. With a degree in psychology, I plan on becoming a mental health counselor. I want to help break the stigma around mental health and ensure that everyone has the opportunity to receive the help they need and deserve. I want to help both people struggling with mental disorders as well as people struggling with daily stresses. Additionally, I hope that by going to college I am making my family proud.† I want to set an example for my younger siblings. I want them to see me working hard to achieve my goals, so they do the same. As for my mother, I want her to see that all her sacrifices did not go to waste.†</t>
  </si>
  <si>
    <t xml:space="preserve"> In order to become a licensed psychologist, I need to graduate from a university first. With a degree in psychology, I plan on becoming a mental health counselor.</t>
  </si>
  <si>
    <t>Why am I here?I am here at San Francisco State University in order to further my education. In continuing my education I am preparing myself to pursue my career and have a good future.</t>
  </si>
  <si>
    <t>In continuing my education I am preparing myself to pursue my career and have a good future. In order to become a licensed psychologist, I need to graduate from a university first. With a degree in psychology, I plan on becoming a mental health counselor.</t>
  </si>
  <si>
    <t>Additionally, I hope that by going to college I am making my family proud.† I want to set an example for my younger siblings. I want them to see me working hard to achieve my goals, so they do the same. As for my mother, I want her to see that all her sacrifices did not go to waste.†</t>
  </si>
  <si>
    <t>As for my mother, I want her to see that all her sacrifices did not go to waste.</t>
  </si>
  <si>
    <t>F19.ASTR116.06.11</t>
  </si>
  <si>
    <t>Iím here to technically satisfy my lab points for graduation but itís also a subject I like, which is a bonus when it comes to taking any course. Iíve been in school for a little too long so Iím hoping that my general shortcomings donít impact this last semester in terms of engaging with the class or absorbing the material. Thereís a bit of resentment because itís a lower division course that Iím having to take on some mixups between my transfers from a previous school but itís not really targeted at anyone in particular besides educational administration. Iím actually enjoying the course all that said otherwise, hopefully itíll stay on that level for the rest of the semester.</t>
  </si>
  <si>
    <t>Iím here to technically satisfy my lab points for graduation</t>
  </si>
  <si>
    <t>F19.ASTR116.06.12</t>
  </si>
  <si>
    <t>Why am I here? Because I need to take this lab I order to finish up all of my GEs as soon as possible. Iím also a big fan of the universe and have lots of curiosity towards why earth does what it does and how this so called ìBig Bangî created all of life. Iím also a big fan of quantum physics as I love learning it all on my own. Itís interesting how deep you can go to ask questions. Like, why is the sky blue? Why does it have clouds? Which molecules are present in the sky? Is it made out of the same atoms, molecules, and particles that asteroids are made out of? That Mars is made out of? The list just keeps going and I understand that there should never be a perfect solution to everything. In addition to why I am here, itís because this lab interest me the most compared to any other lab, I have no experience nor did anyone told me the difficulty. It was all done based off my curiosity as mentioned before.</t>
  </si>
  <si>
    <t>Why am I here? Because I need to take this lab I order to finish up all of my GEs as soon as possible. I</t>
  </si>
  <si>
    <t>F19.ASTR116.06.13</t>
  </si>
  <si>
    <t>Why am I here? I find myself asking this question all the time. Itís crazy to me that just a little bit more than a year ago I was living back home in Los Angeles with my family and then somehow ended up moving up to San Francisco to attend university. I came up here because I wanted to have a new start in a different environment. San Francisco was the farthest I was willing to go without actually being far. However, SF is really different from LA so there have been many times where I have contemplated going back to LA and transferring to a community college but I look back and think that Iím already here. I might as well finish doing what I came here to do. I want to be able to say that I finished university and get my degree. So yeah that's why I am here.</t>
  </si>
  <si>
    <t>I want to be able to say that I finished university and get my degree</t>
  </si>
  <si>
    <t>Itís crazy to me that just a little bit more than a year ago I was living back home in Los Angeles with my family and then somehow ended up moving up to San Francisco to attend university. I came up here because I wanted to have a new start in a different environment. San Francisco was the farthest I was willing to go without actually being far.</t>
  </si>
  <si>
    <t xml:space="preserve">However, SF is really different from LA so there have been many times where I have contemplated going back to LA and transferring to a community college but I look back and think that Iím already here. I might as well finish doing what I came here to do. </t>
  </si>
  <si>
    <t>F19.ASTR116.06.14</t>
  </si>
  <si>
    <t>Why Am I Here?†††††††††††††††††††††The reason I am here is to prove myself and the people who have doubted my capabilities all from the start. Coming from an immigrant family, being apart from my parents for many years, without having the support and motivation to keep my dreams going was nothing short of easy. In a household where sometimes I would not have the luxury of having to eat breakfast, lunch and dinner. Sometimes it would just be one meal a day. I am here to prove that coming from an immigrant is not easy to succeed in this white america but nothing is impossible. I am here to be able to learn and capture as much knowledge as I can in my path to achieving one of the many goals I have set myself to accomplish. I want to continue to learn as much things so that I can provide myself the wealth the intelligence that I was not given at an earlier age. I have fought and worked so hard for everything that I have obtained in life, and that is the reason why I am here, I am here to make myself proud my parents and show everyone that when you put your mind to something, anything is possible when the sky is your limit.</t>
  </si>
  <si>
    <t>I am here to be able to learn and capture as much knowledge as I can in my path to achieving one of the many goals I have set myself to accomplish. I want to continue to learn as much things so that I can provide myself the wealth the intelligence that I was not given at an earlier age.</t>
  </si>
  <si>
    <t>The reason I am here is to prove myself and the people who have doubted my capabilities all from the start. /-/ I am here to prove that coming from an immigrant is not easy to succeed in this white america but nothing is impossible.</t>
  </si>
  <si>
    <t xml:space="preserve"> I am here to prove that coming from an immigrant is not easy to succeed in this white america but nothing is impossible. /-/ I have fought and worked so hard for everything that I have obtained in life, and that is the reason why I am here</t>
  </si>
  <si>
    <t>I have fought and worked so hard for everything that I have obtained in life, and that is the reason why I am here, I am here to make myself proud my parents and show everyone that when you put your mind to something, anything is possible when the sky is your limit.</t>
  </si>
  <si>
    <t>F19.ASTR116.06.15</t>
  </si>
  <si>
    <t>I am here because I genuinely loved my astronomy class last school year and I did not want to take a lab for biology, so I chose to continue with astronomy lab. I did not think it was going to be as hard as it was but I am still here nonetheless. All I want is to pass the class so that I can get the GE requirement out of the way and continue on with my graduation progress.†</t>
  </si>
  <si>
    <t>All I want is to pass the class so that I can get the GE requirement out of the way and continue on with my graduation progress.</t>
  </si>
  <si>
    <t>F19.ASTR116.06.16</t>
  </si>
  <si>
    <t>I like to think about this question often, daily even. I think about the way I want to be here, for instance to spread happiness and love. So I want to always be cautious of the things I am doing, itís hard but my goal every day from when I wake up to when I go to sleep is to ensure my actions have positive consequences. Talking to people is my favorite task to do, just getting to know others and being able to give them the opportunity to be heard so that is often how I go about my days. Itís even better that Iím able to be living my life in San Francisco, at this school, because thereís so many sweet and interesting people that are constantly surrounding me. I came to San Francisco specifically for the beautiful culture, Iím a psychology major so being exposed to various amounts of different people is going to be beneficial for me in the future.†</t>
  </si>
  <si>
    <t>Talking to people is my favorite task to do, just getting to know others and being able to give them the opportunity to be heard so that is often how I go about my days. /%/ I came to San Francisco specifically for the beautiful culture, Iím a psychology major so being exposed to various amounts of different people is going to be beneficial for me in the future.</t>
  </si>
  <si>
    <t>F19.ASTR116.06.17</t>
  </si>
  <si>
    <t>My Dead Donald,†As I write to you from the war I fear I may not return. I am here because I find astronomy interesting and excited to learn about space and stuff. I think Iím HERE because Iím suppose to make a impact no matter how big or small on the people I come to interact with. I believe everyone who comes into your life is there for a reason. Iím here because society is set up in a way that if you donít go to college and get a degree you cannot succeed. However I do enjoy learning about stuff I am interested like astronomy and film. I hope to become a director or even an actor one day and make the big bucks. Iím fascinated by movies/tv shows. As I finish out this letter the war is becoming more gruesome and harsh. My regiment pushes south at dawn. I hope to see you soon one day.†Sincerely†Krystopher†</t>
  </si>
  <si>
    <t xml:space="preserve"> I hope to become a director or even an actor one day and make the big bucks. </t>
  </si>
  <si>
    <t>I think Iím HERE because Iím suppose to make a impact no matter how big or small on the people I come to interact with. I believe everyone who comes into your life is there for a reason.</t>
  </si>
  <si>
    <t>F19.ASTR116.06.18</t>
  </si>
  <si>
    <t>Iím here because I need this class for my General Education. I want to become a children's psychologist and this class is necessary to do so. School is very rough for my major this semester so I donít feel too happy about my choice to postpone this class until now since it takes up so much time and isnít something relevant to my major. I love school and the work it encompasses but donít like feeling like I am wasting time that I could be using doing something more productive.†</t>
  </si>
  <si>
    <t xml:space="preserve"> I want to become a children's psychologist and this class is necessary to do so.</t>
  </si>
  <si>
    <t>Iím here because I need this class for my General Education. I want to become a children's psychologist and this class is necessary to do so.</t>
  </si>
  <si>
    <t>F19.ASTR116.06.19</t>
  </si>
  <si>
    <t>I am here because I want to fulfill all of my GE requirements. I want to finally start my major classes. Iíve been behind on that. I want to get my degree get a good paying job and be financially stable for my future. I want to be able to help my family out with paying bills and stuff. I want to get a job in the film industry. Iím not really sure what part of it though. I was thinking a director, editor, or producer. I want to show the world my own ideas and make it into a film. Iím here beside I want to graduate and make an impact on peopleís lives with an inspirational movie or an iconic quote that I come up with. I also am here to be smart and finish my degree. I chose SFSU because I wanted to be close to my family and not have to commune all the way across the city.</t>
  </si>
  <si>
    <t xml:space="preserve"> I want to get a job in the film industry. Iím not really sure what part of it though. I was thinking a director, editor, or producer.</t>
  </si>
  <si>
    <t>I want to get my degree get a good paying job and be financially stable for my future. /%/ I want to show the world my own ideas and make it into a film. I also am here to be smart and finish my degree.</t>
  </si>
  <si>
    <t xml:space="preserve">I am here because I want to fulfill all of my GE requirements. </t>
  </si>
  <si>
    <t>I want to be able to help my family out with paying bills and stuff.</t>
  </si>
  <si>
    <t>F19.ASTR116.06.20</t>
  </si>
  <si>
    <t>Why am I here? I would never be able to remember the number of times Iíve asked myself this question. At this point itís almost a daily occurrence. Why am I living in San Francisco? Why am I here in class right now? I very easily negatively associate with this question because in almost every instance I am judging myself. Why am I in San Francisco and not at home where I can support my family? Why am I here in a class I should have taken earlier? When I think about the question ìwhy am I here,î I want to change my perception towards encouraging myself.†</t>
  </si>
  <si>
    <t>F19.ASTR116.06.21</t>
  </si>
  <si>
    <t>first of all, i am attending to this class to get credit for GE so that i can graduate sfsu for this semester. Secondly, i am curious about astronomy. i would like to learn about stars, planet, sun, and moon. i took astronomy class theory but i wanna see how could i apply theory to this class. i also have chances to observe realistically from the class about the  earth, univers, stars , galaxy, and so on. i would like to apply how can i find places and how can i find bigger deepper or brights stars from this class. there are a bunch of experimentals from this lab class. i'm very impressive with learning moon †phases. I like learning, studying, thinking, doing , and participating to job work. it does not matter with me to do all assignment to gain better and better atmostphere of the class. I like the way class does. I hope i would like a lot from this class.</t>
  </si>
  <si>
    <t>i would like to learn about stars, planet, sun, and moon. I would like to apply how can i find places and how can i find bigger deepper or brights stars from this class.</t>
  </si>
  <si>
    <t>first of all, i am attending to this class to get credit for GE so that i can graduate sfsu for this semester</t>
  </si>
  <si>
    <t>F19.ASTR116.06.22</t>
  </si>
  <si>
    <t>I am here because I need lab credits and I have always been fascinated by astronomy. I also took an astronomy class last year and I enjoyed taking that class. I get to learn a bit more on the mechanics of how we measure time relative to us and get a better understanding of how far we are from another celestial body. Learning all of these ideas and concepts really shows how small we are. Regardless, I want to be in this class because astronomy is a fun class for me.</t>
  </si>
  <si>
    <t>I am here because I need lab credits and I have always been fascinated by astronomy. I also took an astronomy class last year and I enjoyed taking that class.</t>
  </si>
  <si>
    <t>F19.ASTR116.06.23</t>
  </si>
  <si>
    <t>Iíam here to help myself achieve my goals of being successful. Going to college and getting my degree will help me in trying be a better version of myself and in trying to secure a better a future. A future in which I can be financially stable and support my family. With financial stability comes less stress and worry. Having lower levels of stress will help me live a happier life which is the ultimate goal. Being able to support my family another advantage of being financially stable. Iíll be able to give back what they have given me and more. Iíll become a better version of myself by increasing my knowledge. Being educated and being able to see things from different perspectives is also a big goal. This will allow me to grow and become a better human being.†</t>
  </si>
  <si>
    <t>Iíam here to help myself achieve my goals of being successful. Going to college and getting my degree will help me in trying be a better version of myself and in trying to secure a better a future. /%/ Being educated and being able to see things from different perspectives is also a big goal. This will allow me to grow and become a better human being.†</t>
  </si>
  <si>
    <t>Going to college and getting my degree will help me in trying be a better version of myself and in trying to secure a better a future. A future in which I can be financially stable and support my family. I'll be able to give back what they have given me and more/%/ Being able to support my family another advantage of being financially stable.</t>
  </si>
  <si>
    <t>F19.ASTR116.10.01</t>
  </si>
  <si>
    <t>The reason Iím here is because I need to get my college education from somewhere and from someone. I started my first semester of college with an Astronomy lecture and I got a taste of being a college student. My past experience with science classes is normal deal but with astronomy there a vast universe to explore. Biology was not my strongest subject as I thought to believe and chemistry was a disaster with earth science being something old and not new. I plan on working in the world of cinema since I fell in love with the world of theater and I can create, imagine, and do whatever I want where I'm not bound to the laws of physics. With other people's work you see what that made in which science denies. Another reason is I have no place in the world of science but in art for the human race has the power to create.</t>
  </si>
  <si>
    <t>I plan on working in the world of cinema since I fell in love with the world of theater and I can create, imagine, and do whatever I want where I'm not bound to the laws of physics.</t>
  </si>
  <si>
    <t>F19.ASTR116.10.02</t>
  </si>
  <si>
    <t>I got to SFSU for my passion for filmmaking. I ended up choosing this school because of the affordability and location. I believe I was able to achieve the creation of many paths for myself through my passion, dedication and hard work to the art of filmmaking. I believe I am in San Francisco for many reasons. Firstly, I needed to be able to flourish by myself away from home as a young adult. Secondly, I think there are a lot of opportunities in the main parts of the city for my career choice. Additionally, I believe everything happens for a reason (in an atheist approach) and I was brought to the city to be able to discover different elements of my own changing character. I'm not sure how long I'll be in San Francisco or this school but I believe right now, this is the right choice for me and my character.</t>
  </si>
  <si>
    <t xml:space="preserve">I got to SFSU for my passion for filmmaking. I ended up choosing this school because of the affordability and location. I believe I was able to achieve the creation of many paths for myself through my passion, dedication and hard work to the art of filmmaking. </t>
  </si>
  <si>
    <t>F19.ASTR116.10.03</t>
  </si>
  <si>
    <t>I am here because I want to expand my understanding of the world so that I am capable of impacting it in some way. By taking classes and ultimately earning a degree, I am empowering myself to be able to think critically about the issues we face and find ways to change that reality. Hopefully, this will lead me to a career in international politics that is as fulfilling as it is impactful. I do not know what exactly that career will look like or what I will become the most passionate about, but for the time being, I am here to learn. Educations is a powerful tool that is not available to everyone and I am here to take advantage of that opportunity and use it to reach my full potential as an individual. In this sense, I am here to become a better, more empathetic, more knowledgeable person.</t>
  </si>
  <si>
    <t>Hopefully, this will lead me to a career in international politics that is as fulfilling as it is impactful.</t>
  </si>
  <si>
    <t>I am here because I want to expand my understanding of the world so that I am capable of impacting it in some way. /%/ In this sense, I am here to become a better, more empathetic, more knowledgeable person.</t>
  </si>
  <si>
    <t>By taking classes and ultimately earning a degree, I am empowering myself to be able to think critically about the issues we face and find ways to change that reality. Hopefully, this will lead me to a career in international politics that is as fulfilling as it is impactful.</t>
  </si>
  <si>
    <t>F19.ASTR116.10.04</t>
  </si>
  <si>
    <t>I am here because I would like to learn more about Astronomy. I love to learn about the planets, stars, and the whole outerspace. I am also here because of my Lab GE requirement course. A greater essence of why Iím here would be because I would like to receive my degree in accounting. I would also like to use the experience Iíve gained with that degree to take the CPA a exam and become a CPA Auditor. Another reason I am here right now is because of my parents. They sacrificed everything in their life to make sure I went to college and I am grateful for that. I am specifically in this astronomy lab class because my schedule wouldnít allow for a different class that would not be on Friday.</t>
  </si>
  <si>
    <t>A greater essence of why Iím here would be because I would like to receive my degree in accounting. I would also like to use the experience Iíve gained with that degree to take the CPA a exam and become a CPA Auditor</t>
  </si>
  <si>
    <t>I am here because I would like to learn more about Astronomy.</t>
  </si>
  <si>
    <t>I am also here because of my Lab GE requirement course. A greater essence of why Iím here would be because I would like to receive my degree in accounting. I would also like to use the experience Iíve gained with that degree to take the CPA a exam and become a CPA Auditor.</t>
  </si>
  <si>
    <t xml:space="preserve">Another reason I am here right now is because of my parents. They sacrificed everything in their life to make sure I went to college and I am grateful for that. </t>
  </si>
  <si>
    <t>F19.ASTR116.10.05</t>
  </si>
  <si>
    <t>I am here because Iíve always been astonished by how little we know about the vast space around us. As an undeclared student, I wanted to try out the subjects that interests me and see if I could handle it and if I would be suited in this line of expertise. Because this class, Astronomy 116, is one of my interest I chose to take this class and this is why Iím here right now :)</t>
  </si>
  <si>
    <t>F19.ASTR116.10.06</t>
  </si>
  <si>
    <t>Iím here to understand how astronomy mean to my life in general, and also this is part of my GE class that I needed to fulfill in order to get enough credit to graduate. And I got my good friend Here taking the class together which means it more enjoyable†</t>
  </si>
  <si>
    <t>this is part of my GE class that I needed to fulfill in order to get enough credit to graduate.</t>
  </si>
  <si>
    <t>F19.ASTR116.10.07</t>
  </si>
  <si>
    <t>As an acknowledgment of my place in the universe as a passenger in a vast ocean of nothingness. An animal with the ability to comprehend but not understand the universe as a place, thing, and entity. How this abilities can make small problems on earth microscopic to the goingís on of the universe. Itís simply to get a grade and look at the stars as a dreamer of brighter future and a quick destruction for this planet.</t>
  </si>
  <si>
    <t>F19.ASTR116.10.08</t>
  </si>
  <si>
    <t>Iím here because I needed a lab class and space has always been something I found very interesting. I donít want to pursue this as my major but I like to learn a little bit about it cus I find it to be mind blowing some of the stuff space can do. I used to watch a lot of YouTube videos about space and how crazy things can be in outer space compare to earth.†</t>
  </si>
  <si>
    <t xml:space="preserve">Iím here because I needed a lab class and space has always been something I found very interesting. </t>
  </si>
  <si>
    <t>F19.ASTR116.10.09</t>
  </si>
  <si>
    <t>I am here because sfsu requires a science lab class but that doesnít mean I am not interested in astronomy. Iíve always tried to take the class but being a popular GE class, it was hard. I was to pass and do well in this class even though I know nothing about science and my past experiences with science classes have been bad. Science is my weakest subject. It really scares me. But I need the class and I will do my best to complete it although learning science stresses me out so much.</t>
  </si>
  <si>
    <t>I am here because sfsu requires a science lab class but that doesnít mean I am not interested in astronomy. Iíve always tried to take the class but being a popular GE class, it was hard.</t>
  </si>
  <si>
    <t xml:space="preserve"> I was to pass and do well in this class even though I know nothing about science and my past experiences with science classes have been bad. Science is my weakest subject. It really scares me. But I need the class and I will do my best to complete it although learning science stresses me out so much.</t>
  </si>
  <si>
    <t>F19.ASTR116.10.10</t>
  </si>
  <si>
    <t>If you mean ìwhy I am hereî to why do I exist, and the answer is all by accident. It was by accident that planet earth is in a appropriate range from to sun to support life, and even a bigger accident for that earth to somehow get large amounts of water, and created a atmosphere.†</t>
  </si>
  <si>
    <t>F19.ASTR116.10.11</t>
  </si>
  <si>
    <t>I am here because I want to get my education in order to fulfill my dreams. I decided to come to SF State because my sister went here about 8 years ago and she told me what a great school it is. I also know that San Francisco is a great equal place with great opportunities and I feel like itís a place to make yourself. I am glad I decided to go to SF State because I do not know what I want to pursue and major in, and San Francisco is a great place to experiment and find yourself and what you like to do. I am also experimenting with the several classes SFSU has to offer until I find what I love.</t>
  </si>
  <si>
    <t>I am here because I want to get my education in order to fulfill my dreams.</t>
  </si>
  <si>
    <t>I decided to come to SF State because my sister went here about 8 years ago and she told me what a great school it is. I also know that San Francisco is a great equal place with great opportunities and I feel like itís a place to make yourself. I am glad I decided to go to SF State because I do not know what I want to pursue and major in, and San Francisco is a great place to experiment and find yourself and what you like to do. I am also experimenting with the several classes SFSU has to offer until I find what I love.</t>
  </si>
  <si>
    <t>I decided to come to SF State because my sister went here about 8 years ago and she told me what a great school it is.</t>
  </si>
  <si>
    <t>F19.ASTR116.10.12</t>
  </si>
  <si>
    <t>Why Am I Here?  I am taking this course because I want to finish off my general education requirements. I enjoy taking this lab majority of the time while at other moments it seems frustrating but thatís only because I am learning. I never thought I would be taking an Astronomy class, but here I am, and it Is extremely interesting. I am taking the regular fifty-minute class Monday through Friday right before this class time. The whole idea of how the earth rotates around the sun psyches me out a little because how the hell did we really get here? What is all of our purpose? Could this really just be a dream and the galaxy that we live in is just made up and the rock that supports our life really isnít a rock at all but rather a dream? What happens to us when we pass away yes, our body decomposes but what happens to our conscious state? Do we just die off like stars do? I have so many questions that I hope get answered but majority of them that I am asking do not have a a solution to them.</t>
  </si>
  <si>
    <t>I have so many questions that I hope get answered but majority of them that I am asking do not have a a solution to them.</t>
  </si>
  <si>
    <t>I am taking this course because I want to finish off my general education requirements</t>
  </si>
  <si>
    <t>F19.ASTR116.10.13</t>
  </si>
  <si>
    <t>I am here because I am a microscopic element in the chaotic cosmos. This class will help me better understand the universe. I feel hopeful in my tiny place. Stars, sun, moon, and earth each have a role to play. I am here to gain perspective. I desire to begin to grasp the the balance of matter... I am intrigued by dark matter and gravitational waves.† † †I am here to learn and to explore. I seek balance, shadow and light, ebb and flow, waning and waxing, within my daily universe.</t>
  </si>
  <si>
    <t>This class will help me better understand the universe . I am here to gain perspective. I desire to begin to grasp the the balance of matter... I am intrigued by dark matter and gravitational waves.</t>
  </si>
  <si>
    <t>F19.ASTR116.10.14</t>
  </si>
  <si>
    <t>Why Am I Here?        Am I here today because I genuinely want to understand and know how the universe was created. Everything to the why it is the way it is to what will it become in the future?† Before I can even begin to know myself, I think itís important to know the biology of a human being,to know how we have changed throughout the years, how some civilizations have mysteriously been completely wiped out. I am someone who believes in reincarnation as well so sometimes I ask myself,† Is this the only life I have ever lived?. I am someone who always questions everything and pondering on things your typical person wouldn't and I think itís because I am maybe an old soul. I donít want to get too spiritual, however there are times were I look beyond science and the facts because everything can't all be science in my opinion. †</t>
  </si>
  <si>
    <t>I Am I here today because I genuinely want to understand and know how the universe was created.</t>
  </si>
  <si>
    <t>I am someone who believes in reincarnation as well so sometimes I ask myself,† Is this the only life I have ever lived?. I am someone who always questions everything and pondering on things your typical person wouldn't and I think itís because I am maybe an old soul. I donít want to get too spiritual, however there are times were I look beyond science and the facts because everything can't all be science in my opinion. †</t>
  </si>
  <si>
    <t>F19.ASTR116.10.15</t>
  </si>
  <si>
    <t>Why am I here?†- Im here because I want to make my parents proud†- a better future for my family &amp; myself- a better job that pays better than a regular job†- be able to afford certain things such as a house and trips†</t>
  </si>
  <si>
    <t>a better future for my family &amp; myself- a better job that pays better than a regular job†- be able to afford certain things such as a house and trips</t>
  </si>
  <si>
    <t>Im here because I want to make my parents proud†- a better future for my family &amp; myself</t>
  </si>
  <si>
    <t>F19.ASTR116.10.16</t>
  </si>
  <si>
    <t>I am here to finish my GE prerequisites so I can finally graduate and start paying of my loans. I look forward to teaching history at the high school level for the first few years out of school while a pursue a law degree so I can eventually go into politics at some level. To be honest I am really just taking this class to graduate and itís been a couple of years at least since I took my astronomy class so remembering all of that info has been alittle hard. I also have had sleeping problems for the past year or so and I have been trying to work on myself mentally and physically because thereís a lot I need to fix.†</t>
  </si>
  <si>
    <t xml:space="preserve">I look forward to teaching history at the high school level for the first few years out of school while a pursue a law degree so I can eventually go into politics at some level. </t>
  </si>
  <si>
    <t>I am here to finish my GE prerequisites so I can finally graduate and start paying of my loans. I look forward to teaching history at the high school level for the first few years out of school while a pursue a law degree so I can eventually go into politics at some level.</t>
  </si>
  <si>
    <t>F19.ASTR116.10.17</t>
  </si>
  <si>
    <t>Today I am here to learn. I am also here to continue my education and get a degree eventually. Growing up, my parents always told me that college was not a choice but a requirement. Neither of my parents ever got to 7th grade so they have always pushed my siblings and I when it came to school. All through elementary school and up in to high school, I tried my best in everything to get where I am today. I am not only doing this for myself but also for my parents. Coming to SF State was not my top choice, it was actually my last. Financially thought, SFSU was what I could afford so I committed here. In the end, SFSU has actually grown on me and I do not regret it one bit.†</t>
  </si>
  <si>
    <t>Today I am here to learn. I am also here to continue my education and get a degree eventually.</t>
  </si>
  <si>
    <t>Growing up, my parents always told me that college was not a choice but a requirement. Neither of my parents ever got to 7th grade so they have always pushed my siblings and I when it came to school. /%/ I am not only doing this for myself but also for my parents.</t>
  </si>
  <si>
    <t>F19.ASTR116.10.18</t>
  </si>
  <si>
    <t>Originally when I began attending SF state, it was because I was encouraged to go to college by my family and teachers. As the years have gone by and I continued to stay in school, I realized that I am here to develop my skills as an artist, learn how to observe and think about the world around me, and enhance my understanding of various subjects. Along with that, having a bachelors degree proves that I can be consistent and finish what I have started. I think that while having a degree does not guarantee you a better job after you graduate, you can use the resources provided by the school to get opportunities.†</t>
  </si>
  <si>
    <t>As the years have gone by and I continued to stay in school, I realized that I am here to develop my skills as an artist, learn how to observe and think about the world around me, and enhance my understanding of various subjects.</t>
  </si>
  <si>
    <t xml:space="preserve"> having a bachelors degree proves that I can be consistent and finish what I have started</t>
  </si>
  <si>
    <t>Originally when I began attending SF state, it was because I was encouraged to go to college by my family and teachers.</t>
  </si>
  <si>
    <t>F19.ASTR116.10.19</t>
  </si>
  <si>
    <t>I am here because itís a general Ed class. I donít believe this will impact or really have too much to do with my major besides the actual science of this class which in which many Galaxies are found as precisely as possible by theory and experiments and models and knowledge we get from earth / outer space which is relative to the way people think and or come to solution. Taking this class will help me finish my BA which will get me to a masters program and eventually phd which will hopefully be in double major of psychology and child development and minors in Jewish studies and Cwl. I donít think I like astronomy as much really any science except for biology and chemistry as they focus more on our bodies/are relevant to the human bodies/experience. I only have 2 maybe 1 1/2 more years. So this is halfway through my Ba</t>
  </si>
  <si>
    <t>Taking this class will help me finish my BA which will get me to a masters program and eventually phd which will hopefully be in double major of psychology and child development and minors in Jewish studies and Cwl.</t>
  </si>
  <si>
    <t>I am here because itís a general Ed class. /%/ Taking this class will help me finish my BA which will get me to a masters program and eventually phd which will hopefully be in double major of psychology and child development and minors in Jewish studies and Cwl.</t>
  </si>
  <si>
    <t>F19.ASTR116.10.20</t>
  </si>
  <si>
    <t>I am here because I want to expand my wealth of knowledge. Iím taking astronomy because I needed a lab for my undergraduate requirements. I had found astronomy interesting when I took it as a lecture class last semester, and now I find my self in a difficult positions because of the math aspect of astronomy. Iím not interested in the math aspect but when we talk about the stars and galaxies I find myself more into the conversation rather than a conversation that determines the longitude and latitude of where a stick figure person might be. I recognize that before I started this lab that there was going to be some math involved but i wanted to try something I would have not choose as my first option. That is why I am here today. To step out of my comfort zone and indulge myself into the unknown of astronomy†</t>
  </si>
  <si>
    <t>I am here because I want to expand my wealth of knowledge</t>
  </si>
  <si>
    <t>Iím taking astronomy because I needed a lab for my undergraduate requirements</t>
  </si>
  <si>
    <t>F19.ASTR116.10.21</t>
  </si>
  <si>
    <t>I am here in my Astronomy Lab class to further my knowledge of Astronomy. I learn better via a hands-on approach so taking this class has helped me a lot. Being able to get a visual representation on the topics that we talk about makes for a better learning experience. So far I would say that I like this class and look forward to the upcoming weeks.</t>
  </si>
  <si>
    <t>I am here in my Astronomy Lab class to further my knowledge of Astronomy.</t>
  </si>
  <si>
    <t>F19.ASTR116.10.22</t>
  </si>
  <si>
    <t>I am here because I want to be a math teacher and bring love and joy to the center of math for students. I want the students i teach to leave the classroom feeling loved and having love for math the same way i do. I also want to be an anchor or a safe place for the students that I teach because I believe itís important to have that in high school or in life in general.†Iím here in astronomy because I love the stars and space and I want to expand my view and attention to more than just earthly things because the universe is more than just earth.†</t>
  </si>
  <si>
    <t xml:space="preserve">I am here because I want to be a math teacher and bring love and joy to the center of math for students. </t>
  </si>
  <si>
    <t>Iím here in astronomy because I love the stars and space and I want to expand my view and attention to more than just earthly things because the universe is more than just earth.†</t>
  </si>
  <si>
    <t>I am here because I want to be a math teacher and bring love and joy to the center of math for students. I want the students i teach to leave the classroom feeling loved and having love for math the same way i do. I also want to be an anchor or a safe place for the students that I teach because I believe itís important to have that in high school or in life in general.</t>
  </si>
  <si>
    <t>F19.ASTR116.10.23</t>
  </si>
  <si>
    <t>I am here so that I can attain my bachelors in cinema and accomplish my mission of becoming a screenwriter/director. I intend to reach my goal no matter what, but first I need to finish all of my prerequisites in order to get to my cinema classes. I screwed up a bit during my first year here, but I intend to make up for it with hard work and getting results.†</t>
  </si>
  <si>
    <t xml:space="preserve">I am here so that I can attain my bachelors in cinema and accomplish my mission of becoming a screenwriter/director. </t>
  </si>
  <si>
    <t>I am here so that I can attain my bachelors in cinema and accomplish my mission of becoming a screenwriter/director. I intend to reach my goal no matter what, but first I need to finish all of my prerequisites in order to get to my cinema classes.</t>
  </si>
  <si>
    <t xml:space="preserve"> I screwed up a bit during my first year here, but I intend to make up for it with hard work and getting results.†</t>
  </si>
  <si>
    <t>First Gen</t>
  </si>
  <si>
    <t>Aspirational</t>
  </si>
  <si>
    <t>Navigational</t>
  </si>
  <si>
    <t>Resistance</t>
  </si>
  <si>
    <t>Perserverance</t>
  </si>
  <si>
    <t>Filial Piety</t>
  </si>
  <si>
    <t>Familial</t>
  </si>
  <si>
    <t xml:space="preserve">Community Consciousness </t>
  </si>
  <si>
    <t>Social</t>
  </si>
  <si>
    <t>Spiritual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</si>
</sst>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font>
      <sz val="10"/>
      <color rgb="FF000000"/>
      <name val="Arial"/>
      <scheme val="minor"/>
    </font>
    <font>
      <sz val="12"/>
      <color theme="1"/>
      <name val="Calibri"/>
      <family val="2"/>
    </font>
    <font>
      <b/>
      <sz val="10"/>
      <color theme="1"/>
      <name val="Arial"/>
      <family val="2"/>
    </font>
    <font>
      <sz val="10"/>
      <color theme="1"/>
      <name val="Calibri"/>
      <family val="2"/>
    </font>
    <font>
      <sz val="10"/>
      <color theme="1"/>
      <name val="Arial"/>
      <family val="2"/>
    </font>
    <font>
      <sz val="10"/>
      <color rgb="FF000000"/>
      <name val="Calibri"/>
      <family val="2"/>
    </font>
    <font>
      <sz val="12"/>
      <color rgb="FF000000"/>
      <name val="Calibri"/>
      <family val="2"/>
    </font>
    <font>
      <sz val="11"/>
      <color theme="1"/>
      <name val="Calibri"/>
      <family val="2"/>
    </font>
    <font>
      <b/>
      <sz val="11"/>
      <color theme="1"/>
      <name val="Calibri"/>
      <family val="2"/>
    </font>
    <font>
      <b/>
      <sz val="11"/>
      <color rgb="FF000000"/>
      <name val="Calibri"/>
      <family val="2"/>
    </font>
    <font>
      <sz val="11"/>
      <color rgb="FF000000"/>
      <name val="Calibri"/>
      <family val="2"/>
    </font>
    <font>
      <u/>
      <sz val="11"/>
      <color rgb="FF0000FF"/>
      <name val="Calibri"/>
      <family val="2"/>
    </font>
    <font>
      <sz val="10"/>
      <color rgb="FFFFFF00"/>
      <name val="Arial"/>
      <family val="2"/>
    </font>
    <font>
      <sz val="10"/>
      <color rgb="FF000000"/>
      <name val="Arial"/>
      <family val="2"/>
    </font>
    <font>
      <b/>
      <sz val="11"/>
      <name val="Calibri"/>
      <family val="2"/>
    </font>
    <font>
      <b/>
      <sz val="10"/>
      <name val="Arial"/>
      <family val="2"/>
    </font>
    <font>
      <sz val="11"/>
      <name val="Calibri"/>
      <family val="2"/>
    </font>
    <font>
      <sz val="10"/>
      <name val="Arial"/>
      <family val="2"/>
    </font>
    <font>
      <b/>
      <sz val="10"/>
      <name val="Calibri"/>
      <family val="2"/>
    </font>
    <font>
      <sz val="10"/>
      <name val="Calibri"/>
      <family val="2"/>
    </font>
    <font>
      <sz val="11"/>
      <color rgb="FF000000"/>
      <name val="Arial"/>
      <family val="2"/>
    </font>
    <font>
      <sz val="10"/>
      <color theme="1"/>
      <name val="Arial"/>
      <family val="2"/>
      <scheme val="minor"/>
    </font>
    <font>
      <b/>
      <sz val="10"/>
      <color theme="1"/>
      <name val="Calibri"/>
      <family val="2"/>
    </font>
    <font>
      <u/>
      <sz val="10"/>
      <color rgb="FF0000FF"/>
      <name val="Calibri"/>
      <family val="2"/>
    </font>
    <font>
      <sz val="11"/>
      <color rgb="FF000000"/>
      <name val="Calibri"/>
      <family val="2"/>
      <charset val="1"/>
    </font>
    <font>
      <sz val="10"/>
      <color rgb="FF000000"/>
      <name val="Calibri"/>
      <charset val="1"/>
    </font>
    <font>
      <b/>
      <sz val="10"/>
      <color rgb="FF000000"/>
      <name val="Calibri"/>
      <family val="2"/>
    </font>
    <font>
      <sz val="10"/>
      <color rgb="FF000000"/>
      <name val="Arial"/>
      <charset val="1"/>
    </font>
    <font>
      <u/>
      <sz val="11"/>
      <color rgb="FF000000"/>
      <name val="Calibri"/>
      <family val="2"/>
    </font>
    <font>
      <sz val="12"/>
      <color rgb="FF000000"/>
      <name val="Calibri"/>
      <charset val="1"/>
    </font>
    <font>
      <b/>
      <sz val="12"/>
      <color rgb="FF000000"/>
      <name val="Calibri"/>
      <family val="2"/>
    </font>
    <font>
      <sz val="11"/>
      <color rgb="FF000000"/>
      <name val="Calibri"/>
    </font>
    <font>
      <sz val="11"/>
      <color rgb="FF444444"/>
      <name val="Calibri"/>
      <family val="2"/>
      <charset val="1"/>
    </font>
    <font>
      <sz val="11"/>
      <color theme="1"/>
      <name val="Calibri"/>
      <family val="2"/>
      <charset val="1"/>
    </font>
    <font>
      <sz val="9"/>
      <color rgb="FF1F1F1F"/>
      <name val="Google Sans"/>
      <charset val="1"/>
    </font>
    <font>
      <sz val="10"/>
      <color rgb="FF1F1F1F"/>
      <name val="Calibri"/>
    </font>
    <font>
      <sz val="10"/>
      <color rgb="FF000000"/>
      <name val="Calibri"/>
    </font>
    <font>
      <b/>
      <sz val="10"/>
      <color rgb="FF000000"/>
      <name val="Calibri"/>
    </font>
    <font>
      <u/>
      <sz val="10"/>
      <color rgb="FF000000"/>
      <name val="Calibri"/>
    </font>
    <font>
      <sz val="10"/>
      <color rgb="FF444444"/>
      <name val="Calibri"/>
    </font>
    <font>
      <sz val="10"/>
      <color theme="1"/>
      <name val="Calibri"/>
    </font>
    <font>
      <sz val="10"/>
      <color rgb="FF000000"/>
      <name val="Arial"/>
    </font>
  </fonts>
  <fills count="18">
    <fill>
      <patternFill patternType="none"/>
    </fill>
    <fill>
      <patternFill patternType="gray125"/>
    </fill>
    <fill>
      <patternFill patternType="solid">
        <fgColor rgb="FFFF0000"/>
        <bgColor indexed="64"/>
      </patternFill>
    </fill>
    <fill>
      <patternFill patternType="solid">
        <fgColor theme="6"/>
        <bgColor indexed="64"/>
      </patternFill>
    </fill>
    <fill>
      <patternFill patternType="solid">
        <fgColor rgb="FFFFC000"/>
        <bgColor indexed="64"/>
      </patternFill>
    </fill>
    <fill>
      <patternFill patternType="solid">
        <fgColor theme="8"/>
        <bgColor indexed="64"/>
      </patternFill>
    </fill>
    <fill>
      <patternFill patternType="solid">
        <fgColor theme="6" tint="0.79998168889431442"/>
        <bgColor indexed="64"/>
      </patternFill>
    </fill>
    <fill>
      <patternFill patternType="solid">
        <fgColor rgb="FFFFFF00"/>
        <bgColor indexed="64"/>
      </patternFill>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rgb="FF92D050"/>
        <bgColor indexed="64"/>
      </patternFill>
    </fill>
    <fill>
      <patternFill patternType="solid">
        <fgColor theme="4" tint="0.39997558519241921"/>
        <bgColor indexed="64"/>
      </patternFill>
    </fill>
    <fill>
      <patternFill patternType="solid">
        <fgColor rgb="FFFF0000"/>
        <bgColor rgb="FF000000"/>
      </patternFill>
    </fill>
    <fill>
      <patternFill patternType="solid">
        <fgColor rgb="FFFFFF00"/>
        <bgColor rgb="FF000000"/>
      </patternFill>
    </fill>
  </fills>
  <borders count="4">
    <border>
      <left/>
      <right/>
      <top/>
      <bottom/>
      <diagonal/>
    </border>
    <border>
      <left/>
      <right/>
      <top/>
      <bottom/>
      <diagonal/>
    </border>
    <border>
      <left/>
      <right/>
      <top/>
      <bottom style="thin">
        <color indexed="64"/>
      </bottom>
      <diagonal/>
    </border>
    <border>
      <left/>
      <right/>
      <top/>
      <bottom style="thin">
        <color rgb="FF000000"/>
      </bottom>
      <diagonal/>
    </border>
  </borders>
  <cellStyleXfs count="1">
    <xf numFmtId="0" fontId="0" fillId="0" borderId="0"/>
  </cellStyleXfs>
  <cellXfs count="156">
    <xf numFmtId="0" fontId="0" fillId="0" borderId="0" xfId="0"/>
    <xf numFmtId="0" fontId="3" fillId="0" borderId="1" xfId="0" applyFont="1" applyBorder="1" applyAlignment="1">
      <alignment horizontal="left" vertical="top"/>
    </xf>
    <xf numFmtId="0" fontId="5" fillId="0" borderId="1" xfId="0" applyFont="1" applyBorder="1" applyAlignment="1">
      <alignment horizontal="left" vertical="top"/>
    </xf>
    <xf numFmtId="0" fontId="19" fillId="0" borderId="1" xfId="0" applyFont="1" applyBorder="1" applyAlignment="1">
      <alignment horizontal="left" vertical="top"/>
    </xf>
    <xf numFmtId="0" fontId="0" fillId="0" borderId="1" xfId="0" applyBorder="1"/>
    <xf numFmtId="0" fontId="2" fillId="0" borderId="1" xfId="0" applyFont="1" applyBorder="1"/>
    <xf numFmtId="0" fontId="4" fillId="0" borderId="1" xfId="0" applyFont="1" applyBorder="1"/>
    <xf numFmtId="0" fontId="17" fillId="0" borderId="1" xfId="0" applyFont="1" applyBorder="1"/>
    <xf numFmtId="0" fontId="9" fillId="0" borderId="1" xfId="0" applyFont="1" applyBorder="1" applyAlignment="1">
      <alignment horizontal="left"/>
    </xf>
    <xf numFmtId="0" fontId="9" fillId="0" borderId="1" xfId="0" applyFont="1" applyBorder="1" applyAlignment="1">
      <alignment horizontal="right" vertical="top"/>
    </xf>
    <xf numFmtId="0" fontId="20" fillId="0" borderId="1" xfId="0" applyFont="1" applyBorder="1"/>
    <xf numFmtId="0" fontId="22" fillId="0" borderId="1" xfId="0" applyFont="1" applyBorder="1" applyAlignment="1">
      <alignment horizontal="left" vertical="top"/>
    </xf>
    <xf numFmtId="0" fontId="14" fillId="0" borderId="1" xfId="0" applyFont="1" applyBorder="1" applyAlignment="1">
      <alignment horizontal="left" vertical="top" wrapText="1"/>
    </xf>
    <xf numFmtId="0" fontId="15" fillId="0" borderId="1" xfId="0" applyFont="1" applyBorder="1" applyAlignment="1">
      <alignment vertical="top"/>
    </xf>
    <xf numFmtId="0" fontId="11" fillId="0" borderId="1" xfId="0" applyFont="1" applyBorder="1" applyAlignment="1">
      <alignment horizontal="left" vertical="top"/>
    </xf>
    <xf numFmtId="0" fontId="16" fillId="0" borderId="1" xfId="0" applyFont="1" applyBorder="1" applyAlignment="1">
      <alignment horizontal="left" vertical="top"/>
    </xf>
    <xf numFmtId="0" fontId="10" fillId="0" borderId="1" xfId="0" applyFont="1" applyBorder="1" applyAlignment="1">
      <alignment horizontal="left" vertical="top"/>
    </xf>
    <xf numFmtId="0" fontId="17" fillId="0" borderId="1" xfId="0" applyFont="1" applyBorder="1" applyAlignment="1">
      <alignment vertical="top"/>
    </xf>
    <xf numFmtId="0" fontId="16" fillId="0" borderId="1" xfId="0" applyFont="1" applyBorder="1" applyAlignment="1">
      <alignment horizontal="left" vertical="top" wrapText="1"/>
    </xf>
    <xf numFmtId="0" fontId="4" fillId="0" borderId="1" xfId="0" applyFont="1" applyBorder="1" applyAlignment="1">
      <alignment vertical="top"/>
    </xf>
    <xf numFmtId="0" fontId="7" fillId="0" borderId="1" xfId="0" applyFont="1" applyBorder="1" applyAlignment="1">
      <alignment horizontal="left" vertical="top"/>
    </xf>
    <xf numFmtId="0" fontId="8" fillId="0" borderId="1" xfId="0" applyFont="1" applyBorder="1" applyAlignment="1">
      <alignment horizontal="left" vertical="top"/>
    </xf>
    <xf numFmtId="0" fontId="4" fillId="0" borderId="1" xfId="0" applyFont="1" applyBorder="1" applyAlignment="1">
      <alignment horizontal="left" vertical="top"/>
    </xf>
    <xf numFmtId="0" fontId="21" fillId="0" borderId="1" xfId="0" applyFont="1" applyBorder="1"/>
    <xf numFmtId="0" fontId="12" fillId="0" borderId="1" xfId="0" applyFont="1" applyBorder="1"/>
    <xf numFmtId="0" fontId="7" fillId="0" borderId="1" xfId="0" applyFont="1" applyBorder="1"/>
    <xf numFmtId="0" fontId="4" fillId="0" borderId="1" xfId="0" applyFont="1" applyBorder="1" applyAlignment="1">
      <alignment horizontal="left" vertical="top" wrapText="1"/>
    </xf>
    <xf numFmtId="0" fontId="9" fillId="0" borderId="1" xfId="0" applyFont="1" applyBorder="1" applyAlignment="1">
      <alignment horizontal="right" vertical="top" wrapText="1"/>
    </xf>
    <xf numFmtId="0" fontId="1" fillId="0" borderId="1" xfId="0" applyFont="1" applyBorder="1" applyAlignment="1">
      <alignment horizontal="left" vertical="top"/>
    </xf>
    <xf numFmtId="0" fontId="1" fillId="0" borderId="1" xfId="0" applyFont="1" applyBorder="1" applyAlignment="1">
      <alignment horizontal="left" vertical="top" wrapText="1"/>
    </xf>
    <xf numFmtId="0" fontId="6" fillId="0" borderId="1" xfId="0" applyFont="1" applyBorder="1"/>
    <xf numFmtId="0" fontId="13" fillId="0" borderId="1" xfId="0" applyFont="1" applyBorder="1" applyAlignment="1">
      <alignment wrapText="1"/>
    </xf>
    <xf numFmtId="0" fontId="0" fillId="0" borderId="1" xfId="0" applyBorder="1" applyAlignment="1">
      <alignment wrapText="1"/>
    </xf>
    <xf numFmtId="0" fontId="19" fillId="0" borderId="1" xfId="0" applyFont="1" applyBorder="1" applyAlignment="1">
      <alignment horizontal="left" vertical="top" wrapText="1"/>
    </xf>
    <xf numFmtId="0" fontId="24" fillId="2" borderId="1" xfId="0" applyFont="1" applyFill="1" applyBorder="1" applyAlignment="1">
      <alignment wrapText="1"/>
    </xf>
    <xf numFmtId="0" fontId="5" fillId="0" borderId="1" xfId="0" applyFont="1" applyBorder="1" applyAlignment="1">
      <alignment horizontal="left" vertical="top" wrapText="1"/>
    </xf>
    <xf numFmtId="0" fontId="24" fillId="0" borderId="1" xfId="0" applyFont="1" applyBorder="1" applyAlignment="1">
      <alignment wrapText="1"/>
    </xf>
    <xf numFmtId="0" fontId="25" fillId="0" borderId="1" xfId="0" applyFont="1" applyBorder="1"/>
    <xf numFmtId="0" fontId="5" fillId="2" borderId="1" xfId="0" applyFont="1" applyFill="1" applyBorder="1" applyAlignment="1">
      <alignment horizontal="left" vertical="top" wrapText="1"/>
    </xf>
    <xf numFmtId="0" fontId="18" fillId="0" borderId="1" xfId="0" applyFont="1" applyBorder="1" applyAlignment="1">
      <alignment horizontal="left" vertical="top" wrapText="1"/>
    </xf>
    <xf numFmtId="0" fontId="11" fillId="0" borderId="1" xfId="0" applyFont="1" applyBorder="1" applyAlignment="1">
      <alignment horizontal="left" vertical="top" wrapText="1"/>
    </xf>
    <xf numFmtId="0" fontId="10" fillId="0" borderId="1" xfId="0" applyFont="1" applyBorder="1" applyAlignment="1">
      <alignment horizontal="left" vertical="top" wrapText="1"/>
    </xf>
    <xf numFmtId="0" fontId="16" fillId="0" borderId="2" xfId="0" applyFont="1" applyBorder="1" applyAlignment="1">
      <alignment horizontal="left" vertical="top" wrapText="1"/>
    </xf>
    <xf numFmtId="0" fontId="10" fillId="0" borderId="2" xfId="0" applyFont="1" applyBorder="1" applyAlignment="1">
      <alignment horizontal="left" vertical="top" wrapText="1"/>
    </xf>
    <xf numFmtId="0" fontId="16" fillId="0" borderId="1" xfId="0" quotePrefix="1" applyFont="1" applyBorder="1" applyAlignment="1">
      <alignment horizontal="left" vertical="top" wrapText="1"/>
    </xf>
    <xf numFmtId="0" fontId="16" fillId="0" borderId="3" xfId="0" applyFont="1" applyBorder="1" applyAlignment="1">
      <alignment horizontal="left" vertical="top" wrapText="1"/>
    </xf>
    <xf numFmtId="0" fontId="10" fillId="0" borderId="3" xfId="0" applyFont="1" applyBorder="1" applyAlignment="1">
      <alignment horizontal="left" vertical="top" wrapText="1"/>
    </xf>
    <xf numFmtId="0" fontId="10" fillId="2" borderId="1" xfId="0" applyFont="1" applyFill="1" applyBorder="1" applyAlignment="1">
      <alignment horizontal="left" vertical="top" wrapText="1"/>
    </xf>
    <xf numFmtId="0" fontId="27" fillId="0" borderId="1" xfId="0" applyFont="1" applyBorder="1" applyAlignment="1">
      <alignment wrapText="1"/>
    </xf>
    <xf numFmtId="0" fontId="9" fillId="0" borderId="1" xfId="0" applyFont="1" applyBorder="1" applyAlignment="1">
      <alignment horizontal="left" vertical="top" wrapText="1"/>
    </xf>
    <xf numFmtId="0" fontId="28" fillId="0" borderId="1" xfId="0" applyFont="1" applyBorder="1" applyAlignment="1">
      <alignment horizontal="left" vertical="top" wrapText="1"/>
    </xf>
    <xf numFmtId="0" fontId="30" fillId="0" borderId="1" xfId="0" applyFont="1" applyBorder="1" applyAlignment="1">
      <alignment horizontal="left" vertical="top" wrapText="1"/>
    </xf>
    <xf numFmtId="0" fontId="6" fillId="0" borderId="1" xfId="0" applyFont="1" applyBorder="1" applyAlignment="1">
      <alignment horizontal="left" vertical="top" wrapText="1"/>
    </xf>
    <xf numFmtId="0" fontId="29" fillId="0" borderId="1" xfId="0" applyFont="1" applyBorder="1" applyAlignment="1">
      <alignment wrapText="1"/>
    </xf>
    <xf numFmtId="0" fontId="24" fillId="2" borderId="0" xfId="0" applyFont="1" applyFill="1" applyAlignment="1">
      <alignment wrapText="1"/>
    </xf>
    <xf numFmtId="0" fontId="6" fillId="2"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9" fillId="4" borderId="1" xfId="0" applyFont="1" applyFill="1" applyBorder="1" applyAlignment="1">
      <alignment horizontal="left" vertical="top"/>
    </xf>
    <xf numFmtId="0" fontId="23" fillId="0" borderId="1" xfId="0" applyFont="1" applyBorder="1" applyAlignment="1">
      <alignment horizontal="left" vertical="top"/>
    </xf>
    <xf numFmtId="0" fontId="24" fillId="0" borderId="1" xfId="0" applyFont="1" applyBorder="1"/>
    <xf numFmtId="0" fontId="24" fillId="2" borderId="1" xfId="0" applyFont="1" applyFill="1" applyBorder="1"/>
    <xf numFmtId="0" fontId="26" fillId="0" borderId="1" xfId="0" applyFont="1" applyBorder="1" applyAlignment="1">
      <alignment horizontal="left" vertical="top"/>
    </xf>
    <xf numFmtId="0" fontId="5" fillId="2" borderId="1" xfId="0" applyFont="1" applyFill="1" applyBorder="1" applyAlignment="1">
      <alignment horizontal="left" vertical="top"/>
    </xf>
    <xf numFmtId="0" fontId="24" fillId="5" borderId="1" xfId="0" applyFont="1" applyFill="1" applyBorder="1" applyAlignment="1">
      <alignment wrapText="1"/>
    </xf>
    <xf numFmtId="0" fontId="10" fillId="5" borderId="1" xfId="0" applyFont="1" applyFill="1" applyBorder="1" applyAlignment="1">
      <alignment horizontal="left" vertical="top" wrapText="1"/>
    </xf>
    <xf numFmtId="0" fontId="27" fillId="5" borderId="1" xfId="0" applyFont="1" applyFill="1" applyBorder="1" applyAlignment="1">
      <alignment wrapText="1"/>
    </xf>
    <xf numFmtId="0" fontId="6" fillId="6" borderId="1" xfId="0" applyFont="1" applyFill="1" applyBorder="1" applyAlignment="1">
      <alignment horizontal="left" vertical="top" wrapText="1"/>
    </xf>
    <xf numFmtId="0" fontId="6" fillId="5" borderId="1" xfId="0" applyFont="1" applyFill="1" applyBorder="1" applyAlignment="1">
      <alignment horizontal="left" vertical="top" wrapText="1"/>
    </xf>
    <xf numFmtId="0" fontId="5" fillId="8" borderId="1" xfId="0" applyFont="1" applyFill="1" applyBorder="1" applyAlignment="1">
      <alignment horizontal="left" vertical="top"/>
    </xf>
    <xf numFmtId="0" fontId="6" fillId="8" borderId="1" xfId="0" applyFont="1" applyFill="1" applyBorder="1" applyAlignment="1">
      <alignment horizontal="left" vertical="top" wrapText="1"/>
    </xf>
    <xf numFmtId="0" fontId="5" fillId="11" borderId="1" xfId="0" applyFont="1" applyFill="1" applyBorder="1" applyAlignment="1">
      <alignment horizontal="left" vertical="top"/>
    </xf>
    <xf numFmtId="0" fontId="19" fillId="11" borderId="1" xfId="0" applyFont="1" applyFill="1" applyBorder="1" applyAlignment="1">
      <alignment horizontal="left" vertical="top"/>
    </xf>
    <xf numFmtId="0" fontId="3" fillId="11" borderId="1" xfId="0" applyFont="1" applyFill="1" applyBorder="1" applyAlignment="1">
      <alignment horizontal="left" vertical="top"/>
    </xf>
    <xf numFmtId="0" fontId="3" fillId="6" borderId="1" xfId="0" applyFont="1" applyFill="1" applyBorder="1" applyAlignment="1">
      <alignment horizontal="left" vertical="top"/>
    </xf>
    <xf numFmtId="0" fontId="3" fillId="8" borderId="1" xfId="0" applyFont="1" applyFill="1" applyBorder="1" applyAlignment="1">
      <alignment horizontal="left" vertical="top"/>
    </xf>
    <xf numFmtId="0" fontId="19" fillId="6" borderId="1" xfId="0" applyFont="1" applyFill="1" applyBorder="1" applyAlignment="1">
      <alignment horizontal="left" vertical="top"/>
    </xf>
    <xf numFmtId="0" fontId="19" fillId="8" borderId="1" xfId="0" applyFont="1" applyFill="1" applyBorder="1" applyAlignment="1">
      <alignment horizontal="left" vertical="top"/>
    </xf>
    <xf numFmtId="0" fontId="5" fillId="6" borderId="1" xfId="0" applyFont="1" applyFill="1" applyBorder="1" applyAlignment="1">
      <alignment horizontal="left" vertical="top"/>
    </xf>
    <xf numFmtId="0" fontId="24" fillId="11" borderId="1" xfId="0" applyFont="1" applyFill="1" applyBorder="1"/>
    <xf numFmtId="0" fontId="25" fillId="11" borderId="1" xfId="0" applyFont="1" applyFill="1" applyBorder="1"/>
    <xf numFmtId="0" fontId="25" fillId="6" borderId="1" xfId="0" applyFont="1" applyFill="1" applyBorder="1"/>
    <xf numFmtId="0" fontId="24" fillId="6" borderId="1" xfId="0" applyFont="1" applyFill="1" applyBorder="1"/>
    <xf numFmtId="0" fontId="19" fillId="12" borderId="1" xfId="0" applyFont="1" applyFill="1" applyBorder="1" applyAlignment="1">
      <alignment horizontal="left" vertical="top"/>
    </xf>
    <xf numFmtId="0" fontId="5" fillId="12" borderId="1" xfId="0" applyFont="1" applyFill="1" applyBorder="1" applyAlignment="1">
      <alignment horizontal="left" vertical="top"/>
    </xf>
    <xf numFmtId="0" fontId="25" fillId="12" borderId="1" xfId="0" applyFont="1" applyFill="1" applyBorder="1"/>
    <xf numFmtId="0" fontId="3" fillId="13" borderId="1" xfId="0" applyFont="1" applyFill="1" applyBorder="1" applyAlignment="1">
      <alignment horizontal="left" vertical="top"/>
    </xf>
    <xf numFmtId="0" fontId="3" fillId="14" borderId="1" xfId="0" applyFont="1" applyFill="1" applyBorder="1" applyAlignment="1">
      <alignment horizontal="left" vertical="top"/>
    </xf>
    <xf numFmtId="0" fontId="32" fillId="0" borderId="0" xfId="0" applyFont="1"/>
    <xf numFmtId="0" fontId="25" fillId="12" borderId="0" xfId="0" applyFont="1" applyFill="1"/>
    <xf numFmtId="0" fontId="24" fillId="8" borderId="1" xfId="0" applyFont="1" applyFill="1" applyBorder="1"/>
    <xf numFmtId="0" fontId="5" fillId="13" borderId="1" xfId="0" applyFont="1" applyFill="1" applyBorder="1" applyAlignment="1">
      <alignment horizontal="left" vertical="top" wrapText="1"/>
    </xf>
    <xf numFmtId="0" fontId="24" fillId="0" borderId="0" xfId="0" applyFont="1" applyAlignment="1">
      <alignment wrapText="1"/>
    </xf>
    <xf numFmtId="0" fontId="24" fillId="0" borderId="0" xfId="0" applyFont="1"/>
    <xf numFmtId="0" fontId="24" fillId="11" borderId="1" xfId="0" applyFont="1" applyFill="1" applyBorder="1" applyAlignment="1">
      <alignment wrapText="1"/>
    </xf>
    <xf numFmtId="0" fontId="27" fillId="0" borderId="1" xfId="0" applyFont="1" applyBorder="1" applyAlignment="1">
      <alignment horizontal="left" wrapText="1"/>
    </xf>
    <xf numFmtId="0" fontId="33" fillId="14" borderId="0" xfId="0" applyFont="1" applyFill="1"/>
    <xf numFmtId="0" fontId="10" fillId="14" borderId="1" xfId="0" applyFont="1" applyFill="1" applyBorder="1" applyAlignment="1">
      <alignment horizontal="left" vertical="top" wrapText="1"/>
    </xf>
    <xf numFmtId="0" fontId="5" fillId="14" borderId="1" xfId="0" applyFont="1" applyFill="1" applyBorder="1" applyAlignment="1">
      <alignment horizontal="left" vertical="top"/>
    </xf>
    <xf numFmtId="0" fontId="25" fillId="15" borderId="1" xfId="0" applyFont="1" applyFill="1" applyBorder="1" applyAlignment="1">
      <alignment horizontal="left"/>
    </xf>
    <xf numFmtId="0" fontId="5" fillId="3" borderId="1" xfId="0" applyFont="1" applyFill="1" applyBorder="1" applyAlignment="1">
      <alignment horizontal="left" vertical="top" wrapText="1"/>
    </xf>
    <xf numFmtId="0" fontId="5" fillId="3" borderId="1" xfId="0" applyFont="1" applyFill="1" applyBorder="1" applyAlignment="1">
      <alignment horizontal="left" vertical="top"/>
    </xf>
    <xf numFmtId="0" fontId="6" fillId="4" borderId="1" xfId="0" applyFont="1" applyFill="1" applyBorder="1" applyAlignment="1">
      <alignment horizontal="left" vertical="top" wrapText="1"/>
    </xf>
    <xf numFmtId="0" fontId="34" fillId="14" borderId="0" xfId="0" applyFont="1" applyFill="1"/>
    <xf numFmtId="0" fontId="35" fillId="14" borderId="0" xfId="0" applyFont="1" applyFill="1"/>
    <xf numFmtId="0" fontId="32" fillId="14" borderId="0" xfId="0" applyFont="1" applyFill="1"/>
    <xf numFmtId="0" fontId="24" fillId="14" borderId="1" xfId="0" applyFont="1" applyFill="1" applyBorder="1"/>
    <xf numFmtId="0" fontId="25" fillId="14" borderId="0" xfId="0" applyFont="1" applyFill="1"/>
    <xf numFmtId="0" fontId="35" fillId="0" borderId="0" xfId="0" applyFont="1"/>
    <xf numFmtId="0" fontId="19" fillId="14" borderId="1" xfId="0" applyFont="1" applyFill="1" applyBorder="1" applyAlignment="1">
      <alignment horizontal="left" vertical="top"/>
    </xf>
    <xf numFmtId="0" fontId="36" fillId="0" borderId="1" xfId="0" applyFont="1" applyBorder="1" applyAlignment="1">
      <alignment horizontal="left" vertical="top" wrapText="1"/>
    </xf>
    <xf numFmtId="0" fontId="37" fillId="0" borderId="1" xfId="0" applyFont="1" applyBorder="1" applyAlignment="1">
      <alignment horizontal="left" vertical="top" wrapText="1"/>
    </xf>
    <xf numFmtId="0" fontId="38" fillId="0" borderId="1" xfId="0" applyFont="1" applyBorder="1" applyAlignment="1">
      <alignment horizontal="left" vertical="top" wrapText="1"/>
    </xf>
    <xf numFmtId="0" fontId="36" fillId="7" borderId="1" xfId="0" applyFont="1" applyFill="1" applyBorder="1" applyAlignment="1">
      <alignment horizontal="left" vertical="top" wrapText="1"/>
    </xf>
    <xf numFmtId="0" fontId="36" fillId="0" borderId="1" xfId="0" applyFont="1" applyBorder="1" applyAlignment="1">
      <alignment wrapText="1"/>
    </xf>
    <xf numFmtId="0" fontId="36" fillId="2" borderId="1" xfId="0" applyFont="1" applyFill="1" applyBorder="1" applyAlignment="1">
      <alignment wrapText="1"/>
    </xf>
    <xf numFmtId="0" fontId="36" fillId="0" borderId="1" xfId="0" quotePrefix="1" applyFont="1" applyBorder="1" applyAlignment="1">
      <alignment horizontal="left" vertical="top" wrapText="1"/>
    </xf>
    <xf numFmtId="0" fontId="36" fillId="14" borderId="1" xfId="0" applyFont="1" applyFill="1" applyBorder="1" applyAlignment="1">
      <alignment horizontal="left" vertical="top" wrapText="1"/>
    </xf>
    <xf numFmtId="0" fontId="36" fillId="6" borderId="1" xfId="0" applyFont="1" applyFill="1" applyBorder="1" applyAlignment="1">
      <alignment wrapText="1"/>
    </xf>
    <xf numFmtId="0" fontId="36" fillId="9" borderId="1" xfId="0" applyFont="1" applyFill="1" applyBorder="1" applyAlignment="1">
      <alignment horizontal="left" vertical="top" wrapText="1"/>
    </xf>
    <xf numFmtId="0" fontId="36" fillId="5" borderId="1" xfId="0" applyFont="1" applyFill="1" applyBorder="1" applyAlignment="1">
      <alignment horizontal="left" vertical="top" wrapText="1"/>
    </xf>
    <xf numFmtId="0" fontId="36" fillId="10" borderId="1" xfId="0" applyFont="1" applyFill="1" applyBorder="1" applyAlignment="1">
      <alignment wrapText="1"/>
    </xf>
    <xf numFmtId="0" fontId="39" fillId="0" borderId="0" xfId="0" applyFont="1" applyAlignment="1">
      <alignment horizontal="left"/>
    </xf>
    <xf numFmtId="0" fontId="36" fillId="2" borderId="1" xfId="0" applyFont="1" applyFill="1" applyBorder="1" applyAlignment="1">
      <alignment horizontal="left" vertical="top" wrapText="1"/>
    </xf>
    <xf numFmtId="0" fontId="36" fillId="5" borderId="1" xfId="0" applyFont="1" applyFill="1" applyBorder="1" applyAlignment="1">
      <alignment wrapText="1"/>
    </xf>
    <xf numFmtId="0" fontId="36" fillId="0" borderId="0" xfId="0" applyFont="1" applyAlignment="1">
      <alignment wrapText="1"/>
    </xf>
    <xf numFmtId="0" fontId="40" fillId="14" borderId="0" xfId="0" applyFont="1" applyFill="1"/>
    <xf numFmtId="0" fontId="25" fillId="0" borderId="1" xfId="0" applyFont="1" applyBorder="1" applyAlignment="1">
      <alignment horizontal="left" vertical="top"/>
    </xf>
    <xf numFmtId="0" fontId="24" fillId="2" borderId="1" xfId="0" applyFont="1" applyFill="1" applyBorder="1" applyAlignment="1">
      <alignment horizontal="left" vertical="top"/>
    </xf>
    <xf numFmtId="0" fontId="25" fillId="3" borderId="1" xfId="0" applyFont="1" applyFill="1" applyBorder="1" applyAlignment="1">
      <alignment horizontal="left" vertical="top"/>
    </xf>
    <xf numFmtId="0" fontId="24" fillId="0" borderId="1" xfId="0" applyFont="1" applyBorder="1" applyAlignment="1">
      <alignment horizontal="left" vertical="top"/>
    </xf>
    <xf numFmtId="0" fontId="24" fillId="0" borderId="1" xfId="0" applyFont="1" applyBorder="1" applyAlignment="1">
      <alignment horizontal="left"/>
    </xf>
    <xf numFmtId="0" fontId="24" fillId="2" borderId="1" xfId="0" applyFont="1" applyFill="1" applyBorder="1" applyAlignment="1">
      <alignment horizontal="left"/>
    </xf>
    <xf numFmtId="0" fontId="32" fillId="0" borderId="0" xfId="0" applyFont="1" applyAlignment="1">
      <alignment horizontal="left"/>
    </xf>
    <xf numFmtId="0" fontId="35" fillId="14" borderId="0" xfId="0" applyFont="1" applyFill="1" applyAlignment="1">
      <alignment horizontal="left"/>
    </xf>
    <xf numFmtId="0" fontId="32" fillId="14" borderId="0" xfId="0" applyFont="1" applyFill="1" applyAlignment="1">
      <alignment horizontal="left"/>
    </xf>
    <xf numFmtId="0" fontId="30" fillId="0" borderId="1" xfId="0" applyFont="1" applyBorder="1" applyAlignment="1">
      <alignment wrapText="1"/>
    </xf>
    <xf numFmtId="0" fontId="6" fillId="0" borderId="1" xfId="0" applyFont="1" applyBorder="1" applyAlignment="1">
      <alignment wrapText="1"/>
    </xf>
    <xf numFmtId="0" fontId="10" fillId="0" borderId="1" xfId="0" applyFont="1" applyBorder="1"/>
    <xf numFmtId="0" fontId="41" fillId="0" borderId="1" xfId="0" applyFont="1" applyBorder="1"/>
    <xf numFmtId="0" fontId="10" fillId="0" borderId="1" xfId="0" applyFont="1" applyBorder="1" applyAlignment="1">
      <alignment wrapText="1"/>
    </xf>
    <xf numFmtId="0" fontId="31" fillId="0" borderId="1" xfId="0" applyFont="1" applyBorder="1" applyAlignment="1">
      <alignment wrapText="1"/>
    </xf>
    <xf numFmtId="0" fontId="13" fillId="0" borderId="1" xfId="0" applyFont="1" applyBorder="1"/>
    <xf numFmtId="0" fontId="16" fillId="0" borderId="1" xfId="0" applyFont="1" applyBorder="1" applyAlignment="1">
      <alignment wrapText="1"/>
    </xf>
    <xf numFmtId="0" fontId="16" fillId="0" borderId="2" xfId="0" applyFont="1" applyBorder="1" applyAlignment="1">
      <alignment wrapText="1"/>
    </xf>
    <xf numFmtId="0" fontId="16" fillId="16" borderId="1" xfId="0" applyFont="1" applyFill="1" applyBorder="1" applyAlignment="1">
      <alignment wrapText="1"/>
    </xf>
    <xf numFmtId="0" fontId="16" fillId="0" borderId="3" xfId="0" applyFont="1" applyBorder="1" applyAlignment="1">
      <alignment wrapText="1"/>
    </xf>
    <xf numFmtId="0" fontId="16" fillId="0" borderId="1" xfId="0" applyFont="1" applyBorder="1"/>
    <xf numFmtId="0" fontId="16" fillId="17" borderId="1" xfId="0" applyFont="1" applyFill="1" applyBorder="1"/>
    <xf numFmtId="0" fontId="26" fillId="0" borderId="1" xfId="0" applyFont="1" applyBorder="1"/>
    <xf numFmtId="0" fontId="5" fillId="0" borderId="1" xfId="0" applyFont="1" applyBorder="1"/>
    <xf numFmtId="0" fontId="5" fillId="17" borderId="1" xfId="0" applyFont="1" applyFill="1" applyBorder="1"/>
    <xf numFmtId="0" fontId="19" fillId="0" borderId="1" xfId="0" applyFont="1" applyBorder="1"/>
    <xf numFmtId="0" fontId="5" fillId="0" borderId="1" xfId="0" applyFont="1" applyBorder="1" applyAlignment="1">
      <alignment wrapText="1"/>
    </xf>
    <xf numFmtId="0" fontId="5" fillId="17" borderId="1" xfId="0" applyFont="1" applyFill="1" applyBorder="1" applyAlignment="1">
      <alignment wrapText="1"/>
    </xf>
    <xf numFmtId="0" fontId="19" fillId="0" borderId="1" xfId="0" applyFont="1" applyBorder="1" applyAlignment="1">
      <alignment wrapText="1"/>
    </xf>
    <xf numFmtId="0" fontId="5" fillId="0" borderId="1" xfId="0" quotePrefix="1" applyFont="1" applyBorder="1"/>
  </cellXfs>
  <cellStyles count="1">
    <cellStyle name="Normal" xfId="0" builtinId="0"/>
  </cellStyles>
  <dxfs count="0"/>
  <tableStyles count="0" defaultTableStyle="TableStyleMedium2" defaultPivotStyle="PivotStyleLight16"/>
  <colors>
    <mruColors>
      <color rgb="FFF66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customschemas.google.com/relationships/workbookmetadata" Target="metadata"/><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s>
</file>

<file path=xl/persons/person.xml><?xml version="1.0" encoding="utf-8"?>
<personList xmlns="http://schemas.microsoft.com/office/spreadsheetml/2018/threadedcomments" xmlns:x="http://schemas.openxmlformats.org/spreadsheetml/2006/main">
  <person displayName="Lucia Hau" id="{5F2D49F6-6AD2-4680-8D3E-4B0BDFC08B9D}" userId="" providerId=""/>
  <person displayName="Reina Howell" id="{AC1A159F-EA46-45DB-A950-2453FF4E8DF8}" userId="" providerId=""/>
  <person displayName="Elleanor Pangilinan" id="{66CE804E-D974-4573-A2DA-4716E6268D86}" userId="" providerI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I3" dT="2024-07-01T22:24:38.56" personId="{5F2D49F6-6AD2-4680-8D3E-4B0BDFC08B9D}" id="{54620086-FA7E-4DC2-BF62-79A7BBD9853D}">
    <text>I mean my mother wouldn't have been on a boat for 2 weeks for me to not work hard for a better life. She made a lot of sacrifices for me to be here. I guess you can say the same for my fathers sacrifices I am to be here as well. /%/ I am here because I saw my mother struggle to feed my 7 siblings &amp; I. I'm here because I don't want to be poor.</text>
  </threadedComment>
  <threadedComment ref="I12" dT="2024-07-01T23:19:23.35" personId="{5F2D49F6-6AD2-4680-8D3E-4B0BDFC08B9D}" id="{F621D0FE-BC25-402B-8487-96318D1C5B9B}">
    <text>also. " I am here to better myself for me and my family. "</text>
  </threadedComment>
  <threadedComment ref="I13" dT="2024-07-01T23:20:45.40" personId="{5F2D49F6-6AD2-4680-8D3E-4B0BDFC08B9D}" id="{B01C7F16-5738-4DAD-991C-37E63BD5C356}">
    <text>also, "A future where I don't have to struggle at the end of the month to pay bills or provide for my family."</text>
  </threadedComment>
</ThreadedComments>
</file>

<file path=xl/threadedComments/threadedComment2.xml><?xml version="1.0" encoding="utf-8"?>
<ThreadedComments xmlns="http://schemas.microsoft.com/office/spreadsheetml/2018/threadedcomments" xmlns:x="http://schemas.openxmlformats.org/spreadsheetml/2006/main">
  <threadedComment ref="F8" dT="2024-07-01T06:22:28.59" personId="{66CE804E-D974-4573-A2DA-4716E6268D86}" id="{45E8023B-3866-4EBF-A0C1-1D4DC795FDA4}">
    <text>Relate to life experiences + Path language, we can trim some to get a bit more specific?
I decided to take Sci 111 because I struggled with physics in high school. I barely managed to pass high school physics and I felt I learned nothing. I am someone who loves interacting with people, and I like working in groups. I feel like it is much easier to find a solution to a problem if lots of minds are put together. Sci provides the opportunity to interact with a diverse group of students who all come from different backgrounds, who all bring different perspectives and ideas. /%/  It was not until, I started college that I realized my passion for biology, and decided to major in biology. I used to always be a quitter, and very early on in high school I decided that I was not smart enough to understand science but I have learned that dedication, passion, and hard work are key.</text>
  </threadedComment>
  <threadedComment ref="J10" dT="2024-07-01T23:33:03.88" personId="{5F2D49F6-6AD2-4680-8D3E-4B0BDFC08B9D}" id="{77EAA502-99A9-4851-A6E3-94E3A88DFCB6}">
    <text>I think this Filial Piety</text>
  </threadedComment>
  <threadedComment ref="I21" dT="2024-07-01T23:37:10.16" personId="{5F2D49F6-6AD2-4680-8D3E-4B0BDFC08B9D}" id="{F4506CE0-E8D8-4204-9776-B26C059E780D}">
    <text xml:space="preserve">also, "My family is very big on education, so everyone generally aspires to go to college. I never thought I had an option not too."
</text>
  </threadedComment>
</ThreadedComments>
</file>

<file path=xl/threadedComments/threadedComment3.xml><?xml version="1.0" encoding="utf-8"?>
<ThreadedComments xmlns="http://schemas.microsoft.com/office/spreadsheetml/2018/threadedcomments" xmlns:x="http://schemas.openxmlformats.org/spreadsheetml/2006/main">
  <threadedComment ref="I3" dT="2024-07-01T23:39:46.23" personId="{5F2D49F6-6AD2-4680-8D3E-4B0BDFC08B9D}" id="{B4FA16A9-6151-4120-9941-FB52DE2E2CA2}">
    <text>I think this is more Filial Piety</text>
  </threadedComment>
  <threadedComment ref="J3" dT="2024-07-01T23:39:46.23" personId="{5F2D49F6-6AD2-4680-8D3E-4B0BDFC08B9D}" id="{2C3BF970-E05A-470D-B61B-326161DBAA1A}">
    <text>I think this is more Filial Piety</text>
  </threadedComment>
  <threadedComment ref="I4" dT="2024-07-01T23:41:34.87" personId="{5F2D49F6-6AD2-4680-8D3E-4B0BDFC08B9D}" id="{BBAD1A5B-8786-465A-8F12-8D28B8C752C5}">
    <text xml:space="preserve">Also, "I also like being an example for my brother because he thinks dropping out is an option. I like to think that he knows as long as we are in this together, we will make it to the finish line."
</text>
  </threadedComment>
</ThreadedComments>
</file>

<file path=xl/threadedComments/threadedComment4.xml><?xml version="1.0" encoding="utf-8"?>
<ThreadedComments xmlns="http://schemas.microsoft.com/office/spreadsheetml/2018/threadedcomments" xmlns:x="http://schemas.openxmlformats.org/spreadsheetml/2006/main">
  <threadedComment ref="I3" dT="2024-07-01T23:46:01.46" personId="{5F2D49F6-6AD2-4680-8D3E-4B0BDFC08B9D}" id="{6FCB467D-068F-47DE-B323-ECAB8192B6E4}">
    <text xml:space="preserve"> also, "I am here because I want to be able to give back to my family.."
</text>
  </threadedComment>
  <threadedComment ref="J3" dT="2024-07-01T23:47:33.52" personId="{5F2D49F6-6AD2-4680-8D3E-4B0BDFC08B9D}" id="{28FBC76E-215B-4386-BCAA-5DA7A6664C25}">
    <text>That quote is Filial Piety, but this is more Familial "I am here because of my fiancee, Jordan /%/ He was my rock, my best friend, and my biggest supporter. "</text>
  </threadedComment>
  <threadedComment ref="I6" dT="2024-07-01T23:51:13.38" personId="{5F2D49F6-6AD2-4680-8D3E-4B0BDFC08B9D}" id="{313ECD8D-C3AF-496E-A7D6-640225FC6D2F}">
    <text>Also, " My mom has a master’s degree and my dad has a bachelor’s degree, so it was never a question of if we go to college. Our question was which college we are planning to go too. "</text>
  </threadedComment>
  <threadedComment ref="J6" dT="2024-07-01T23:52:16.01" personId="{5F2D49F6-6AD2-4680-8D3E-4B0BDFC08B9D}" id="{8468A202-467D-4633-8CF2-80AF552F0AFE}">
    <text>Although, they mentioned parents having degree (potential role modeling), but the following statements highlights expectation set by parents</text>
  </threadedComment>
</ThreadedComments>
</file>

<file path=xl/threadedComments/threadedComment5.xml><?xml version="1.0" encoding="utf-8"?>
<ThreadedComments xmlns="http://schemas.microsoft.com/office/spreadsheetml/2018/threadedcomments" xmlns:x="http://schemas.openxmlformats.org/spreadsheetml/2006/main">
  <threadedComment ref="L3" dT="2024-07-03T21:22:32.12" personId="{AC1A159F-EA46-45DB-A950-2453FF4E8DF8}" id="{7738F12F-CD61-4074-8577-5F22A64FD469}">
    <text xml:space="preserve">add /%/ before and after?
</text>
  </threadedComment>
  <threadedComment ref="I6" dT="2024-07-01T23:58:03.89" personId="{5F2D49F6-6AD2-4680-8D3E-4B0BDFC08B9D}" id="{DA881DD0-154D-4984-8D74-66F6EBC4EF89}">
    <text>I believe this example aligns more with Filial,  "I see why they want me to go to school and I want to make them proud." The example pulled is more Familial - advice shared by parents</text>
  </threadedComment>
</ThreadedComments>
</file>

<file path=xl/threadedComments/threadedComment6.xml><?xml version="1.0" encoding="utf-8"?>
<ThreadedComments xmlns="http://schemas.microsoft.com/office/spreadsheetml/2018/threadedcomments" xmlns:x="http://schemas.openxmlformats.org/spreadsheetml/2006/main">
  <threadedComment ref="I12" dT="2024-07-02T00:30:31.88" personId="{5F2D49F6-6AD2-4680-8D3E-4B0BDFC08B9D}" id="{56FC576A-5E5C-493F-B37B-46A17D517822}">
    <text>also, "My parents immigrated to U.S. in large part to provide their future kids with better opportunities and the financial stability required for us to go to college."</text>
  </threadedComment>
  <threadedComment ref="L17" dT="2024-07-03T21:23:14.23" personId="{AC1A159F-EA46-45DB-A950-2453FF4E8DF8}" id="{699F1F6D-0BA6-41E0-A096-4BC0368AC290}">
    <text xml:space="preserve">/%/ befoer and after? </text>
  </threadedComment>
  <threadedComment ref="I22" dT="2024-07-02T00:33:18.36" personId="{5F2D49F6-6AD2-4680-8D3E-4B0BDFC08B9D}" id="{AE3C1465-1ABA-4558-BC43-16EE64651EC1}">
    <text xml:space="preserve">Also, "I wouldn’t be here if it wasn’t for my parents’ constant support financially, physically, and mentally. I am grateful for everything they have done and will do to get me where I need to be." This provides context 
</text>
  </threadedComment>
  <threadedComment ref="I26" dT="2024-07-02T00:34:34.24" personId="{5F2D49F6-6AD2-4680-8D3E-4B0BDFC08B9D}" id="{ED38B9CF-9AD3-4264-AD14-9E164BCC68FD}">
    <text>also, ", my parents came to this country to give their future children a better life than the one they had in Mexico. /-/I had to take advantage of the chance of getting an education..."</text>
  </threadedComment>
</ThreadedComments>
</file>

<file path=xl/threadedComments/threadedComment7.xml><?xml version="1.0" encoding="utf-8"?>
<ThreadedComments xmlns="http://schemas.microsoft.com/office/spreadsheetml/2018/threadedcomments" xmlns:x="http://schemas.openxmlformats.org/spreadsheetml/2006/main">
  <threadedComment ref="L33" dT="2024-07-03T21:27:29.34" personId="{AC1A159F-EA46-45DB-A950-2453FF4E8DF8}" id="{0F6ADF90-38BC-4FAF-84EF-7CF660BD5CCF}">
    <text xml:space="preserve">/%/?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60F89-99DB-4E47-A82A-9B1D2A1C2B7C}">
  <dimension ref="A1:M23"/>
  <sheetViews>
    <sheetView workbookViewId="0">
      <pane ySplit="1" topLeftCell="A2" activePane="bottomLeft" state="frozen"/>
      <selection pane="bottomLeft" activeCell="F11" sqref="F11"/>
    </sheetView>
  </sheetViews>
  <sheetFormatPr baseColWidth="10" defaultColWidth="11.5" defaultRowHeight="13"/>
  <cols>
    <col min="1" max="1" width="14.6640625" style="32" customWidth="1"/>
    <col min="2" max="2" width="32.5" style="32" customWidth="1"/>
    <col min="3" max="16384" width="11.5" style="32"/>
  </cols>
  <sheetData>
    <row r="1" spans="1:13" ht="14">
      <c r="A1" s="11" t="s">
        <v>0</v>
      </c>
      <c r="B1" s="11" t="s">
        <v>1</v>
      </c>
      <c r="C1" s="11" t="s">
        <v>2</v>
      </c>
      <c r="D1" s="11" t="s">
        <v>3</v>
      </c>
      <c r="E1" s="148" t="s">
        <v>4</v>
      </c>
      <c r="F1" s="11" t="s">
        <v>5</v>
      </c>
      <c r="G1" s="11" t="s">
        <v>6</v>
      </c>
      <c r="H1" s="11" t="s">
        <v>7</v>
      </c>
      <c r="I1" s="11" t="s">
        <v>8</v>
      </c>
      <c r="J1" s="11" t="s">
        <v>9</v>
      </c>
      <c r="K1" s="11" t="s">
        <v>10</v>
      </c>
      <c r="L1" s="11" t="s">
        <v>11</v>
      </c>
      <c r="M1" s="11" t="s">
        <v>12</v>
      </c>
    </row>
    <row r="2" spans="1:13" ht="14">
      <c r="A2" s="1" t="s">
        <v>13</v>
      </c>
      <c r="B2" s="1" t="s">
        <v>14</v>
      </c>
      <c r="C2" s="126" t="s">
        <v>15</v>
      </c>
      <c r="D2" s="1">
        <v>0</v>
      </c>
      <c r="E2" s="37" t="s">
        <v>16</v>
      </c>
      <c r="F2" s="1">
        <v>0</v>
      </c>
      <c r="G2" s="1">
        <v>0</v>
      </c>
      <c r="H2" s="1">
        <v>0</v>
      </c>
      <c r="I2" s="1">
        <v>0</v>
      </c>
      <c r="J2" s="1">
        <v>0</v>
      </c>
      <c r="K2" s="1">
        <v>0</v>
      </c>
      <c r="L2" s="1">
        <v>0</v>
      </c>
      <c r="M2" s="126" t="s">
        <v>17</v>
      </c>
    </row>
    <row r="3" spans="1:13" ht="15">
      <c r="A3" s="1" t="s">
        <v>18</v>
      </c>
      <c r="B3" s="1" t="s">
        <v>19</v>
      </c>
      <c r="C3" s="1">
        <v>0</v>
      </c>
      <c r="D3" s="1">
        <v>0</v>
      </c>
      <c r="E3" s="37" t="s">
        <v>20</v>
      </c>
      <c r="F3" s="1">
        <v>0</v>
      </c>
      <c r="G3" s="3">
        <v>0</v>
      </c>
      <c r="H3" s="3">
        <v>0</v>
      </c>
      <c r="I3" s="127" t="s">
        <v>21</v>
      </c>
      <c r="J3" s="2" t="s">
        <v>22</v>
      </c>
      <c r="K3" s="1">
        <v>0</v>
      </c>
      <c r="L3" s="1">
        <v>0</v>
      </c>
      <c r="M3" s="1">
        <v>0</v>
      </c>
    </row>
    <row r="4" spans="1:13" ht="14">
      <c r="A4" s="1" t="s">
        <v>23</v>
      </c>
      <c r="B4" s="1" t="s">
        <v>24</v>
      </c>
      <c r="C4" s="1">
        <v>0</v>
      </c>
      <c r="D4" s="1">
        <v>0</v>
      </c>
      <c r="E4" s="37" t="s">
        <v>25</v>
      </c>
      <c r="F4" s="126" t="s">
        <v>26</v>
      </c>
      <c r="G4" s="3" t="s">
        <v>27</v>
      </c>
      <c r="H4" s="1">
        <v>0</v>
      </c>
      <c r="I4" s="2" t="s">
        <v>25</v>
      </c>
      <c r="J4" s="1">
        <v>0</v>
      </c>
      <c r="K4" s="126" t="s">
        <v>28</v>
      </c>
      <c r="L4" s="1">
        <v>0</v>
      </c>
      <c r="M4" s="1">
        <v>0</v>
      </c>
    </row>
    <row r="5" spans="1:13" ht="14">
      <c r="A5" s="1" t="s">
        <v>29</v>
      </c>
      <c r="B5" s="1" t="s">
        <v>30</v>
      </c>
      <c r="C5" s="1">
        <v>0</v>
      </c>
      <c r="D5" s="3" t="s">
        <v>31</v>
      </c>
      <c r="E5" s="37" t="s">
        <v>32</v>
      </c>
      <c r="F5" s="1">
        <v>0</v>
      </c>
      <c r="G5" s="3">
        <v>0</v>
      </c>
      <c r="H5" s="126" t="s">
        <v>33</v>
      </c>
      <c r="I5" s="2" t="s">
        <v>34</v>
      </c>
      <c r="J5" s="1">
        <v>0</v>
      </c>
      <c r="K5" s="2" t="s">
        <v>35</v>
      </c>
      <c r="L5" s="1">
        <v>0</v>
      </c>
      <c r="M5" s="1">
        <v>0</v>
      </c>
    </row>
    <row r="6" spans="1:13" ht="14">
      <c r="A6" s="1" t="s">
        <v>36</v>
      </c>
      <c r="B6" s="1" t="s">
        <v>37</v>
      </c>
      <c r="C6" s="1">
        <v>0</v>
      </c>
      <c r="D6" s="1">
        <v>0</v>
      </c>
      <c r="E6" s="155" t="s">
        <v>38</v>
      </c>
      <c r="F6" s="2" t="s">
        <v>39</v>
      </c>
      <c r="G6" s="1">
        <v>0</v>
      </c>
      <c r="H6" s="1">
        <v>0</v>
      </c>
      <c r="I6" s="1">
        <v>0</v>
      </c>
      <c r="J6" s="1">
        <v>0</v>
      </c>
      <c r="K6" s="1">
        <v>0</v>
      </c>
      <c r="L6" s="126" t="s">
        <v>40</v>
      </c>
      <c r="M6" s="1">
        <v>0</v>
      </c>
    </row>
    <row r="7" spans="1:13" ht="14">
      <c r="A7" s="1" t="s">
        <v>41</v>
      </c>
      <c r="B7" s="1" t="s">
        <v>42</v>
      </c>
      <c r="C7" s="1">
        <v>0</v>
      </c>
      <c r="D7" s="1">
        <v>0</v>
      </c>
      <c r="E7" s="37" t="s">
        <v>43</v>
      </c>
      <c r="F7" s="3" t="s">
        <v>44</v>
      </c>
      <c r="G7" s="1">
        <v>0</v>
      </c>
      <c r="H7" s="1">
        <v>0</v>
      </c>
      <c r="I7" s="1">
        <v>0</v>
      </c>
      <c r="J7" s="1">
        <v>0</v>
      </c>
      <c r="K7" s="1">
        <v>0</v>
      </c>
      <c r="L7" s="1">
        <v>0</v>
      </c>
      <c r="M7" s="1">
        <v>0</v>
      </c>
    </row>
    <row r="8" spans="1:13" ht="14">
      <c r="A8" s="1" t="s">
        <v>45</v>
      </c>
      <c r="B8" s="1" t="s">
        <v>46</v>
      </c>
      <c r="C8" s="126" t="s">
        <v>47</v>
      </c>
      <c r="D8" s="1">
        <v>0</v>
      </c>
      <c r="E8" s="37" t="s">
        <v>48</v>
      </c>
      <c r="F8" s="3" t="s">
        <v>49</v>
      </c>
      <c r="G8" s="1">
        <v>0</v>
      </c>
      <c r="H8" s="1">
        <v>0</v>
      </c>
      <c r="I8" s="1">
        <v>0</v>
      </c>
      <c r="J8" s="1">
        <v>0</v>
      </c>
      <c r="K8" s="1">
        <v>0</v>
      </c>
      <c r="L8" s="1">
        <v>0</v>
      </c>
      <c r="M8" s="1">
        <v>0</v>
      </c>
    </row>
    <row r="9" spans="1:13" ht="14">
      <c r="A9" s="1" t="s">
        <v>50</v>
      </c>
      <c r="B9" s="1" t="s">
        <v>51</v>
      </c>
      <c r="C9" s="1">
        <v>0</v>
      </c>
      <c r="D9" s="1">
        <v>0</v>
      </c>
      <c r="E9" s="149">
        <v>0</v>
      </c>
      <c r="F9" s="1">
        <v>0</v>
      </c>
      <c r="G9" s="1">
        <v>0</v>
      </c>
      <c r="H9" s="1">
        <v>0</v>
      </c>
      <c r="I9" s="1">
        <v>0</v>
      </c>
      <c r="J9" s="1">
        <v>0</v>
      </c>
      <c r="K9" s="1">
        <v>0</v>
      </c>
      <c r="L9" s="1">
        <v>0</v>
      </c>
      <c r="M9" s="1">
        <v>0</v>
      </c>
    </row>
    <row r="10" spans="1:13" ht="14">
      <c r="A10" s="1" t="s">
        <v>52</v>
      </c>
      <c r="B10" s="1" t="s">
        <v>53</v>
      </c>
      <c r="C10" s="126" t="s">
        <v>54</v>
      </c>
      <c r="D10" s="3" t="s">
        <v>55</v>
      </c>
      <c r="E10" s="149">
        <v>0</v>
      </c>
      <c r="F10" s="68" t="s">
        <v>56</v>
      </c>
      <c r="G10" s="1">
        <v>0</v>
      </c>
      <c r="H10" s="1">
        <v>0</v>
      </c>
      <c r="I10" s="1">
        <v>0</v>
      </c>
      <c r="J10" s="1">
        <v>0</v>
      </c>
      <c r="K10" s="1">
        <v>0</v>
      </c>
      <c r="L10" s="1">
        <v>0</v>
      </c>
      <c r="M10" s="1">
        <v>0</v>
      </c>
    </row>
    <row r="11" spans="1:13" ht="14">
      <c r="A11" s="1" t="s">
        <v>57</v>
      </c>
      <c r="B11" s="1" t="s">
        <v>58</v>
      </c>
      <c r="C11" s="1">
        <v>0</v>
      </c>
      <c r="D11" s="1">
        <v>0</v>
      </c>
      <c r="E11" s="37" t="s">
        <v>59</v>
      </c>
      <c r="F11" s="68" t="s">
        <v>60</v>
      </c>
      <c r="G11" s="1">
        <v>0</v>
      </c>
      <c r="H11" s="128">
        <v>0</v>
      </c>
      <c r="I11" s="1">
        <v>0</v>
      </c>
      <c r="J11" s="1">
        <v>0</v>
      </c>
      <c r="K11" s="1">
        <v>0</v>
      </c>
      <c r="L11" s="1">
        <v>0</v>
      </c>
      <c r="M11" s="126" t="s">
        <v>61</v>
      </c>
    </row>
    <row r="12" spans="1:13" ht="14">
      <c r="A12" s="1" t="s">
        <v>62</v>
      </c>
      <c r="B12" s="1" t="s">
        <v>63</v>
      </c>
      <c r="C12" s="1">
        <v>0</v>
      </c>
      <c r="D12" s="1">
        <v>0</v>
      </c>
      <c r="E12" s="37" t="s">
        <v>64</v>
      </c>
      <c r="F12" s="1">
        <v>0</v>
      </c>
      <c r="G12" s="1">
        <v>0</v>
      </c>
      <c r="H12" s="1">
        <v>0</v>
      </c>
      <c r="I12" s="2" t="s">
        <v>65</v>
      </c>
      <c r="J12" s="2" t="s">
        <v>66</v>
      </c>
      <c r="K12" s="2" t="s">
        <v>67</v>
      </c>
      <c r="L12" s="1">
        <v>0</v>
      </c>
      <c r="M12" s="1">
        <v>0</v>
      </c>
    </row>
    <row r="13" spans="1:13" ht="14">
      <c r="A13" s="1" t="s">
        <v>68</v>
      </c>
      <c r="B13" s="1" t="s">
        <v>69</v>
      </c>
      <c r="C13" s="126" t="s">
        <v>70</v>
      </c>
      <c r="D13" s="1">
        <v>0</v>
      </c>
      <c r="E13" s="37" t="s">
        <v>71</v>
      </c>
      <c r="F13" s="2" t="s">
        <v>72</v>
      </c>
      <c r="G13" s="1">
        <v>0</v>
      </c>
      <c r="H13" s="1">
        <v>0</v>
      </c>
      <c r="I13" s="3" t="s">
        <v>73</v>
      </c>
      <c r="J13" s="1">
        <v>0</v>
      </c>
      <c r="K13" s="1">
        <v>0</v>
      </c>
      <c r="L13" s="1">
        <v>0</v>
      </c>
      <c r="M13" s="126" t="s">
        <v>74</v>
      </c>
    </row>
    <row r="14" spans="1:13" ht="14">
      <c r="A14" s="1" t="s">
        <v>75</v>
      </c>
      <c r="B14" s="1" t="s">
        <v>76</v>
      </c>
      <c r="C14" s="1">
        <v>0</v>
      </c>
      <c r="D14" s="1">
        <v>0</v>
      </c>
      <c r="E14" s="37" t="s">
        <v>76</v>
      </c>
      <c r="F14" s="1">
        <v>0</v>
      </c>
      <c r="G14" s="1">
        <v>0</v>
      </c>
      <c r="H14" s="1">
        <v>0</v>
      </c>
      <c r="I14" s="3">
        <v>0</v>
      </c>
      <c r="J14" s="1">
        <v>0</v>
      </c>
      <c r="K14" s="1">
        <v>0</v>
      </c>
      <c r="L14" s="126" t="s">
        <v>77</v>
      </c>
      <c r="M14" s="1">
        <v>0</v>
      </c>
    </row>
    <row r="15" spans="1:13" ht="14">
      <c r="A15" s="1" t="s">
        <v>78</v>
      </c>
      <c r="B15" s="1" t="s">
        <v>79</v>
      </c>
      <c r="C15" s="1">
        <v>0</v>
      </c>
      <c r="D15" s="1">
        <v>0</v>
      </c>
      <c r="E15" s="37" t="s">
        <v>80</v>
      </c>
      <c r="F15" s="1">
        <v>0</v>
      </c>
      <c r="G15" s="1">
        <v>0</v>
      </c>
      <c r="H15" s="1">
        <v>0</v>
      </c>
      <c r="I15" s="82">
        <v>0</v>
      </c>
      <c r="J15" s="2" t="s">
        <v>81</v>
      </c>
      <c r="K15" s="2" t="s">
        <v>82</v>
      </c>
      <c r="L15" s="126" t="s">
        <v>83</v>
      </c>
      <c r="M15" s="126" t="s">
        <v>84</v>
      </c>
    </row>
    <row r="16" spans="1:13" ht="14">
      <c r="A16" s="1" t="s">
        <v>85</v>
      </c>
      <c r="B16" s="1" t="s">
        <v>86</v>
      </c>
      <c r="C16" s="1">
        <v>0</v>
      </c>
      <c r="D16" s="1">
        <v>0</v>
      </c>
      <c r="E16" s="37" t="s">
        <v>87</v>
      </c>
      <c r="F16" s="1">
        <v>0</v>
      </c>
      <c r="G16" s="1">
        <v>0</v>
      </c>
      <c r="H16" s="126" t="s">
        <v>88</v>
      </c>
      <c r="I16" s="1">
        <v>0</v>
      </c>
      <c r="J16" s="1">
        <v>0</v>
      </c>
      <c r="K16" s="3" t="s">
        <v>89</v>
      </c>
      <c r="L16" s="126" t="s">
        <v>90</v>
      </c>
      <c r="M16" s="1">
        <v>0</v>
      </c>
    </row>
    <row r="17" spans="1:13" ht="14">
      <c r="A17" s="1" t="s">
        <v>91</v>
      </c>
      <c r="B17" s="1" t="s">
        <v>92</v>
      </c>
      <c r="C17" s="1">
        <v>0</v>
      </c>
      <c r="D17" s="1">
        <v>0</v>
      </c>
      <c r="E17" s="37" t="s">
        <v>93</v>
      </c>
      <c r="F17" s="3" t="s">
        <v>94</v>
      </c>
      <c r="G17" s="1">
        <v>0</v>
      </c>
      <c r="H17" s="1">
        <v>0</v>
      </c>
      <c r="I17" s="1">
        <v>0</v>
      </c>
      <c r="J17" s="1">
        <v>0</v>
      </c>
      <c r="K17" s="1">
        <v>0</v>
      </c>
      <c r="L17" s="1">
        <v>0</v>
      </c>
      <c r="M17" s="1">
        <v>0</v>
      </c>
    </row>
    <row r="18" spans="1:13" ht="14">
      <c r="A18" s="1" t="s">
        <v>95</v>
      </c>
      <c r="B18" s="1" t="s">
        <v>96</v>
      </c>
      <c r="C18" s="126" t="s">
        <v>97</v>
      </c>
      <c r="D18" s="1">
        <v>0</v>
      </c>
      <c r="E18" s="37" t="s">
        <v>98</v>
      </c>
      <c r="F18" s="3" t="s">
        <v>99</v>
      </c>
      <c r="G18" s="1">
        <v>0</v>
      </c>
      <c r="H18" s="1">
        <v>0</v>
      </c>
      <c r="I18" s="1">
        <v>0</v>
      </c>
      <c r="J18" s="1">
        <v>0</v>
      </c>
      <c r="K18" s="1">
        <v>0</v>
      </c>
      <c r="L18" s="1">
        <v>0</v>
      </c>
      <c r="M18" s="1">
        <v>0</v>
      </c>
    </row>
    <row r="19" spans="1:13" ht="14">
      <c r="A19" s="1" t="s">
        <v>100</v>
      </c>
      <c r="B19" s="1" t="s">
        <v>101</v>
      </c>
      <c r="C19" s="3" t="s">
        <v>102</v>
      </c>
      <c r="D19" s="1">
        <v>0</v>
      </c>
      <c r="E19" s="149">
        <v>0</v>
      </c>
      <c r="F19" s="71" t="s">
        <v>103</v>
      </c>
      <c r="G19" s="1">
        <v>0</v>
      </c>
      <c r="H19" s="1">
        <v>0</v>
      </c>
      <c r="I19" s="1">
        <v>0</v>
      </c>
      <c r="J19" s="1">
        <v>0</v>
      </c>
      <c r="K19" s="1">
        <v>0</v>
      </c>
      <c r="L19" s="1">
        <v>0</v>
      </c>
      <c r="M19" s="1">
        <v>0</v>
      </c>
    </row>
    <row r="20" spans="1:13" ht="15">
      <c r="A20" s="1" t="s">
        <v>104</v>
      </c>
      <c r="B20" s="1" t="s">
        <v>105</v>
      </c>
      <c r="C20" s="126" t="s">
        <v>106</v>
      </c>
      <c r="D20" s="1">
        <v>0</v>
      </c>
      <c r="E20" s="59" t="s">
        <v>107</v>
      </c>
      <c r="F20" s="1">
        <v>0</v>
      </c>
      <c r="G20" s="1">
        <v>0</v>
      </c>
      <c r="H20" s="1">
        <v>0</v>
      </c>
      <c r="I20" s="1">
        <v>0</v>
      </c>
      <c r="J20" s="1">
        <v>0</v>
      </c>
      <c r="K20" s="1">
        <v>0</v>
      </c>
      <c r="L20" s="1">
        <v>0</v>
      </c>
      <c r="M20" s="126" t="s">
        <v>108</v>
      </c>
    </row>
    <row r="21" spans="1:13" ht="14">
      <c r="A21" s="1" t="s">
        <v>109</v>
      </c>
      <c r="B21" s="1" t="s">
        <v>110</v>
      </c>
      <c r="C21" s="126" t="s">
        <v>111</v>
      </c>
      <c r="D21" s="3" t="s">
        <v>112</v>
      </c>
      <c r="E21" s="149">
        <v>0</v>
      </c>
      <c r="F21" s="1">
        <v>0</v>
      </c>
      <c r="G21" s="1">
        <v>0</v>
      </c>
      <c r="H21" s="126" t="s">
        <v>113</v>
      </c>
      <c r="I21" s="1">
        <v>0</v>
      </c>
      <c r="J21" s="1">
        <v>0</v>
      </c>
      <c r="K21" s="1">
        <v>0</v>
      </c>
      <c r="L21" s="1">
        <v>0</v>
      </c>
      <c r="M21" s="126" t="s">
        <v>114</v>
      </c>
    </row>
    <row r="22" spans="1:13" ht="14">
      <c r="A22" s="1" t="s">
        <v>115</v>
      </c>
      <c r="B22" s="1" t="s">
        <v>116</v>
      </c>
      <c r="C22" s="1">
        <v>0</v>
      </c>
      <c r="D22" s="1">
        <v>0</v>
      </c>
      <c r="E22" s="149">
        <v>0</v>
      </c>
      <c r="F22" s="1">
        <v>0</v>
      </c>
      <c r="G22" s="126" t="s">
        <v>117</v>
      </c>
      <c r="H22" s="1">
        <v>0</v>
      </c>
      <c r="I22" s="3" t="s">
        <v>118</v>
      </c>
      <c r="J22" s="1">
        <v>0</v>
      </c>
      <c r="K22" s="2" t="s">
        <v>119</v>
      </c>
      <c r="L22" s="126" t="s">
        <v>120</v>
      </c>
      <c r="M22" s="126" t="s">
        <v>121</v>
      </c>
    </row>
    <row r="23" spans="1:13" ht="15">
      <c r="A23" s="1" t="s">
        <v>122</v>
      </c>
      <c r="B23" s="1" t="s">
        <v>123</v>
      </c>
      <c r="C23" s="129" t="s">
        <v>124</v>
      </c>
      <c r="D23" s="1">
        <v>0</v>
      </c>
      <c r="E23" s="37" t="s">
        <v>125</v>
      </c>
      <c r="F23" s="1">
        <v>0</v>
      </c>
      <c r="G23" s="1">
        <v>0</v>
      </c>
      <c r="H23" s="1">
        <v>0</v>
      </c>
      <c r="I23" s="1">
        <v>0</v>
      </c>
      <c r="J23" s="1">
        <v>0</v>
      </c>
      <c r="K23" s="1">
        <v>0</v>
      </c>
      <c r="L23" s="1">
        <v>0</v>
      </c>
      <c r="M23" s="1">
        <v>0</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Y996"/>
  <sheetViews>
    <sheetView tabSelected="1" zoomScale="150" zoomScaleNormal="150" workbookViewId="0">
      <pane xSplit="2" ySplit="1" topLeftCell="C2" activePane="bottomRight" state="frozen"/>
      <selection pane="topRight" activeCell="C1" sqref="C1"/>
      <selection pane="bottomLeft" activeCell="A2" sqref="A2"/>
      <selection pane="bottomRight" activeCell="C1" sqref="C1:M1"/>
    </sheetView>
  </sheetViews>
  <sheetFormatPr baseColWidth="10" defaultColWidth="12.6640625" defaultRowHeight="15" customHeight="1"/>
  <cols>
    <col min="1" max="1" width="22" style="4" customWidth="1"/>
    <col min="2" max="2" width="35.6640625" style="4" customWidth="1"/>
    <col min="3" max="3" width="13.6640625" style="4" customWidth="1"/>
    <col min="4" max="4" width="11.6640625" style="4" customWidth="1"/>
    <col min="5" max="5" width="13.83203125" style="4" customWidth="1"/>
    <col min="6" max="6" width="14.1640625" style="4" customWidth="1"/>
    <col min="7" max="7" width="12.6640625" style="4" customWidth="1"/>
    <col min="8" max="8" width="15.5" style="4" customWidth="1"/>
    <col min="9" max="9" width="12.6640625" style="4" customWidth="1"/>
    <col min="10" max="10" width="10.6640625" style="4" customWidth="1"/>
    <col min="11" max="11" width="11.33203125" style="4" customWidth="1"/>
    <col min="12" max="12" width="9.1640625" style="4" customWidth="1"/>
    <col min="13" max="13" width="11.5" style="4" customWidth="1"/>
    <col min="14" max="16384" width="12.6640625" style="4"/>
  </cols>
  <sheetData>
    <row r="1" spans="1:25" ht="15.75" customHeight="1">
      <c r="A1" s="49" t="s">
        <v>507</v>
      </c>
      <c r="B1" s="49" t="s">
        <v>758</v>
      </c>
      <c r="C1" s="11" t="s">
        <v>2</v>
      </c>
      <c r="D1" s="11" t="s">
        <v>2292</v>
      </c>
      <c r="E1" s="148" t="s">
        <v>2293</v>
      </c>
      <c r="F1" s="11" t="s">
        <v>2294</v>
      </c>
      <c r="G1" s="11" t="s">
        <v>2295</v>
      </c>
      <c r="H1" s="11" t="s">
        <v>2296</v>
      </c>
      <c r="I1" s="11" t="s">
        <v>2297</v>
      </c>
      <c r="J1" s="11" t="s">
        <v>2298</v>
      </c>
      <c r="K1" s="11" t="s">
        <v>2299</v>
      </c>
      <c r="L1" s="11" t="s">
        <v>2300</v>
      </c>
      <c r="M1" s="11" t="s">
        <v>2301</v>
      </c>
      <c r="N1" s="5"/>
      <c r="O1" s="5"/>
      <c r="P1" s="5"/>
      <c r="Q1" s="5"/>
      <c r="R1" s="5"/>
      <c r="S1" s="5"/>
      <c r="T1" s="5"/>
      <c r="U1" s="5"/>
      <c r="V1" s="5"/>
      <c r="W1" s="5"/>
      <c r="X1" s="5"/>
      <c r="Y1" s="5"/>
    </row>
    <row r="2" spans="1:25" ht="15.75" customHeight="1">
      <c r="A2" s="50" t="str">
        <f>HYPERLINK("https://drive.google.com/drive/folders/1XGc4cjadiALiHPcjvJVya_wCGCE8Cf7K","F19.PHYS232.02.01")</f>
        <v>F19.PHYS232.02.01</v>
      </c>
      <c r="B2" s="41" t="s">
        <v>1540</v>
      </c>
      <c r="C2" s="41">
        <v>0</v>
      </c>
      <c r="D2" s="41">
        <v>0</v>
      </c>
      <c r="E2" s="139">
        <v>0</v>
      </c>
      <c r="F2" s="41" t="s">
        <v>1541</v>
      </c>
      <c r="G2" s="41">
        <v>0</v>
      </c>
      <c r="H2" s="41">
        <v>0</v>
      </c>
      <c r="I2" s="41">
        <v>0</v>
      </c>
      <c r="J2" s="41">
        <v>0</v>
      </c>
      <c r="K2" s="41">
        <v>0</v>
      </c>
      <c r="L2" s="41">
        <v>0</v>
      </c>
      <c r="M2" s="41">
        <v>0</v>
      </c>
    </row>
    <row r="3" spans="1:25" ht="15.75" customHeight="1">
      <c r="A3" s="41" t="s">
        <v>1542</v>
      </c>
      <c r="B3" s="41" t="s">
        <v>1543</v>
      </c>
      <c r="C3" s="41">
        <v>0</v>
      </c>
      <c r="D3" s="41">
        <v>0</v>
      </c>
      <c r="E3" s="139">
        <v>0</v>
      </c>
      <c r="F3" s="41">
        <v>0</v>
      </c>
      <c r="G3" s="41">
        <v>0</v>
      </c>
      <c r="H3" s="41">
        <v>0</v>
      </c>
      <c r="I3" s="41" t="s">
        <v>1544</v>
      </c>
      <c r="J3" s="41" t="s">
        <v>1545</v>
      </c>
      <c r="K3" s="41">
        <v>0</v>
      </c>
      <c r="L3" s="41" t="s">
        <v>1546</v>
      </c>
      <c r="M3" s="41">
        <v>0</v>
      </c>
    </row>
    <row r="4" spans="1:25" ht="15.75" customHeight="1">
      <c r="A4" s="41" t="s">
        <v>1547</v>
      </c>
      <c r="B4" s="41" t="s">
        <v>1548</v>
      </c>
      <c r="C4" s="41">
        <v>0</v>
      </c>
      <c r="D4" s="41">
        <v>0</v>
      </c>
      <c r="E4" s="139">
        <v>0</v>
      </c>
      <c r="F4" s="41">
        <v>0</v>
      </c>
      <c r="G4" s="41">
        <v>0</v>
      </c>
      <c r="H4" s="41">
        <v>0</v>
      </c>
      <c r="I4" s="41" t="s">
        <v>1549</v>
      </c>
      <c r="J4" s="41" t="s">
        <v>1549</v>
      </c>
      <c r="K4" s="41">
        <v>0</v>
      </c>
      <c r="L4" s="41">
        <v>0</v>
      </c>
      <c r="M4" s="41">
        <v>0</v>
      </c>
    </row>
    <row r="5" spans="1:25" ht="15.75" customHeight="1">
      <c r="A5" s="41" t="s">
        <v>1550</v>
      </c>
      <c r="B5" s="41" t="s">
        <v>1551</v>
      </c>
      <c r="C5" s="41">
        <v>0</v>
      </c>
      <c r="D5" s="41">
        <v>0</v>
      </c>
      <c r="E5" s="139" t="s">
        <v>1552</v>
      </c>
      <c r="F5" s="41" t="s">
        <v>1553</v>
      </c>
      <c r="G5" s="41">
        <v>0</v>
      </c>
      <c r="H5" s="41">
        <v>0</v>
      </c>
      <c r="I5" s="41">
        <v>0</v>
      </c>
      <c r="J5" s="41">
        <v>0</v>
      </c>
      <c r="K5" s="41" t="s">
        <v>1554</v>
      </c>
      <c r="L5" s="41" t="s">
        <v>1555</v>
      </c>
      <c r="M5" s="41">
        <v>0</v>
      </c>
    </row>
    <row r="6" spans="1:25" ht="15.75" customHeight="1">
      <c r="A6" s="41" t="s">
        <v>1556</v>
      </c>
      <c r="B6" s="41" t="s">
        <v>1557</v>
      </c>
      <c r="C6" s="41" t="s">
        <v>1558</v>
      </c>
      <c r="D6" s="41">
        <v>0</v>
      </c>
      <c r="E6" s="139">
        <v>0</v>
      </c>
      <c r="F6" s="41">
        <v>0</v>
      </c>
      <c r="G6" s="41">
        <v>0</v>
      </c>
      <c r="H6" s="41">
        <v>0</v>
      </c>
      <c r="I6" s="41" t="s">
        <v>1559</v>
      </c>
      <c r="J6" s="41">
        <v>0</v>
      </c>
      <c r="K6" s="41">
        <v>0</v>
      </c>
      <c r="L6" s="41">
        <v>0</v>
      </c>
      <c r="M6" s="41">
        <v>0</v>
      </c>
    </row>
    <row r="7" spans="1:25" ht="15.75" customHeight="1">
      <c r="A7" s="41" t="s">
        <v>1560</v>
      </c>
      <c r="B7" s="41" t="s">
        <v>1561</v>
      </c>
      <c r="C7" s="41">
        <v>0</v>
      </c>
      <c r="D7" s="41">
        <v>0</v>
      </c>
      <c r="E7" s="139">
        <v>0</v>
      </c>
      <c r="F7" s="41" t="s">
        <v>1562</v>
      </c>
      <c r="G7" s="41">
        <v>0</v>
      </c>
      <c r="H7" s="41">
        <v>0</v>
      </c>
      <c r="I7" s="41">
        <v>0</v>
      </c>
      <c r="J7" s="41" t="s">
        <v>1563</v>
      </c>
      <c r="K7" s="41">
        <v>0</v>
      </c>
      <c r="L7" s="41">
        <v>0</v>
      </c>
      <c r="M7" s="41">
        <v>0</v>
      </c>
    </row>
    <row r="8" spans="1:25" ht="15.75" customHeight="1">
      <c r="A8" s="41" t="s">
        <v>1564</v>
      </c>
      <c r="B8" s="41" t="s">
        <v>1565</v>
      </c>
      <c r="C8" s="41">
        <v>0</v>
      </c>
      <c r="D8" s="41">
        <v>0</v>
      </c>
      <c r="E8" s="139">
        <v>0</v>
      </c>
      <c r="F8" s="41" t="s">
        <v>1566</v>
      </c>
      <c r="G8" s="41">
        <v>0</v>
      </c>
      <c r="H8" s="41">
        <v>0</v>
      </c>
      <c r="I8" s="41">
        <v>0</v>
      </c>
      <c r="J8" s="41">
        <v>0</v>
      </c>
      <c r="K8" s="41">
        <v>0</v>
      </c>
      <c r="L8" s="41">
        <v>0</v>
      </c>
      <c r="M8" s="41">
        <v>0</v>
      </c>
    </row>
    <row r="9" spans="1:25" ht="15.75" customHeight="1">
      <c r="A9" s="41" t="s">
        <v>1567</v>
      </c>
      <c r="B9" s="41" t="s">
        <v>1568</v>
      </c>
      <c r="C9" s="41">
        <v>0</v>
      </c>
      <c r="D9" s="41">
        <v>0</v>
      </c>
      <c r="E9" s="139" t="s">
        <v>1569</v>
      </c>
      <c r="F9" s="41" t="s">
        <v>1570</v>
      </c>
      <c r="G9" s="41">
        <v>0</v>
      </c>
      <c r="H9" s="41">
        <v>0</v>
      </c>
      <c r="I9" s="41">
        <v>0</v>
      </c>
      <c r="J9" s="41">
        <v>0</v>
      </c>
      <c r="K9" s="41">
        <v>0</v>
      </c>
      <c r="L9" s="41" t="s">
        <v>1571</v>
      </c>
      <c r="M9" s="41">
        <v>0</v>
      </c>
    </row>
    <row r="10" spans="1:25" ht="15.75" customHeight="1">
      <c r="A10" s="41" t="s">
        <v>1572</v>
      </c>
      <c r="B10" s="41" t="s">
        <v>1573</v>
      </c>
      <c r="C10" s="41">
        <v>0</v>
      </c>
      <c r="D10" s="41">
        <v>0</v>
      </c>
      <c r="E10" s="139">
        <v>0</v>
      </c>
      <c r="F10" s="41" t="s">
        <v>1574</v>
      </c>
      <c r="G10" s="41">
        <v>0</v>
      </c>
      <c r="H10" s="41">
        <v>0</v>
      </c>
      <c r="I10" s="41">
        <v>0</v>
      </c>
      <c r="J10" s="41">
        <v>0</v>
      </c>
      <c r="K10" s="41">
        <v>0</v>
      </c>
      <c r="L10" s="41">
        <v>0</v>
      </c>
      <c r="M10" s="41">
        <v>0</v>
      </c>
    </row>
    <row r="11" spans="1:25" ht="15.75" customHeight="1">
      <c r="A11" s="50" t="str">
        <f>HYPERLINK("https://drive.google.com/drive/folders/1XGc4cjadiALiHPcjvJVya_wCGCE8Cf7K","F19.PHYS232.05.01")</f>
        <v>F19.PHYS232.05.01</v>
      </c>
      <c r="B11" s="41" t="s">
        <v>1575</v>
      </c>
      <c r="C11" s="41">
        <v>0</v>
      </c>
      <c r="D11" s="41">
        <v>0</v>
      </c>
      <c r="E11" s="139" t="s">
        <v>1576</v>
      </c>
      <c r="F11" s="41">
        <v>0</v>
      </c>
      <c r="G11" s="41">
        <v>0</v>
      </c>
      <c r="H11" s="41">
        <v>0</v>
      </c>
      <c r="I11" s="41">
        <v>0</v>
      </c>
      <c r="J11" s="41">
        <v>0</v>
      </c>
      <c r="K11" s="41">
        <v>0</v>
      </c>
      <c r="L11" s="41">
        <v>0</v>
      </c>
      <c r="M11" s="41">
        <v>0</v>
      </c>
    </row>
    <row r="12" spans="1:25" ht="15.75" customHeight="1">
      <c r="A12" s="41" t="s">
        <v>1577</v>
      </c>
      <c r="B12" s="41" t="s">
        <v>1578</v>
      </c>
      <c r="C12" s="41">
        <v>0</v>
      </c>
      <c r="D12" s="41">
        <v>0</v>
      </c>
      <c r="E12" s="139" t="s">
        <v>1579</v>
      </c>
      <c r="F12" s="41" t="s">
        <v>1580</v>
      </c>
      <c r="G12" s="41">
        <v>0</v>
      </c>
      <c r="H12" s="41">
        <v>0</v>
      </c>
      <c r="I12" s="41">
        <v>0</v>
      </c>
      <c r="J12" s="41">
        <v>0</v>
      </c>
      <c r="K12" s="41">
        <v>0</v>
      </c>
      <c r="L12" s="41">
        <v>0</v>
      </c>
      <c r="M12" s="41">
        <v>0</v>
      </c>
    </row>
    <row r="13" spans="1:25" ht="15.75" customHeight="1">
      <c r="A13" s="41" t="s">
        <v>1581</v>
      </c>
      <c r="B13" s="41" t="s">
        <v>1582</v>
      </c>
      <c r="C13" s="41" t="s">
        <v>1583</v>
      </c>
      <c r="D13" s="41">
        <v>0</v>
      </c>
      <c r="E13" s="139" t="s">
        <v>1584</v>
      </c>
      <c r="F13" s="41">
        <v>0</v>
      </c>
      <c r="G13" s="41">
        <v>0</v>
      </c>
      <c r="H13" s="41">
        <v>0</v>
      </c>
      <c r="I13" s="41" t="s">
        <v>1585</v>
      </c>
      <c r="J13" s="41" t="s">
        <v>1586</v>
      </c>
      <c r="K13" s="41" t="s">
        <v>1587</v>
      </c>
      <c r="L13" s="41">
        <v>0</v>
      </c>
      <c r="M13" s="95" t="s">
        <v>1588</v>
      </c>
    </row>
    <row r="14" spans="1:25" ht="15.75" customHeight="1">
      <c r="A14" s="41" t="s">
        <v>1589</v>
      </c>
      <c r="B14" s="41" t="s">
        <v>1590</v>
      </c>
      <c r="C14" s="41">
        <v>0</v>
      </c>
      <c r="D14" s="41">
        <v>0</v>
      </c>
      <c r="E14" s="139" t="s">
        <v>1591</v>
      </c>
      <c r="F14" s="41" t="s">
        <v>1592</v>
      </c>
      <c r="G14" s="41">
        <v>0</v>
      </c>
      <c r="H14" s="41">
        <v>0</v>
      </c>
      <c r="I14" s="41">
        <v>0</v>
      </c>
      <c r="J14" s="41">
        <v>0</v>
      </c>
      <c r="K14" s="41">
        <v>0</v>
      </c>
      <c r="L14" s="41" t="s">
        <v>1593</v>
      </c>
      <c r="M14" s="41">
        <v>0</v>
      </c>
    </row>
    <row r="15" spans="1:25" ht="15.75" customHeight="1">
      <c r="A15" s="41" t="s">
        <v>1594</v>
      </c>
      <c r="B15" s="41" t="s">
        <v>1595</v>
      </c>
      <c r="C15" s="41" t="s">
        <v>1596</v>
      </c>
      <c r="D15" s="41">
        <v>0</v>
      </c>
      <c r="E15" s="139" t="s">
        <v>1597</v>
      </c>
      <c r="F15" s="64" t="s">
        <v>1598</v>
      </c>
      <c r="G15" s="41">
        <v>0</v>
      </c>
      <c r="H15" s="41">
        <v>0</v>
      </c>
      <c r="I15" s="41">
        <v>0</v>
      </c>
      <c r="J15" s="41">
        <v>0</v>
      </c>
      <c r="K15" s="41">
        <v>0</v>
      </c>
      <c r="L15" s="41">
        <v>0</v>
      </c>
      <c r="M15" s="41">
        <v>0</v>
      </c>
    </row>
    <row r="16" spans="1:25" ht="15.75" customHeight="1">
      <c r="A16" s="41" t="s">
        <v>1599</v>
      </c>
      <c r="B16" s="41" t="s">
        <v>1600</v>
      </c>
      <c r="C16" s="41">
        <v>0</v>
      </c>
      <c r="D16" s="41">
        <v>0</v>
      </c>
      <c r="E16" s="139" t="s">
        <v>1601</v>
      </c>
      <c r="F16" s="41" t="s">
        <v>1602</v>
      </c>
      <c r="G16" s="41">
        <v>0</v>
      </c>
      <c r="H16" s="41">
        <v>0</v>
      </c>
      <c r="I16" s="41">
        <v>0</v>
      </c>
      <c r="J16" s="41">
        <v>0</v>
      </c>
      <c r="K16" s="41">
        <v>0</v>
      </c>
      <c r="L16" s="41">
        <v>0</v>
      </c>
      <c r="M16" s="41">
        <v>0</v>
      </c>
    </row>
    <row r="17" spans="1:13" ht="15.75" customHeight="1">
      <c r="A17" s="41" t="s">
        <v>1603</v>
      </c>
      <c r="B17" s="41" t="s">
        <v>1604</v>
      </c>
      <c r="C17" s="41" t="s">
        <v>1605</v>
      </c>
      <c r="D17" s="41">
        <v>0</v>
      </c>
      <c r="E17" s="139" t="s">
        <v>1606</v>
      </c>
      <c r="F17" s="41" t="s">
        <v>1607</v>
      </c>
      <c r="G17" s="41">
        <v>0</v>
      </c>
      <c r="H17" s="41" t="s">
        <v>1608</v>
      </c>
      <c r="I17" s="41">
        <v>0</v>
      </c>
      <c r="J17" s="41">
        <v>0</v>
      </c>
      <c r="K17" s="41">
        <v>0</v>
      </c>
      <c r="L17" s="41">
        <v>0</v>
      </c>
      <c r="M17" s="41">
        <v>0</v>
      </c>
    </row>
    <row r="18" spans="1:13" ht="15.75" customHeight="1">
      <c r="A18" s="41" t="s">
        <v>1609</v>
      </c>
      <c r="B18" s="41" t="s">
        <v>1610</v>
      </c>
      <c r="C18" s="41">
        <v>0</v>
      </c>
      <c r="D18" s="41">
        <v>0</v>
      </c>
      <c r="E18" s="139" t="s">
        <v>1611</v>
      </c>
      <c r="F18" s="36" t="s">
        <v>1612</v>
      </c>
      <c r="G18" s="41">
        <v>0</v>
      </c>
      <c r="H18" s="41" t="s">
        <v>1613</v>
      </c>
      <c r="I18" s="41" t="s">
        <v>1614</v>
      </c>
      <c r="J18" s="41">
        <v>0</v>
      </c>
      <c r="K18" s="41">
        <v>0</v>
      </c>
      <c r="L18" s="41">
        <v>0</v>
      </c>
      <c r="M18" s="41">
        <v>0</v>
      </c>
    </row>
    <row r="19" spans="1:13" ht="15.75" customHeight="1">
      <c r="A19" s="41" t="s">
        <v>1615</v>
      </c>
      <c r="B19" s="41" t="s">
        <v>1616</v>
      </c>
      <c r="C19" s="41">
        <v>0</v>
      </c>
      <c r="D19" s="41">
        <v>0</v>
      </c>
      <c r="E19" s="139" t="s">
        <v>1617</v>
      </c>
      <c r="F19" s="56" t="s">
        <v>1618</v>
      </c>
      <c r="G19" s="41">
        <v>0</v>
      </c>
      <c r="H19" s="41">
        <v>0</v>
      </c>
      <c r="I19" s="41" t="s">
        <v>1619</v>
      </c>
      <c r="J19" s="41">
        <v>0</v>
      </c>
      <c r="K19" s="41">
        <v>0</v>
      </c>
      <c r="L19" s="34" t="s">
        <v>1620</v>
      </c>
      <c r="M19" s="41">
        <v>0</v>
      </c>
    </row>
    <row r="20" spans="1:13" ht="15.75" customHeight="1">
      <c r="A20" s="41" t="s">
        <v>1621</v>
      </c>
      <c r="B20" s="41" t="s">
        <v>1622</v>
      </c>
      <c r="C20" s="41">
        <v>0</v>
      </c>
      <c r="D20" s="41">
        <v>0</v>
      </c>
      <c r="E20" s="139">
        <v>0</v>
      </c>
      <c r="F20" s="41">
        <v>0</v>
      </c>
      <c r="G20" s="41">
        <v>0</v>
      </c>
      <c r="H20" s="41">
        <v>0</v>
      </c>
      <c r="I20" s="41">
        <v>0</v>
      </c>
      <c r="J20" s="41">
        <v>0</v>
      </c>
      <c r="K20" s="41">
        <v>0</v>
      </c>
      <c r="L20" s="41">
        <v>0</v>
      </c>
      <c r="M20" s="41">
        <v>0</v>
      </c>
    </row>
    <row r="21" spans="1:13" ht="15.75" customHeight="1">
      <c r="A21" s="41" t="s">
        <v>1623</v>
      </c>
      <c r="B21" s="41" t="s">
        <v>1624</v>
      </c>
      <c r="C21" s="41" t="s">
        <v>1625</v>
      </c>
      <c r="D21" s="41">
        <v>0</v>
      </c>
      <c r="E21" s="139" t="s">
        <v>1626</v>
      </c>
      <c r="F21" s="41" t="s">
        <v>1627</v>
      </c>
      <c r="G21" s="41">
        <v>0</v>
      </c>
      <c r="H21" s="41">
        <v>0</v>
      </c>
      <c r="I21" s="41">
        <v>0</v>
      </c>
      <c r="J21" s="41">
        <v>0</v>
      </c>
      <c r="K21" s="41">
        <v>0</v>
      </c>
      <c r="L21" s="41">
        <v>0</v>
      </c>
      <c r="M21" s="41">
        <v>0</v>
      </c>
    </row>
    <row r="22" spans="1:13" ht="15.75" customHeight="1">
      <c r="A22" s="41" t="s">
        <v>1628</v>
      </c>
      <c r="B22" s="41" t="s">
        <v>1629</v>
      </c>
      <c r="C22" s="41" t="s">
        <v>1630</v>
      </c>
      <c r="D22" s="41">
        <v>0</v>
      </c>
      <c r="E22" s="139" t="s">
        <v>1631</v>
      </c>
      <c r="F22" s="41" t="s">
        <v>1632</v>
      </c>
      <c r="G22" s="41">
        <v>0</v>
      </c>
      <c r="H22" s="41">
        <v>0</v>
      </c>
      <c r="I22" s="41">
        <v>0</v>
      </c>
      <c r="J22" s="41">
        <v>0</v>
      </c>
      <c r="K22" s="41">
        <v>0</v>
      </c>
      <c r="L22" s="41">
        <v>0</v>
      </c>
      <c r="M22" s="41">
        <v>0</v>
      </c>
    </row>
    <row r="23" spans="1:13" ht="15.75" customHeight="1">
      <c r="A23" s="41" t="s">
        <v>1633</v>
      </c>
      <c r="B23" s="41" t="s">
        <v>1634</v>
      </c>
      <c r="C23" s="41" t="s">
        <v>1635</v>
      </c>
      <c r="D23" s="41">
        <v>0</v>
      </c>
      <c r="E23" s="139" t="s">
        <v>1636</v>
      </c>
      <c r="F23" s="41">
        <v>0</v>
      </c>
      <c r="G23" s="41">
        <v>0</v>
      </c>
      <c r="H23" s="41">
        <v>0</v>
      </c>
      <c r="I23" s="41">
        <v>0</v>
      </c>
      <c r="J23" s="41">
        <v>0</v>
      </c>
      <c r="K23" s="96" t="s">
        <v>1637</v>
      </c>
      <c r="L23" s="41">
        <v>0</v>
      </c>
      <c r="M23" s="41" t="s">
        <v>1638</v>
      </c>
    </row>
    <row r="24" spans="1:13" ht="15.75" customHeight="1">
      <c r="A24" s="41" t="s">
        <v>1639</v>
      </c>
      <c r="B24" s="41" t="s">
        <v>1640</v>
      </c>
      <c r="C24" s="41" t="s">
        <v>1641</v>
      </c>
      <c r="D24" s="41">
        <v>0</v>
      </c>
      <c r="E24" s="139" t="s">
        <v>1642</v>
      </c>
      <c r="F24" s="63">
        <v>0</v>
      </c>
      <c r="G24" s="41">
        <v>0</v>
      </c>
      <c r="H24" s="41">
        <v>0</v>
      </c>
      <c r="I24" s="48" t="s">
        <v>1643</v>
      </c>
      <c r="J24" s="48" t="s">
        <v>1643</v>
      </c>
      <c r="K24" s="41">
        <v>0</v>
      </c>
      <c r="L24" s="41" t="s">
        <v>1644</v>
      </c>
      <c r="M24" s="41">
        <v>0</v>
      </c>
    </row>
    <row r="25" spans="1:13" ht="15.75" customHeight="1">
      <c r="A25" s="41" t="s">
        <v>1645</v>
      </c>
      <c r="B25" s="41" t="s">
        <v>1646</v>
      </c>
      <c r="C25" s="41">
        <v>0</v>
      </c>
      <c r="D25" s="41">
        <v>0</v>
      </c>
      <c r="E25" s="139" t="s">
        <v>1647</v>
      </c>
      <c r="F25" s="41" t="s">
        <v>1648</v>
      </c>
      <c r="G25" s="41">
        <v>0</v>
      </c>
      <c r="H25" s="41">
        <v>0</v>
      </c>
      <c r="I25" s="41">
        <v>0</v>
      </c>
      <c r="J25" s="41">
        <v>0</v>
      </c>
      <c r="K25" s="41">
        <v>0</v>
      </c>
      <c r="L25" s="41" t="s">
        <v>1649</v>
      </c>
      <c r="M25" s="41">
        <v>0</v>
      </c>
    </row>
    <row r="26" spans="1:13" ht="15.75" customHeight="1">
      <c r="A26" s="41" t="s">
        <v>1650</v>
      </c>
      <c r="B26" s="41" t="s">
        <v>1651</v>
      </c>
      <c r="C26" s="41">
        <v>0</v>
      </c>
      <c r="D26" s="41">
        <v>0</v>
      </c>
      <c r="E26" s="139" t="s">
        <v>1652</v>
      </c>
      <c r="F26" s="41" t="s">
        <v>1653</v>
      </c>
      <c r="G26" s="41">
        <v>0</v>
      </c>
      <c r="H26" s="41">
        <v>0</v>
      </c>
      <c r="I26" s="41">
        <v>0</v>
      </c>
      <c r="J26" s="41">
        <v>0</v>
      </c>
      <c r="K26" s="41">
        <v>0</v>
      </c>
      <c r="L26" s="41" t="s">
        <v>1654</v>
      </c>
      <c r="M26" s="41">
        <v>0</v>
      </c>
    </row>
    <row r="27" spans="1:13" ht="15.75" customHeight="1">
      <c r="A27" s="41" t="s">
        <v>1655</v>
      </c>
      <c r="B27" s="41" t="s">
        <v>1656</v>
      </c>
      <c r="C27" s="41">
        <v>0</v>
      </c>
      <c r="D27" s="41">
        <v>0</v>
      </c>
      <c r="E27" s="139" t="s">
        <v>1657</v>
      </c>
      <c r="F27" s="41" t="s">
        <v>1658</v>
      </c>
      <c r="G27" s="41">
        <v>0</v>
      </c>
      <c r="H27" s="41">
        <v>0</v>
      </c>
      <c r="I27" s="41">
        <v>0</v>
      </c>
      <c r="J27" s="41">
        <v>0</v>
      </c>
      <c r="K27" s="41">
        <v>0</v>
      </c>
      <c r="L27" s="41">
        <v>0</v>
      </c>
      <c r="M27" s="41" t="s">
        <v>1659</v>
      </c>
    </row>
    <row r="28" spans="1:13" ht="15.75" customHeight="1">
      <c r="A28" s="41" t="s">
        <v>1660</v>
      </c>
      <c r="B28" s="41" t="s">
        <v>1661</v>
      </c>
      <c r="C28" s="41">
        <v>0</v>
      </c>
      <c r="D28" s="41">
        <v>0</v>
      </c>
      <c r="E28" s="139" t="s">
        <v>1662</v>
      </c>
      <c r="F28" s="41">
        <v>0</v>
      </c>
      <c r="G28" s="41">
        <v>0</v>
      </c>
      <c r="H28" s="41">
        <v>0</v>
      </c>
      <c r="I28" s="41">
        <v>0</v>
      </c>
      <c r="J28" s="41">
        <v>0</v>
      </c>
      <c r="K28" s="41">
        <v>0</v>
      </c>
      <c r="L28" s="41" t="s">
        <v>1663</v>
      </c>
      <c r="M28" s="41">
        <v>0</v>
      </c>
    </row>
    <row r="29" spans="1:13" ht="15.75" customHeight="1">
      <c r="A29" s="41" t="s">
        <v>1664</v>
      </c>
      <c r="B29" s="41" t="s">
        <v>1665</v>
      </c>
      <c r="C29" s="41">
        <v>0</v>
      </c>
      <c r="D29" s="41">
        <v>0</v>
      </c>
      <c r="E29" s="139" t="s">
        <v>1666</v>
      </c>
      <c r="F29" s="41" t="s">
        <v>1667</v>
      </c>
      <c r="G29" s="41">
        <v>0</v>
      </c>
      <c r="H29" s="41">
        <v>0</v>
      </c>
      <c r="I29" s="41">
        <v>0</v>
      </c>
      <c r="J29" s="41">
        <v>0</v>
      </c>
      <c r="K29" s="41">
        <v>0</v>
      </c>
      <c r="L29" s="41">
        <v>0</v>
      </c>
      <c r="M29" s="41">
        <v>0</v>
      </c>
    </row>
    <row r="30" spans="1:13" ht="15.75" customHeight="1">
      <c r="A30" s="41" t="s">
        <v>1668</v>
      </c>
      <c r="B30" s="41" t="s">
        <v>1669</v>
      </c>
      <c r="C30" s="41" t="s">
        <v>1670</v>
      </c>
      <c r="D30" s="41">
        <v>0</v>
      </c>
      <c r="E30" s="139" t="s">
        <v>1671</v>
      </c>
      <c r="F30" s="41" t="s">
        <v>1672</v>
      </c>
      <c r="G30" s="41">
        <v>0</v>
      </c>
      <c r="H30" s="41" t="s">
        <v>1673</v>
      </c>
      <c r="I30" s="41">
        <v>0</v>
      </c>
      <c r="J30" s="41">
        <v>0</v>
      </c>
      <c r="K30" s="41">
        <v>0</v>
      </c>
      <c r="L30" s="41">
        <v>0</v>
      </c>
      <c r="M30" s="41">
        <v>0</v>
      </c>
    </row>
    <row r="31" spans="1:13" ht="15.75" customHeight="1">
      <c r="A31" s="41" t="s">
        <v>1674</v>
      </c>
      <c r="B31" s="41" t="s">
        <v>1675</v>
      </c>
      <c r="C31" s="41">
        <v>0</v>
      </c>
      <c r="D31" s="41">
        <v>0</v>
      </c>
      <c r="E31" s="139">
        <v>0</v>
      </c>
      <c r="F31" s="41" t="s">
        <v>1676</v>
      </c>
      <c r="G31" s="41">
        <v>0</v>
      </c>
      <c r="H31" s="41">
        <v>0</v>
      </c>
      <c r="I31" s="41">
        <v>0</v>
      </c>
      <c r="J31" s="41">
        <v>0</v>
      </c>
      <c r="K31" s="41">
        <v>0</v>
      </c>
      <c r="L31" s="41">
        <v>0</v>
      </c>
      <c r="M31" s="41">
        <v>0</v>
      </c>
    </row>
    <row r="32" spans="1:13" ht="15.75" customHeight="1">
      <c r="A32" s="41" t="s">
        <v>1677</v>
      </c>
      <c r="B32" s="41" t="s">
        <v>1678</v>
      </c>
      <c r="C32" s="41">
        <v>0</v>
      </c>
      <c r="D32" s="41">
        <v>0</v>
      </c>
      <c r="E32" s="139" t="s">
        <v>1679</v>
      </c>
      <c r="F32" s="41">
        <v>0</v>
      </c>
      <c r="G32" s="41">
        <v>0</v>
      </c>
      <c r="H32" s="41" t="s">
        <v>1680</v>
      </c>
      <c r="I32" s="41">
        <v>0</v>
      </c>
      <c r="J32" s="41">
        <v>0</v>
      </c>
      <c r="K32" s="41">
        <v>0</v>
      </c>
      <c r="L32" s="41">
        <v>0</v>
      </c>
      <c r="M32" s="41">
        <v>0</v>
      </c>
    </row>
    <row r="33" spans="1:13" ht="15.75" customHeight="1">
      <c r="A33" s="41" t="s">
        <v>1681</v>
      </c>
      <c r="B33" s="41" t="s">
        <v>1682</v>
      </c>
      <c r="C33" s="41">
        <v>0</v>
      </c>
      <c r="D33" s="41">
        <v>0</v>
      </c>
      <c r="E33" s="139">
        <v>0</v>
      </c>
      <c r="F33" s="41">
        <v>0</v>
      </c>
      <c r="G33" s="41">
        <v>0</v>
      </c>
      <c r="H33" s="41">
        <v>0</v>
      </c>
      <c r="I33" s="41">
        <v>0</v>
      </c>
      <c r="J33" s="41">
        <v>0</v>
      </c>
      <c r="K33" s="41">
        <v>0</v>
      </c>
      <c r="L33" s="41">
        <v>0</v>
      </c>
      <c r="M33" s="41">
        <v>0</v>
      </c>
    </row>
    <row r="34" spans="1:13" ht="15.75" customHeight="1">
      <c r="A34" s="41" t="s">
        <v>1683</v>
      </c>
      <c r="B34" s="41" t="s">
        <v>1684</v>
      </c>
      <c r="C34" s="41">
        <v>0</v>
      </c>
      <c r="D34" s="41">
        <v>0</v>
      </c>
      <c r="E34" s="139" t="s">
        <v>1685</v>
      </c>
      <c r="F34" s="41" t="s">
        <v>1686</v>
      </c>
      <c r="G34" s="41">
        <v>0</v>
      </c>
      <c r="H34" s="41" t="s">
        <v>1687</v>
      </c>
      <c r="I34" s="41">
        <v>0</v>
      </c>
      <c r="J34" s="41">
        <v>0</v>
      </c>
      <c r="K34" s="41">
        <v>0</v>
      </c>
      <c r="L34" s="41">
        <v>0</v>
      </c>
      <c r="M34" s="41">
        <v>0</v>
      </c>
    </row>
    <row r="35" spans="1:13" ht="15.75" customHeight="1">
      <c r="A35" s="41" t="s">
        <v>1688</v>
      </c>
      <c r="B35" s="41" t="s">
        <v>1689</v>
      </c>
      <c r="C35" s="41">
        <v>0</v>
      </c>
      <c r="D35" s="41">
        <v>0</v>
      </c>
      <c r="E35" s="139" t="s">
        <v>1690</v>
      </c>
      <c r="F35" s="41" t="s">
        <v>1691</v>
      </c>
      <c r="G35" s="41">
        <v>0</v>
      </c>
      <c r="H35" s="41">
        <v>0</v>
      </c>
      <c r="I35" s="41">
        <v>0</v>
      </c>
      <c r="J35" s="41">
        <v>0</v>
      </c>
      <c r="K35" s="41">
        <v>0</v>
      </c>
      <c r="L35" s="41">
        <v>0</v>
      </c>
      <c r="M35" s="41">
        <v>0</v>
      </c>
    </row>
    <row r="36" spans="1:13" ht="15.75" customHeight="1">
      <c r="A36" s="41" t="s">
        <v>1692</v>
      </c>
      <c r="B36" s="41" t="s">
        <v>1693</v>
      </c>
      <c r="C36" s="41" t="s">
        <v>1694</v>
      </c>
      <c r="D36" s="41">
        <v>0</v>
      </c>
      <c r="E36" s="139" t="s">
        <v>1695</v>
      </c>
      <c r="F36" s="41" t="s">
        <v>1696</v>
      </c>
      <c r="G36" s="41">
        <v>0</v>
      </c>
      <c r="H36" s="41" t="s">
        <v>1697</v>
      </c>
      <c r="I36" s="41">
        <v>0</v>
      </c>
      <c r="J36" s="41">
        <v>0</v>
      </c>
      <c r="K36" s="41">
        <v>0</v>
      </c>
      <c r="L36" s="41" t="s">
        <v>1698</v>
      </c>
      <c r="M36" s="41">
        <v>0</v>
      </c>
    </row>
    <row r="37" spans="1:13" ht="15.75" customHeight="1">
      <c r="A37" s="41" t="s">
        <v>1699</v>
      </c>
      <c r="B37" s="41" t="s">
        <v>1700</v>
      </c>
      <c r="C37" s="41" t="s">
        <v>1701</v>
      </c>
      <c r="D37" s="41">
        <v>0</v>
      </c>
      <c r="E37" s="139" t="s">
        <v>1702</v>
      </c>
      <c r="F37" s="41" t="s">
        <v>1703</v>
      </c>
      <c r="G37" s="41">
        <v>0</v>
      </c>
      <c r="H37" s="41">
        <v>0</v>
      </c>
      <c r="I37" s="41">
        <v>0</v>
      </c>
      <c r="J37" s="41">
        <v>0</v>
      </c>
      <c r="K37" s="41">
        <v>0</v>
      </c>
      <c r="L37" s="41">
        <v>0</v>
      </c>
      <c r="M37" s="41">
        <v>0</v>
      </c>
    </row>
    <row r="38" spans="1:13" ht="15.75" customHeight="1">
      <c r="A38" s="41" t="s">
        <v>1704</v>
      </c>
      <c r="B38" s="41" t="s">
        <v>1705</v>
      </c>
      <c r="C38" s="41">
        <v>0</v>
      </c>
      <c r="D38" s="41">
        <v>0</v>
      </c>
      <c r="E38" s="140" t="s">
        <v>1706</v>
      </c>
      <c r="F38" s="41" t="s">
        <v>1707</v>
      </c>
      <c r="G38" s="41">
        <v>0</v>
      </c>
      <c r="H38" s="41">
        <v>0</v>
      </c>
      <c r="I38" s="41">
        <v>0</v>
      </c>
      <c r="J38" s="41">
        <v>0</v>
      </c>
      <c r="K38" s="41">
        <v>0</v>
      </c>
      <c r="L38" s="41">
        <v>0</v>
      </c>
      <c r="M38" s="41">
        <v>0</v>
      </c>
    </row>
    <row r="39" spans="1:13" ht="15.75" customHeight="1">
      <c r="A39" s="41" t="s">
        <v>1708</v>
      </c>
      <c r="B39" s="41" t="s">
        <v>1709</v>
      </c>
      <c r="C39" s="41">
        <v>0</v>
      </c>
      <c r="D39" s="41">
        <v>0</v>
      </c>
      <c r="E39" s="139">
        <v>0</v>
      </c>
      <c r="F39" s="41" t="s">
        <v>1710</v>
      </c>
      <c r="G39" s="41">
        <v>0</v>
      </c>
      <c r="H39" s="41">
        <v>0</v>
      </c>
      <c r="I39" s="41">
        <v>0</v>
      </c>
      <c r="J39" s="41">
        <v>0</v>
      </c>
      <c r="K39" s="41">
        <v>0</v>
      </c>
      <c r="L39" s="41">
        <v>0</v>
      </c>
      <c r="M39" s="41">
        <v>0</v>
      </c>
    </row>
    <row r="40" spans="1:13" ht="15.75" customHeight="1">
      <c r="A40" s="41" t="s">
        <v>1711</v>
      </c>
      <c r="B40" s="41" t="s">
        <v>1712</v>
      </c>
      <c r="C40" s="41">
        <v>0</v>
      </c>
      <c r="D40" s="41" t="s">
        <v>1713</v>
      </c>
      <c r="E40" s="139" t="s">
        <v>1714</v>
      </c>
      <c r="F40" s="41">
        <v>0</v>
      </c>
      <c r="G40" s="41">
        <v>0</v>
      </c>
      <c r="H40" s="41">
        <v>0</v>
      </c>
      <c r="I40" s="41" t="s">
        <v>1715</v>
      </c>
      <c r="J40" s="41" t="s">
        <v>1716</v>
      </c>
      <c r="K40" s="41">
        <v>0</v>
      </c>
      <c r="L40" s="41">
        <v>0</v>
      </c>
      <c r="M40" s="41" t="s">
        <v>1717</v>
      </c>
    </row>
    <row r="41" spans="1:13" ht="15.75" customHeight="1">
      <c r="A41" s="41" t="s">
        <v>1718</v>
      </c>
      <c r="B41" s="41" t="s">
        <v>1719</v>
      </c>
      <c r="C41" s="41">
        <v>0</v>
      </c>
      <c r="D41" s="41">
        <v>0</v>
      </c>
      <c r="E41" s="139" t="s">
        <v>1720</v>
      </c>
      <c r="F41" s="48" t="s">
        <v>1721</v>
      </c>
      <c r="G41" s="41">
        <v>0</v>
      </c>
      <c r="H41" s="41">
        <v>0</v>
      </c>
      <c r="I41" s="41">
        <v>0</v>
      </c>
      <c r="J41" s="41">
        <v>0</v>
      </c>
      <c r="K41" s="41">
        <v>0</v>
      </c>
      <c r="L41" s="41" t="s">
        <v>1722</v>
      </c>
      <c r="M41" s="41">
        <v>0</v>
      </c>
    </row>
    <row r="42" spans="1:13" ht="15.75" customHeight="1">
      <c r="A42" s="41" t="s">
        <v>1723</v>
      </c>
      <c r="B42" s="41" t="s">
        <v>1724</v>
      </c>
      <c r="C42" s="41">
        <v>0</v>
      </c>
      <c r="D42" s="41">
        <v>0</v>
      </c>
      <c r="E42" s="139" t="s">
        <v>1725</v>
      </c>
      <c r="F42" s="41" t="s">
        <v>1726</v>
      </c>
      <c r="G42" s="41">
        <v>0</v>
      </c>
      <c r="H42" s="41">
        <v>0</v>
      </c>
      <c r="I42" s="41" t="s">
        <v>1727</v>
      </c>
      <c r="J42" s="41" t="s">
        <v>1728</v>
      </c>
      <c r="K42" s="41">
        <v>0</v>
      </c>
      <c r="L42" s="41">
        <v>0</v>
      </c>
      <c r="M42" s="41">
        <v>0</v>
      </c>
    </row>
    <row r="43" spans="1:13" ht="15.75" customHeight="1">
      <c r="A43" s="41" t="s">
        <v>1729</v>
      </c>
      <c r="B43" s="41" t="s">
        <v>1730</v>
      </c>
      <c r="C43" s="41">
        <v>0</v>
      </c>
      <c r="D43" s="41">
        <v>0</v>
      </c>
      <c r="E43" s="139">
        <v>0</v>
      </c>
      <c r="F43" s="41" t="s">
        <v>1731</v>
      </c>
      <c r="G43" s="41">
        <v>0</v>
      </c>
      <c r="H43" s="41">
        <v>0</v>
      </c>
      <c r="I43" s="41">
        <v>0</v>
      </c>
      <c r="J43" s="41">
        <v>0</v>
      </c>
      <c r="K43" s="41">
        <v>0</v>
      </c>
      <c r="L43" s="41">
        <v>0</v>
      </c>
      <c r="M43" s="41">
        <v>0</v>
      </c>
    </row>
    <row r="44" spans="1:13" ht="15.75" customHeight="1">
      <c r="A44" s="41" t="s">
        <v>1732</v>
      </c>
      <c r="B44" s="41" t="s">
        <v>1733</v>
      </c>
      <c r="C44" s="41">
        <v>0</v>
      </c>
      <c r="D44" s="41">
        <v>0</v>
      </c>
      <c r="E44" s="139" t="s">
        <v>1734</v>
      </c>
      <c r="F44" s="48" t="s">
        <v>1734</v>
      </c>
      <c r="G44" s="41">
        <v>0</v>
      </c>
      <c r="H44" s="41">
        <v>0</v>
      </c>
      <c r="I44" s="41">
        <v>0</v>
      </c>
      <c r="J44" s="41">
        <v>0</v>
      </c>
      <c r="K44" s="41">
        <v>0</v>
      </c>
      <c r="L44" s="41">
        <v>0</v>
      </c>
      <c r="M44" s="41">
        <v>0</v>
      </c>
    </row>
    <row r="45" spans="1:13" ht="15.75" customHeight="1">
      <c r="A45" s="41" t="s">
        <v>1735</v>
      </c>
      <c r="B45" s="41" t="s">
        <v>1736</v>
      </c>
      <c r="C45" s="41" t="s">
        <v>1737</v>
      </c>
      <c r="D45" s="41">
        <v>0</v>
      </c>
      <c r="E45" s="139" t="s">
        <v>1738</v>
      </c>
      <c r="F45" s="41" t="s">
        <v>1739</v>
      </c>
      <c r="G45" s="41">
        <v>0</v>
      </c>
      <c r="H45" s="41">
        <v>0</v>
      </c>
      <c r="I45" s="41">
        <v>0</v>
      </c>
      <c r="J45" s="41">
        <v>0</v>
      </c>
      <c r="K45" s="41">
        <v>0</v>
      </c>
      <c r="L45" s="41">
        <v>0</v>
      </c>
      <c r="M45" s="41">
        <v>0</v>
      </c>
    </row>
    <row r="46" spans="1:13" ht="15.75" customHeight="1">
      <c r="A46" s="41" t="s">
        <v>1740</v>
      </c>
      <c r="B46" s="41" t="s">
        <v>1741</v>
      </c>
      <c r="C46" s="41">
        <v>0</v>
      </c>
      <c r="D46" s="41">
        <v>0</v>
      </c>
      <c r="E46" s="139" t="s">
        <v>1742</v>
      </c>
      <c r="F46" s="48" t="s">
        <v>1743</v>
      </c>
      <c r="G46" s="41">
        <v>0</v>
      </c>
      <c r="H46" s="41">
        <v>0</v>
      </c>
      <c r="I46" s="41">
        <v>0</v>
      </c>
      <c r="J46" s="41">
        <v>0</v>
      </c>
      <c r="K46" s="41">
        <v>0</v>
      </c>
      <c r="L46" s="41">
        <v>0</v>
      </c>
      <c r="M46" s="41">
        <v>0</v>
      </c>
    </row>
    <row r="47" spans="1:13" ht="15.75" customHeight="1">
      <c r="A47" s="41" t="s">
        <v>1744</v>
      </c>
      <c r="B47" s="41" t="s">
        <v>1745</v>
      </c>
      <c r="C47" s="41" t="s">
        <v>1746</v>
      </c>
      <c r="D47" s="41">
        <v>0</v>
      </c>
      <c r="E47" s="139" t="s">
        <v>1747</v>
      </c>
      <c r="F47" s="41" t="s">
        <v>1748</v>
      </c>
      <c r="G47" s="41">
        <v>0</v>
      </c>
      <c r="H47" s="41">
        <v>0</v>
      </c>
      <c r="I47" s="41">
        <v>0</v>
      </c>
      <c r="J47" s="41">
        <v>0</v>
      </c>
      <c r="K47" s="41">
        <v>0</v>
      </c>
      <c r="L47" s="41">
        <v>0</v>
      </c>
      <c r="M47" s="41">
        <v>0</v>
      </c>
    </row>
    <row r="48" spans="1:13" ht="15.75" customHeight="1">
      <c r="A48" s="41" t="s">
        <v>1749</v>
      </c>
      <c r="B48" s="41" t="s">
        <v>1750</v>
      </c>
      <c r="C48" s="41">
        <v>0</v>
      </c>
      <c r="D48" s="41">
        <v>0</v>
      </c>
      <c r="E48" s="139" t="s">
        <v>1751</v>
      </c>
      <c r="F48" s="41" t="s">
        <v>1752</v>
      </c>
      <c r="G48" s="41">
        <v>0</v>
      </c>
      <c r="H48" s="41">
        <v>0</v>
      </c>
      <c r="I48" s="41">
        <v>0</v>
      </c>
      <c r="J48" s="41">
        <v>0</v>
      </c>
      <c r="K48" s="41">
        <v>0</v>
      </c>
      <c r="L48" s="41">
        <v>0</v>
      </c>
      <c r="M48" s="41">
        <v>0</v>
      </c>
    </row>
    <row r="49" spans="1:13" ht="15.75" customHeight="1">
      <c r="A49" s="41" t="s">
        <v>1753</v>
      </c>
      <c r="B49" s="41" t="s">
        <v>1754</v>
      </c>
      <c r="C49" s="41" t="s">
        <v>1755</v>
      </c>
      <c r="D49" s="41">
        <v>0</v>
      </c>
      <c r="E49" s="139" t="s">
        <v>1756</v>
      </c>
      <c r="F49" s="41">
        <v>0</v>
      </c>
      <c r="G49" s="41">
        <v>0</v>
      </c>
      <c r="H49" s="41">
        <v>0</v>
      </c>
      <c r="I49" s="41">
        <v>0</v>
      </c>
      <c r="J49" s="41">
        <v>0</v>
      </c>
      <c r="K49" s="41">
        <v>0</v>
      </c>
      <c r="L49" s="41">
        <v>0</v>
      </c>
      <c r="M49" s="96" t="s">
        <v>1757</v>
      </c>
    </row>
    <row r="50" spans="1:13" ht="15.75" customHeight="1">
      <c r="A50" s="41" t="s">
        <v>1758</v>
      </c>
      <c r="B50" s="41" t="s">
        <v>1759</v>
      </c>
      <c r="C50" s="41">
        <v>0</v>
      </c>
      <c r="D50" s="41">
        <v>0</v>
      </c>
      <c r="E50" s="139">
        <v>0</v>
      </c>
      <c r="F50" s="41" t="s">
        <v>1760</v>
      </c>
      <c r="G50" s="41">
        <v>0</v>
      </c>
      <c r="H50" s="41">
        <v>0</v>
      </c>
      <c r="I50" s="41">
        <v>0</v>
      </c>
      <c r="J50" s="41">
        <v>0</v>
      </c>
      <c r="K50" s="41">
        <v>0</v>
      </c>
      <c r="L50" s="41">
        <v>0</v>
      </c>
      <c r="M50" s="41">
        <v>0</v>
      </c>
    </row>
    <row r="51" spans="1:13" ht="15.75" customHeight="1">
      <c r="A51" s="41" t="s">
        <v>1761</v>
      </c>
      <c r="B51" s="41" t="s">
        <v>1762</v>
      </c>
      <c r="C51" s="41" t="s">
        <v>1763</v>
      </c>
      <c r="D51" s="41">
        <v>0</v>
      </c>
      <c r="E51" s="139" t="s">
        <v>1764</v>
      </c>
      <c r="F51" s="41" t="s">
        <v>1765</v>
      </c>
      <c r="G51" s="41">
        <v>0</v>
      </c>
      <c r="H51" s="102" t="s">
        <v>1766</v>
      </c>
      <c r="I51" s="36" t="s">
        <v>1767</v>
      </c>
      <c r="J51" s="41" t="s">
        <v>1767</v>
      </c>
      <c r="K51" s="41">
        <v>0</v>
      </c>
      <c r="L51" s="41" t="s">
        <v>1768</v>
      </c>
      <c r="M51" s="41">
        <v>0</v>
      </c>
    </row>
    <row r="52" spans="1:13" ht="15.75" customHeight="1">
      <c r="A52" s="41" t="s">
        <v>1769</v>
      </c>
      <c r="B52" s="41" t="s">
        <v>1770</v>
      </c>
      <c r="C52" s="41">
        <v>0</v>
      </c>
      <c r="D52" s="41">
        <v>0</v>
      </c>
      <c r="E52" s="139">
        <v>0</v>
      </c>
      <c r="F52" s="41" t="s">
        <v>1771</v>
      </c>
      <c r="G52" s="41">
        <v>0</v>
      </c>
      <c r="H52" s="41">
        <v>0</v>
      </c>
      <c r="I52" s="41">
        <v>0</v>
      </c>
      <c r="J52" s="41">
        <v>0</v>
      </c>
      <c r="K52" s="41">
        <v>0</v>
      </c>
      <c r="L52" s="41">
        <v>0</v>
      </c>
      <c r="M52" s="41">
        <v>0</v>
      </c>
    </row>
    <row r="53" spans="1:13" ht="15.75" customHeight="1">
      <c r="A53" s="41" t="s">
        <v>1772</v>
      </c>
      <c r="B53" s="41" t="s">
        <v>1773</v>
      </c>
      <c r="C53" s="41">
        <v>0</v>
      </c>
      <c r="D53" s="41">
        <v>0</v>
      </c>
      <c r="E53" s="48" t="s">
        <v>1774</v>
      </c>
      <c r="F53" s="41" t="s">
        <v>1775</v>
      </c>
      <c r="G53" s="41">
        <v>0</v>
      </c>
      <c r="H53" s="41" t="s">
        <v>1774</v>
      </c>
      <c r="I53" s="41">
        <v>0</v>
      </c>
      <c r="J53" s="41">
        <v>0</v>
      </c>
      <c r="K53" s="41">
        <v>0</v>
      </c>
      <c r="L53" s="41">
        <v>0</v>
      </c>
      <c r="M53" s="41">
        <v>0</v>
      </c>
    </row>
    <row r="54" spans="1:13" ht="15.75" customHeight="1">
      <c r="A54" s="41" t="s">
        <v>1776</v>
      </c>
      <c r="B54" s="41" t="s">
        <v>1777</v>
      </c>
      <c r="C54" s="41">
        <v>0</v>
      </c>
      <c r="D54" s="41">
        <v>0</v>
      </c>
      <c r="E54" s="139" t="s">
        <v>1778</v>
      </c>
      <c r="F54" s="41" t="s">
        <v>1779</v>
      </c>
      <c r="G54" s="41">
        <v>0</v>
      </c>
      <c r="H54" s="41">
        <v>0</v>
      </c>
      <c r="I54" s="41">
        <v>0</v>
      </c>
      <c r="J54" s="41">
        <v>0</v>
      </c>
      <c r="K54" s="41">
        <v>0</v>
      </c>
      <c r="L54" s="41">
        <v>0</v>
      </c>
      <c r="M54" s="41">
        <v>0</v>
      </c>
    </row>
    <row r="55" spans="1:13" ht="15.75" customHeight="1">
      <c r="A55" s="41" t="s">
        <v>1780</v>
      </c>
      <c r="B55" s="41" t="s">
        <v>1781</v>
      </c>
      <c r="C55" s="41">
        <v>0</v>
      </c>
      <c r="D55" s="41">
        <v>0</v>
      </c>
      <c r="E55" s="139" t="s">
        <v>1782</v>
      </c>
      <c r="F55" s="41" t="s">
        <v>1783</v>
      </c>
      <c r="G55" s="41">
        <v>0</v>
      </c>
      <c r="H55" s="41">
        <v>0</v>
      </c>
      <c r="I55" s="41">
        <v>0</v>
      </c>
      <c r="J55" s="41">
        <v>0</v>
      </c>
      <c r="K55" s="41">
        <v>0</v>
      </c>
      <c r="L55" s="41">
        <v>0</v>
      </c>
      <c r="M55" s="41">
        <v>0</v>
      </c>
    </row>
    <row r="56" spans="1:13" ht="15.75" customHeight="1">
      <c r="A56" s="41" t="s">
        <v>1784</v>
      </c>
      <c r="B56" s="41" t="s">
        <v>1785</v>
      </c>
      <c r="C56" s="41">
        <v>0</v>
      </c>
      <c r="D56" s="41">
        <v>0</v>
      </c>
      <c r="E56" s="139" t="s">
        <v>1786</v>
      </c>
      <c r="F56" s="41">
        <v>0</v>
      </c>
      <c r="G56" s="41">
        <v>0</v>
      </c>
      <c r="H56" s="41">
        <v>0</v>
      </c>
      <c r="I56" s="41">
        <v>0</v>
      </c>
      <c r="J56" s="41">
        <v>0</v>
      </c>
      <c r="K56" s="41">
        <v>0</v>
      </c>
      <c r="L56" s="41">
        <v>0</v>
      </c>
      <c r="M56" s="41">
        <v>0</v>
      </c>
    </row>
    <row r="57" spans="1:13" ht="15.75" customHeight="1">
      <c r="A57" s="41" t="s">
        <v>1787</v>
      </c>
      <c r="B57" s="41" t="s">
        <v>1788</v>
      </c>
      <c r="C57" s="41">
        <v>0</v>
      </c>
      <c r="D57" s="41">
        <v>0</v>
      </c>
      <c r="E57" s="139">
        <v>0</v>
      </c>
      <c r="F57" s="41" t="s">
        <v>1789</v>
      </c>
      <c r="G57" s="41">
        <v>0</v>
      </c>
      <c r="H57" s="41">
        <v>0</v>
      </c>
      <c r="I57" s="41">
        <v>0</v>
      </c>
      <c r="J57" s="41">
        <v>0</v>
      </c>
      <c r="K57" s="41">
        <v>0</v>
      </c>
      <c r="L57" s="41">
        <v>0</v>
      </c>
      <c r="M57" s="41">
        <v>0</v>
      </c>
    </row>
    <row r="58" spans="1:13" ht="15.75" customHeight="1">
      <c r="A58" s="41" t="s">
        <v>1790</v>
      </c>
      <c r="B58" s="41" t="s">
        <v>1791</v>
      </c>
      <c r="C58" s="41">
        <v>0</v>
      </c>
      <c r="D58" s="41">
        <v>0</v>
      </c>
      <c r="E58" s="139" t="s">
        <v>1792</v>
      </c>
      <c r="F58" s="48" t="s">
        <v>1793</v>
      </c>
      <c r="G58" s="41">
        <v>0</v>
      </c>
      <c r="H58" s="41">
        <v>0</v>
      </c>
      <c r="I58" s="41">
        <v>0</v>
      </c>
      <c r="J58" s="41" t="s">
        <v>1794</v>
      </c>
      <c r="K58" s="41">
        <v>0</v>
      </c>
      <c r="L58" s="41">
        <v>0</v>
      </c>
      <c r="M58" s="41">
        <v>0</v>
      </c>
    </row>
    <row r="59" spans="1:13" ht="15.75" customHeight="1">
      <c r="A59" s="50" t="str">
        <f>HYPERLINK("https://drive.google.com/drive/folders/1XGc4cjadiALiHPcjvJVya_wCGCE8Cf7K","F19.PHYS232.07.01")</f>
        <v>F19.PHYS232.07.01</v>
      </c>
      <c r="B59" s="41" t="s">
        <v>1795</v>
      </c>
      <c r="C59" s="41">
        <v>0</v>
      </c>
      <c r="D59" s="41">
        <v>0</v>
      </c>
      <c r="E59" s="139">
        <v>0</v>
      </c>
      <c r="F59" s="41" t="s">
        <v>1796</v>
      </c>
      <c r="G59" s="41">
        <v>0</v>
      </c>
      <c r="H59" s="41">
        <v>0</v>
      </c>
      <c r="I59" s="41">
        <v>0</v>
      </c>
      <c r="J59" s="41">
        <v>0</v>
      </c>
      <c r="K59" s="41">
        <v>0</v>
      </c>
      <c r="L59" s="41">
        <v>0</v>
      </c>
      <c r="M59" s="41">
        <v>0</v>
      </c>
    </row>
    <row r="60" spans="1:13" ht="15.75" customHeight="1">
      <c r="A60" s="41" t="s">
        <v>1797</v>
      </c>
      <c r="B60" s="41" t="s">
        <v>1798</v>
      </c>
      <c r="C60" s="41">
        <v>0</v>
      </c>
      <c r="D60" s="41">
        <v>0</v>
      </c>
      <c r="E60" s="139" t="s">
        <v>1799</v>
      </c>
      <c r="F60" s="41">
        <v>0</v>
      </c>
      <c r="G60" s="41">
        <v>0</v>
      </c>
      <c r="H60" s="41">
        <v>0</v>
      </c>
      <c r="I60" s="41">
        <v>0</v>
      </c>
      <c r="J60" s="41">
        <v>0</v>
      </c>
      <c r="K60" s="41">
        <v>0</v>
      </c>
      <c r="L60" s="41">
        <v>0</v>
      </c>
      <c r="M60" s="41">
        <v>0</v>
      </c>
    </row>
    <row r="61" spans="1:13" ht="15.75" customHeight="1">
      <c r="A61" s="41" t="s">
        <v>1800</v>
      </c>
      <c r="B61" s="41" t="s">
        <v>1801</v>
      </c>
      <c r="C61" s="41">
        <v>0</v>
      </c>
      <c r="D61" s="41">
        <v>0</v>
      </c>
      <c r="E61" s="139">
        <v>0</v>
      </c>
      <c r="F61" s="41" t="s">
        <v>1802</v>
      </c>
      <c r="G61" s="41">
        <v>0</v>
      </c>
      <c r="H61" s="41">
        <v>0</v>
      </c>
      <c r="I61" s="41">
        <v>0</v>
      </c>
      <c r="J61" s="41">
        <v>0</v>
      </c>
      <c r="K61" s="41">
        <v>0</v>
      </c>
      <c r="L61" s="41">
        <v>0</v>
      </c>
      <c r="M61" s="41">
        <v>0</v>
      </c>
    </row>
    <row r="62" spans="1:13" ht="15.75" customHeight="1">
      <c r="A62" s="41" t="s">
        <v>1803</v>
      </c>
      <c r="B62" s="41" t="s">
        <v>1804</v>
      </c>
      <c r="C62" s="41" t="s">
        <v>1805</v>
      </c>
      <c r="D62" s="41">
        <v>0</v>
      </c>
      <c r="E62" s="139" t="s">
        <v>1806</v>
      </c>
      <c r="F62" s="41" t="s">
        <v>1807</v>
      </c>
      <c r="G62" s="41">
        <v>0</v>
      </c>
      <c r="H62" s="41">
        <v>0</v>
      </c>
      <c r="I62" s="41">
        <v>0</v>
      </c>
      <c r="J62" s="41">
        <v>0</v>
      </c>
      <c r="K62" s="41">
        <v>0</v>
      </c>
      <c r="L62" s="41">
        <v>0</v>
      </c>
      <c r="M62" s="41" t="s">
        <v>1808</v>
      </c>
    </row>
    <row r="63" spans="1:13" ht="15.75" customHeight="1">
      <c r="A63" s="41" t="s">
        <v>1809</v>
      </c>
      <c r="B63" s="41" t="s">
        <v>1810</v>
      </c>
      <c r="C63" s="41">
        <v>0</v>
      </c>
      <c r="D63" s="41">
        <v>0</v>
      </c>
      <c r="E63" s="139" t="s">
        <v>1811</v>
      </c>
      <c r="F63" s="41">
        <v>0</v>
      </c>
      <c r="G63" s="41">
        <v>0</v>
      </c>
      <c r="H63" s="41" t="s">
        <v>1812</v>
      </c>
      <c r="I63" s="41">
        <v>0</v>
      </c>
      <c r="J63" s="41">
        <v>0</v>
      </c>
      <c r="K63" s="41">
        <v>0</v>
      </c>
      <c r="L63" s="41">
        <v>0</v>
      </c>
      <c r="M63" s="41">
        <v>0</v>
      </c>
    </row>
    <row r="64" spans="1:13" ht="15.75" customHeight="1">
      <c r="A64" s="41" t="s">
        <v>1813</v>
      </c>
      <c r="B64" s="41" t="s">
        <v>1814</v>
      </c>
      <c r="C64" s="41" t="s">
        <v>1815</v>
      </c>
      <c r="D64" s="41">
        <v>0</v>
      </c>
      <c r="E64" s="139" t="s">
        <v>1816</v>
      </c>
      <c r="F64" s="41" t="s">
        <v>1817</v>
      </c>
      <c r="G64" s="41">
        <v>0</v>
      </c>
      <c r="H64" s="41">
        <v>0</v>
      </c>
      <c r="I64" s="41" t="s">
        <v>1818</v>
      </c>
      <c r="J64" s="41" t="s">
        <v>1818</v>
      </c>
      <c r="K64" s="41">
        <v>0</v>
      </c>
      <c r="L64" s="41">
        <v>0</v>
      </c>
      <c r="M64" s="41">
        <v>0</v>
      </c>
    </row>
    <row r="65" spans="1:13" ht="15.75" customHeight="1">
      <c r="A65" s="41" t="s">
        <v>1819</v>
      </c>
      <c r="B65" s="41" t="s">
        <v>1820</v>
      </c>
      <c r="C65" s="41">
        <v>0</v>
      </c>
      <c r="D65" s="41">
        <v>0</v>
      </c>
      <c r="E65" s="139" t="s">
        <v>1821</v>
      </c>
      <c r="F65" s="41" t="s">
        <v>1822</v>
      </c>
      <c r="G65" s="41">
        <v>0</v>
      </c>
      <c r="H65" s="41">
        <v>0</v>
      </c>
      <c r="I65" s="41">
        <v>0</v>
      </c>
      <c r="J65" s="41">
        <v>0</v>
      </c>
      <c r="K65" s="41">
        <v>0</v>
      </c>
      <c r="L65" s="41">
        <v>0</v>
      </c>
      <c r="M65" s="41">
        <v>0</v>
      </c>
    </row>
    <row r="66" spans="1:13" ht="15.75" customHeight="1">
      <c r="A66" s="41" t="s">
        <v>1823</v>
      </c>
      <c r="B66" s="41" t="s">
        <v>1824</v>
      </c>
      <c r="C66" s="41" t="s">
        <v>1825</v>
      </c>
      <c r="D66" s="41">
        <v>0</v>
      </c>
      <c r="E66" s="139">
        <v>0</v>
      </c>
      <c r="F66" s="41" t="s">
        <v>1826</v>
      </c>
      <c r="G66" s="41">
        <v>0</v>
      </c>
      <c r="H66" s="41">
        <v>0</v>
      </c>
      <c r="I66" s="41">
        <v>0</v>
      </c>
      <c r="J66" s="41">
        <v>0</v>
      </c>
      <c r="K66" s="41">
        <v>0</v>
      </c>
      <c r="L66" s="41">
        <v>0</v>
      </c>
      <c r="M66" s="41">
        <v>0</v>
      </c>
    </row>
    <row r="67" spans="1:13" ht="15.75" customHeight="1">
      <c r="A67" s="41" t="s">
        <v>1827</v>
      </c>
      <c r="B67" s="41" t="s">
        <v>1828</v>
      </c>
      <c r="C67" s="41" t="s">
        <v>1829</v>
      </c>
      <c r="D67" s="41">
        <v>0</v>
      </c>
      <c r="E67" s="139">
        <v>0</v>
      </c>
      <c r="F67" s="41" t="s">
        <v>1829</v>
      </c>
      <c r="G67" s="41">
        <v>0</v>
      </c>
      <c r="H67" s="41">
        <v>0</v>
      </c>
      <c r="I67" s="41">
        <v>0</v>
      </c>
      <c r="J67" s="41" t="s">
        <v>1830</v>
      </c>
      <c r="K67" s="41">
        <v>0</v>
      </c>
      <c r="L67" s="41">
        <v>0</v>
      </c>
      <c r="M67" s="41">
        <v>0</v>
      </c>
    </row>
    <row r="68" spans="1:13" ht="15.75" customHeight="1">
      <c r="A68" s="41" t="s">
        <v>1831</v>
      </c>
      <c r="B68" s="41" t="s">
        <v>1832</v>
      </c>
      <c r="C68" s="41">
        <v>0</v>
      </c>
      <c r="D68" s="41">
        <v>0</v>
      </c>
      <c r="E68" s="139">
        <v>0</v>
      </c>
      <c r="F68" s="41">
        <v>0</v>
      </c>
      <c r="G68" s="41">
        <v>0</v>
      </c>
      <c r="H68" s="41">
        <v>0</v>
      </c>
      <c r="I68" s="41">
        <v>0</v>
      </c>
      <c r="J68" s="41">
        <v>0</v>
      </c>
      <c r="K68" s="41">
        <v>0</v>
      </c>
      <c r="L68" s="41">
        <v>0</v>
      </c>
      <c r="M68" s="41">
        <v>0</v>
      </c>
    </row>
    <row r="69" spans="1:13" ht="15.75" customHeight="1">
      <c r="A69" s="41" t="s">
        <v>1833</v>
      </c>
      <c r="B69" s="41" t="s">
        <v>1834</v>
      </c>
      <c r="C69" s="41">
        <v>0</v>
      </c>
      <c r="D69" s="41">
        <v>0</v>
      </c>
      <c r="E69" s="139">
        <v>0</v>
      </c>
      <c r="F69" s="41">
        <v>0</v>
      </c>
      <c r="G69" s="41">
        <v>0</v>
      </c>
      <c r="H69" s="41">
        <v>0</v>
      </c>
      <c r="I69" s="41">
        <v>0</v>
      </c>
      <c r="J69" s="41" t="s">
        <v>1835</v>
      </c>
      <c r="K69" s="41">
        <v>0</v>
      </c>
      <c r="L69" s="41">
        <v>0</v>
      </c>
      <c r="M69" s="41">
        <v>0</v>
      </c>
    </row>
    <row r="70" spans="1:13" ht="15.75" customHeight="1">
      <c r="A70" s="41" t="s">
        <v>1836</v>
      </c>
      <c r="B70" s="41" t="s">
        <v>1837</v>
      </c>
      <c r="C70" s="41">
        <v>0</v>
      </c>
      <c r="D70" s="41">
        <v>0</v>
      </c>
      <c r="E70" s="139" t="s">
        <v>1838</v>
      </c>
      <c r="F70" s="41" t="s">
        <v>1839</v>
      </c>
      <c r="G70" s="41">
        <v>0</v>
      </c>
      <c r="H70" s="41" t="s">
        <v>1840</v>
      </c>
      <c r="I70" s="41">
        <v>0</v>
      </c>
      <c r="J70" s="41">
        <v>0</v>
      </c>
      <c r="K70" s="41">
        <v>0</v>
      </c>
      <c r="L70" s="34" t="s">
        <v>1841</v>
      </c>
      <c r="M70" s="41">
        <v>0</v>
      </c>
    </row>
    <row r="71" spans="1:13" ht="15.75" customHeight="1">
      <c r="A71" s="41" t="s">
        <v>1842</v>
      </c>
      <c r="B71" s="41" t="s">
        <v>1843</v>
      </c>
      <c r="C71" s="41">
        <v>0</v>
      </c>
      <c r="D71" s="41">
        <v>0</v>
      </c>
      <c r="E71" s="139">
        <v>0</v>
      </c>
      <c r="F71" s="41" t="s">
        <v>1844</v>
      </c>
      <c r="G71" s="41">
        <v>0</v>
      </c>
      <c r="H71" s="41">
        <v>0</v>
      </c>
      <c r="I71" s="41">
        <v>0</v>
      </c>
      <c r="J71" s="41">
        <v>0</v>
      </c>
      <c r="K71" s="41">
        <v>0</v>
      </c>
      <c r="L71" s="41">
        <v>0</v>
      </c>
      <c r="M71" s="41">
        <v>0</v>
      </c>
    </row>
    <row r="72" spans="1:13" ht="15.75" customHeight="1">
      <c r="A72" s="41" t="s">
        <v>1845</v>
      </c>
      <c r="B72" s="41" t="s">
        <v>1846</v>
      </c>
      <c r="C72" s="41">
        <v>0</v>
      </c>
      <c r="D72" s="41">
        <v>0</v>
      </c>
      <c r="E72" s="139" t="s">
        <v>1847</v>
      </c>
      <c r="F72" s="41" t="s">
        <v>1848</v>
      </c>
      <c r="G72" s="41">
        <v>0</v>
      </c>
      <c r="H72" s="41">
        <v>0</v>
      </c>
      <c r="I72" s="41" t="s">
        <v>1849</v>
      </c>
      <c r="J72" s="41" t="s">
        <v>1849</v>
      </c>
      <c r="K72" s="41">
        <v>0</v>
      </c>
      <c r="L72" s="41">
        <v>0</v>
      </c>
      <c r="M72" s="41">
        <v>0</v>
      </c>
    </row>
    <row r="73" spans="1:13" ht="15.75" customHeight="1">
      <c r="A73" s="41" t="s">
        <v>1850</v>
      </c>
      <c r="B73" s="41" t="s">
        <v>1851</v>
      </c>
      <c r="C73" s="41">
        <v>0</v>
      </c>
      <c r="D73" s="41">
        <v>0</v>
      </c>
      <c r="E73" s="139">
        <v>0</v>
      </c>
      <c r="F73" s="41">
        <v>0</v>
      </c>
      <c r="G73" s="41">
        <v>0</v>
      </c>
      <c r="H73" s="41">
        <v>0</v>
      </c>
      <c r="I73" s="41">
        <v>0</v>
      </c>
      <c r="J73" s="41">
        <v>0</v>
      </c>
      <c r="K73" s="41">
        <v>0</v>
      </c>
      <c r="L73" s="41">
        <v>0</v>
      </c>
      <c r="M73" s="41">
        <v>0</v>
      </c>
    </row>
    <row r="74" spans="1:13" ht="15.75" customHeight="1">
      <c r="A74" s="41" t="s">
        <v>1852</v>
      </c>
      <c r="B74" s="41" t="s">
        <v>1853</v>
      </c>
      <c r="C74" s="41" t="s">
        <v>1854</v>
      </c>
      <c r="D74" s="41">
        <v>0</v>
      </c>
      <c r="E74" s="139" t="s">
        <v>1854</v>
      </c>
      <c r="F74" s="65" t="s">
        <v>1855</v>
      </c>
      <c r="G74" s="41">
        <v>0</v>
      </c>
      <c r="H74" s="41">
        <v>0</v>
      </c>
      <c r="I74" s="41">
        <v>0</v>
      </c>
      <c r="J74" s="41">
        <v>0</v>
      </c>
      <c r="K74" s="41">
        <v>0</v>
      </c>
      <c r="L74" s="41">
        <v>0</v>
      </c>
      <c r="M74" s="41">
        <v>0</v>
      </c>
    </row>
    <row r="75" spans="1:13" ht="15.75" customHeight="1">
      <c r="A75" s="41" t="s">
        <v>1856</v>
      </c>
      <c r="B75" s="41" t="s">
        <v>1857</v>
      </c>
      <c r="C75" s="41">
        <v>0</v>
      </c>
      <c r="D75" s="41">
        <v>0</v>
      </c>
      <c r="E75" s="139" t="s">
        <v>1858</v>
      </c>
      <c r="F75" s="41">
        <v>0</v>
      </c>
      <c r="G75" s="41">
        <v>0</v>
      </c>
      <c r="H75" s="102" t="s">
        <v>1859</v>
      </c>
      <c r="I75" s="41">
        <v>0</v>
      </c>
      <c r="J75" s="41">
        <v>0</v>
      </c>
      <c r="K75" s="41">
        <v>0</v>
      </c>
      <c r="L75" s="41">
        <v>0</v>
      </c>
      <c r="M75" s="41" t="s">
        <v>1860</v>
      </c>
    </row>
    <row r="76" spans="1:13" ht="15.75" customHeight="1">
      <c r="A76" s="41" t="s">
        <v>1861</v>
      </c>
      <c r="B76" s="41" t="s">
        <v>1862</v>
      </c>
      <c r="C76" s="41">
        <v>0</v>
      </c>
      <c r="D76" s="41">
        <v>0</v>
      </c>
      <c r="E76" s="139" t="s">
        <v>1863</v>
      </c>
      <c r="F76" s="64" t="s">
        <v>1864</v>
      </c>
      <c r="G76" s="41">
        <v>0</v>
      </c>
      <c r="H76" s="41">
        <v>0</v>
      </c>
      <c r="I76" s="41">
        <v>0</v>
      </c>
      <c r="J76" s="41">
        <v>0</v>
      </c>
      <c r="K76" s="41">
        <v>0</v>
      </c>
      <c r="L76" s="41">
        <v>0</v>
      </c>
      <c r="M76" s="41">
        <v>0</v>
      </c>
    </row>
    <row r="77" spans="1:13" ht="15.75" customHeight="1">
      <c r="A77" s="41" t="s">
        <v>1865</v>
      </c>
      <c r="B77" s="41" t="s">
        <v>1866</v>
      </c>
      <c r="C77" s="41" t="s">
        <v>1867</v>
      </c>
      <c r="D77" s="41">
        <v>0</v>
      </c>
      <c r="E77" s="139" t="s">
        <v>1868</v>
      </c>
      <c r="F77" s="41" t="s">
        <v>1869</v>
      </c>
      <c r="G77" s="41">
        <v>0</v>
      </c>
      <c r="H77" s="41">
        <v>0</v>
      </c>
      <c r="I77" s="41">
        <v>0</v>
      </c>
      <c r="J77" s="41">
        <v>0</v>
      </c>
      <c r="K77" s="41">
        <v>0</v>
      </c>
      <c r="L77" s="41">
        <v>0</v>
      </c>
      <c r="M77" s="41">
        <v>0</v>
      </c>
    </row>
    <row r="78" spans="1:13" ht="15.75" customHeight="1">
      <c r="A78" s="41" t="s">
        <v>1870</v>
      </c>
      <c r="B78" s="41" t="s">
        <v>1871</v>
      </c>
      <c r="C78" s="41">
        <v>0</v>
      </c>
      <c r="D78" s="41">
        <v>0</v>
      </c>
      <c r="E78" s="139">
        <v>0</v>
      </c>
      <c r="F78" s="41" t="s">
        <v>1872</v>
      </c>
      <c r="G78" s="41">
        <v>0</v>
      </c>
      <c r="H78" s="41">
        <v>0</v>
      </c>
      <c r="I78" s="41">
        <v>0</v>
      </c>
      <c r="J78" s="41">
        <v>0</v>
      </c>
      <c r="K78" s="41">
        <v>0</v>
      </c>
      <c r="L78" s="41">
        <v>0</v>
      </c>
      <c r="M78" s="41">
        <v>0</v>
      </c>
    </row>
    <row r="79" spans="1:13" ht="15.75" customHeight="1">
      <c r="A79" s="41" t="s">
        <v>1873</v>
      </c>
      <c r="B79" s="41" t="s">
        <v>1874</v>
      </c>
      <c r="C79" s="41" t="s">
        <v>1875</v>
      </c>
      <c r="D79" s="41">
        <v>0</v>
      </c>
      <c r="E79" s="139">
        <v>0</v>
      </c>
      <c r="F79" s="41">
        <v>0</v>
      </c>
      <c r="G79" s="41">
        <v>0</v>
      </c>
      <c r="H79" s="47" t="s">
        <v>1876</v>
      </c>
      <c r="I79" s="41" t="s">
        <v>1877</v>
      </c>
      <c r="J79" s="41">
        <v>0</v>
      </c>
      <c r="K79" s="41">
        <v>0</v>
      </c>
      <c r="L79" s="41">
        <v>0</v>
      </c>
      <c r="M79" s="41">
        <v>0</v>
      </c>
    </row>
    <row r="80" spans="1:13" ht="15.75" customHeight="1">
      <c r="A80" s="41" t="s">
        <v>1878</v>
      </c>
      <c r="B80" s="41" t="s">
        <v>1879</v>
      </c>
      <c r="C80" s="41" t="s">
        <v>1880</v>
      </c>
      <c r="D80" s="41">
        <v>0</v>
      </c>
      <c r="E80" s="139">
        <v>0</v>
      </c>
      <c r="F80" s="41" t="s">
        <v>1881</v>
      </c>
      <c r="G80" s="41">
        <v>0</v>
      </c>
      <c r="H80" s="41">
        <v>0</v>
      </c>
      <c r="I80" s="41">
        <v>0</v>
      </c>
      <c r="J80" s="41">
        <v>0</v>
      </c>
      <c r="K80" s="41">
        <v>0</v>
      </c>
      <c r="L80" s="41">
        <v>0</v>
      </c>
      <c r="M80" s="41">
        <v>0</v>
      </c>
    </row>
    <row r="81" spans="1:25" ht="15.75" customHeight="1">
      <c r="A81" s="50" t="str">
        <f>HYPERLINK("https://drive.google.com/drive/folders/1XGc4cjadiALiHPcjvJVya_wCGCE8Cf7K","F19.PHYS232.09.01")</f>
        <v>F19.PHYS232.09.01</v>
      </c>
      <c r="B81" s="41" t="s">
        <v>1882</v>
      </c>
      <c r="C81" s="41">
        <v>0</v>
      </c>
      <c r="D81" s="41">
        <v>0</v>
      </c>
      <c r="E81" s="139" t="s">
        <v>1883</v>
      </c>
      <c r="F81" s="41">
        <v>0</v>
      </c>
      <c r="G81" s="41">
        <v>0</v>
      </c>
      <c r="H81" s="41">
        <v>0</v>
      </c>
      <c r="I81" s="41">
        <v>0</v>
      </c>
      <c r="J81" s="41">
        <v>0</v>
      </c>
      <c r="K81" s="41">
        <v>0</v>
      </c>
      <c r="L81" s="41">
        <v>0</v>
      </c>
      <c r="M81" s="41">
        <v>0</v>
      </c>
    </row>
    <row r="82" spans="1:25" ht="15.75" customHeight="1">
      <c r="A82" s="41" t="s">
        <v>1884</v>
      </c>
      <c r="B82" s="41" t="s">
        <v>1885</v>
      </c>
      <c r="C82" s="41">
        <v>0</v>
      </c>
      <c r="D82" s="41">
        <v>0</v>
      </c>
      <c r="E82" s="139" t="s">
        <v>1886</v>
      </c>
      <c r="F82" s="41">
        <v>0</v>
      </c>
      <c r="G82" s="41">
        <v>0</v>
      </c>
      <c r="H82" s="41">
        <v>0</v>
      </c>
      <c r="I82" s="41">
        <v>0</v>
      </c>
      <c r="J82" s="41">
        <v>0</v>
      </c>
      <c r="K82" s="41">
        <v>0</v>
      </c>
      <c r="L82" s="41">
        <v>0</v>
      </c>
      <c r="M82" s="41">
        <v>0</v>
      </c>
    </row>
    <row r="83" spans="1:25" ht="15.75" customHeight="1">
      <c r="A83" s="41" t="s">
        <v>1887</v>
      </c>
      <c r="B83" s="41" t="s">
        <v>1888</v>
      </c>
      <c r="C83" s="41">
        <v>0</v>
      </c>
      <c r="D83" s="41">
        <v>0</v>
      </c>
      <c r="E83" s="139" t="s">
        <v>1889</v>
      </c>
      <c r="F83" s="41" t="s">
        <v>1890</v>
      </c>
      <c r="G83" s="41">
        <v>0</v>
      </c>
      <c r="H83" s="41">
        <v>0</v>
      </c>
      <c r="I83" s="41">
        <v>0</v>
      </c>
      <c r="J83" s="41">
        <v>0</v>
      </c>
      <c r="K83" s="41">
        <v>0</v>
      </c>
      <c r="L83" s="41" t="s">
        <v>1891</v>
      </c>
      <c r="M83" s="41">
        <v>0</v>
      </c>
    </row>
    <row r="84" spans="1:25" ht="15.75" customHeight="1">
      <c r="A84" s="41" t="s">
        <v>1892</v>
      </c>
      <c r="B84" s="41" t="s">
        <v>1893</v>
      </c>
      <c r="C84" s="41">
        <v>0</v>
      </c>
      <c r="D84" s="41">
        <v>0</v>
      </c>
      <c r="E84" s="139">
        <v>0</v>
      </c>
      <c r="F84" s="41" t="s">
        <v>1894</v>
      </c>
      <c r="G84" s="41">
        <v>0</v>
      </c>
      <c r="H84" s="41">
        <v>0</v>
      </c>
      <c r="I84" s="41">
        <v>0</v>
      </c>
      <c r="J84" s="41">
        <v>0</v>
      </c>
      <c r="K84" s="41">
        <v>0</v>
      </c>
      <c r="L84" s="41">
        <v>0</v>
      </c>
      <c r="M84" s="41">
        <v>0</v>
      </c>
    </row>
    <row r="85" spans="1:25" ht="15.75" customHeight="1">
      <c r="A85" s="41" t="s">
        <v>1895</v>
      </c>
      <c r="B85" s="41" t="s">
        <v>1896</v>
      </c>
      <c r="C85" s="41">
        <v>0</v>
      </c>
      <c r="D85" s="41">
        <v>0</v>
      </c>
      <c r="E85" s="139">
        <v>0</v>
      </c>
      <c r="F85" s="41" t="s">
        <v>1897</v>
      </c>
      <c r="G85" s="41">
        <v>0</v>
      </c>
      <c r="H85" s="41">
        <v>0</v>
      </c>
      <c r="I85" s="41">
        <v>0</v>
      </c>
      <c r="J85" s="41">
        <v>0</v>
      </c>
      <c r="K85" s="41">
        <v>0</v>
      </c>
      <c r="L85" s="41">
        <v>0</v>
      </c>
      <c r="M85" s="41">
        <v>0</v>
      </c>
    </row>
    <row r="86" spans="1:25" ht="15.75" customHeight="1">
      <c r="A86" s="41" t="s">
        <v>1898</v>
      </c>
      <c r="B86" s="41" t="s">
        <v>1899</v>
      </c>
      <c r="C86" s="41">
        <v>0</v>
      </c>
      <c r="D86" s="41">
        <v>0</v>
      </c>
      <c r="E86" s="139">
        <v>0</v>
      </c>
      <c r="F86" s="41" t="s">
        <v>1900</v>
      </c>
      <c r="G86" s="41">
        <v>0</v>
      </c>
      <c r="H86" s="41" t="s">
        <v>1901</v>
      </c>
      <c r="I86" s="41">
        <v>0</v>
      </c>
      <c r="J86" s="41">
        <v>0</v>
      </c>
      <c r="K86" s="41">
        <v>0</v>
      </c>
      <c r="L86" s="41" t="s">
        <v>1902</v>
      </c>
      <c r="M86" s="41">
        <v>0</v>
      </c>
    </row>
    <row r="87" spans="1:25" ht="15.75" customHeight="1">
      <c r="A87" s="41" t="s">
        <v>1903</v>
      </c>
      <c r="B87" s="41" t="s">
        <v>1904</v>
      </c>
      <c r="C87" s="41">
        <v>0</v>
      </c>
      <c r="D87" s="41">
        <v>0</v>
      </c>
      <c r="E87" s="139" t="s">
        <v>1905</v>
      </c>
      <c r="F87" s="41" t="s">
        <v>1906</v>
      </c>
      <c r="G87" s="41">
        <v>0</v>
      </c>
      <c r="H87" s="96" t="s">
        <v>1907</v>
      </c>
      <c r="I87" s="41">
        <v>0</v>
      </c>
      <c r="J87" s="41">
        <v>0</v>
      </c>
      <c r="K87" s="41">
        <v>0</v>
      </c>
      <c r="L87" s="41" t="s">
        <v>1908</v>
      </c>
      <c r="M87" s="41">
        <v>0</v>
      </c>
    </row>
    <row r="88" spans="1:25" ht="15.75" customHeight="1">
      <c r="A88" s="41" t="s">
        <v>1909</v>
      </c>
      <c r="B88" s="41" t="s">
        <v>1910</v>
      </c>
      <c r="C88" s="41" t="s">
        <v>1911</v>
      </c>
      <c r="D88" s="41">
        <v>0</v>
      </c>
      <c r="E88" s="139" t="s">
        <v>1912</v>
      </c>
      <c r="F88" s="41">
        <v>0</v>
      </c>
      <c r="G88" s="41">
        <v>0</v>
      </c>
      <c r="H88" s="41">
        <v>0</v>
      </c>
      <c r="I88" s="41">
        <v>0</v>
      </c>
      <c r="J88" s="41">
        <v>0</v>
      </c>
      <c r="K88" s="41">
        <v>0</v>
      </c>
      <c r="L88" s="41">
        <v>0</v>
      </c>
      <c r="M88" s="41">
        <v>0</v>
      </c>
    </row>
    <row r="89" spans="1:25" ht="15.75" customHeight="1">
      <c r="A89" s="41" t="s">
        <v>1913</v>
      </c>
      <c r="B89" s="41" t="s">
        <v>1914</v>
      </c>
      <c r="C89" s="41">
        <v>0</v>
      </c>
      <c r="D89" s="41">
        <v>0</v>
      </c>
      <c r="E89" s="139">
        <v>0</v>
      </c>
      <c r="F89" s="41" t="s">
        <v>1915</v>
      </c>
      <c r="G89" s="41">
        <v>0</v>
      </c>
      <c r="H89" s="41" t="s">
        <v>1916</v>
      </c>
      <c r="I89" s="41">
        <v>0</v>
      </c>
      <c r="J89" s="41">
        <v>0</v>
      </c>
      <c r="K89" s="41">
        <v>0</v>
      </c>
      <c r="L89" s="41">
        <v>0</v>
      </c>
      <c r="M89" s="41">
        <v>0</v>
      </c>
    </row>
    <row r="90" spans="1:25" ht="15.75" customHeight="1">
      <c r="A90" s="41" t="s">
        <v>1917</v>
      </c>
      <c r="B90" s="41" t="s">
        <v>1918</v>
      </c>
      <c r="C90" s="41" t="s">
        <v>1919</v>
      </c>
      <c r="D90" s="41">
        <v>0</v>
      </c>
      <c r="E90" s="139" t="s">
        <v>1920</v>
      </c>
      <c r="F90" s="41" t="s">
        <v>1921</v>
      </c>
      <c r="G90" s="41">
        <v>0</v>
      </c>
      <c r="H90" s="41">
        <v>0</v>
      </c>
      <c r="I90" s="41">
        <v>0</v>
      </c>
      <c r="J90" s="41">
        <v>0</v>
      </c>
      <c r="K90" s="41">
        <v>0</v>
      </c>
      <c r="L90" s="41">
        <v>0</v>
      </c>
      <c r="M90" s="41">
        <v>0</v>
      </c>
    </row>
    <row r="91" spans="1:25" ht="15.75" customHeight="1">
      <c r="A91" s="22"/>
      <c r="B91" s="26"/>
      <c r="C91" s="22"/>
      <c r="D91" s="22"/>
      <c r="E91" s="141"/>
      <c r="F91" s="22"/>
      <c r="G91" s="22"/>
      <c r="H91" s="22"/>
      <c r="I91" s="22"/>
      <c r="J91" s="22"/>
      <c r="K91" s="22"/>
      <c r="L91" s="22"/>
      <c r="M91" s="22"/>
    </row>
    <row r="92" spans="1:25" ht="15.75" customHeight="1">
      <c r="A92" s="21"/>
      <c r="B92" s="27"/>
      <c r="C92" s="20"/>
      <c r="D92" s="20"/>
      <c r="E92" s="137"/>
      <c r="F92" s="20"/>
      <c r="G92" s="20"/>
      <c r="H92" s="20"/>
      <c r="I92" s="20"/>
      <c r="J92" s="20"/>
      <c r="K92" s="20"/>
      <c r="L92" s="20"/>
      <c r="M92" s="20"/>
      <c r="N92" s="25"/>
      <c r="O92" s="25"/>
      <c r="P92" s="25"/>
      <c r="Q92" s="25"/>
      <c r="R92" s="25"/>
      <c r="S92" s="25"/>
      <c r="T92" s="25"/>
      <c r="U92" s="25"/>
      <c r="V92" s="25"/>
      <c r="W92" s="25"/>
      <c r="X92" s="25"/>
      <c r="Y92" s="25"/>
    </row>
    <row r="93" spans="1:25" ht="15.75" customHeight="1">
      <c r="A93" s="20"/>
      <c r="B93" s="27"/>
      <c r="C93" s="20"/>
      <c r="D93" s="20"/>
      <c r="E93" s="137"/>
      <c r="F93" s="20"/>
      <c r="G93" s="20"/>
      <c r="H93" s="20"/>
      <c r="I93" s="20"/>
      <c r="J93" s="20"/>
      <c r="K93" s="20"/>
      <c r="L93" s="20"/>
      <c r="M93" s="20"/>
      <c r="N93" s="25"/>
      <c r="O93" s="25"/>
      <c r="P93" s="25"/>
      <c r="Q93" s="25"/>
      <c r="R93" s="25"/>
      <c r="S93" s="25"/>
      <c r="T93" s="25"/>
      <c r="U93" s="25"/>
      <c r="V93" s="25"/>
      <c r="W93" s="25"/>
      <c r="X93" s="25"/>
      <c r="Y93" s="25"/>
    </row>
    <row r="94" spans="1:25" ht="15.75" customHeight="1">
      <c r="A94" s="14"/>
      <c r="B94" s="20"/>
      <c r="C94" s="20"/>
      <c r="D94" s="20"/>
      <c r="E94" s="137"/>
      <c r="F94" s="20"/>
      <c r="G94" s="20"/>
      <c r="H94" s="20"/>
      <c r="I94" s="20"/>
      <c r="J94" s="20"/>
      <c r="K94" s="16"/>
      <c r="L94" s="20"/>
      <c r="M94" s="16"/>
    </row>
    <row r="95" spans="1:25" s="30" customFormat="1" ht="15.75" customHeight="1">
      <c r="A95" s="28"/>
      <c r="B95" s="29"/>
      <c r="C95" s="28"/>
      <c r="D95" s="28"/>
      <c r="F95" s="28"/>
      <c r="G95" s="28"/>
      <c r="H95" s="28"/>
      <c r="I95" s="28"/>
      <c r="J95" s="28"/>
      <c r="K95" s="28"/>
      <c r="L95" s="28"/>
      <c r="M95" s="28"/>
    </row>
    <row r="96" spans="1:25" ht="15.75" customHeight="1">
      <c r="A96" s="20"/>
      <c r="B96" s="20"/>
      <c r="C96" s="20"/>
      <c r="D96" s="20"/>
      <c r="E96" s="137"/>
      <c r="F96" s="20"/>
      <c r="G96" s="20"/>
      <c r="H96" s="16"/>
      <c r="I96" s="20"/>
      <c r="J96" s="20"/>
      <c r="K96" s="20"/>
      <c r="L96" s="16"/>
      <c r="M96" s="16"/>
    </row>
    <row r="97" spans="1:13" ht="15.75" customHeight="1">
      <c r="A97" s="20"/>
      <c r="B97" s="20"/>
      <c r="C97" s="20"/>
      <c r="D97" s="20"/>
      <c r="E97" s="137"/>
      <c r="F97" s="20"/>
      <c r="G97" s="20"/>
      <c r="H97" s="16"/>
      <c r="I97" s="20"/>
      <c r="J97" s="20"/>
      <c r="K97" s="20"/>
      <c r="L97" s="16"/>
      <c r="M97" s="16"/>
    </row>
    <row r="98" spans="1:13" ht="15.75" customHeight="1">
      <c r="A98" s="22"/>
      <c r="B98" s="26"/>
      <c r="C98" s="22"/>
      <c r="D98" s="22"/>
      <c r="E98" s="141"/>
      <c r="F98" s="22"/>
      <c r="G98" s="22"/>
      <c r="H98" s="22"/>
      <c r="I98" s="22"/>
      <c r="J98" s="22"/>
      <c r="K98" s="22"/>
      <c r="L98" s="22"/>
      <c r="M98" s="22"/>
    </row>
    <row r="99" spans="1:13" ht="15.75" customHeight="1">
      <c r="A99" s="20"/>
      <c r="B99" s="20"/>
      <c r="C99" s="20"/>
      <c r="D99" s="20"/>
      <c r="E99" s="137"/>
      <c r="F99" s="20"/>
      <c r="G99" s="20"/>
      <c r="H99" s="20"/>
      <c r="I99" s="20"/>
      <c r="J99" s="20"/>
      <c r="K99" s="20"/>
      <c r="L99" s="20"/>
      <c r="M99" s="20"/>
    </row>
    <row r="100" spans="1:13" ht="15.75" customHeight="1">
      <c r="A100" s="22"/>
      <c r="B100" s="26"/>
      <c r="C100" s="22"/>
      <c r="D100" s="22"/>
      <c r="E100" s="141"/>
      <c r="F100" s="22"/>
      <c r="G100" s="22"/>
      <c r="H100" s="22"/>
      <c r="I100" s="22"/>
      <c r="J100" s="22"/>
      <c r="K100" s="22"/>
      <c r="L100" s="22"/>
      <c r="M100" s="22"/>
    </row>
    <row r="101" spans="1:13" ht="15.75" customHeight="1">
      <c r="A101" s="22"/>
      <c r="B101" s="26"/>
      <c r="C101" s="22"/>
      <c r="D101" s="22"/>
      <c r="E101" s="141"/>
      <c r="F101" s="22"/>
      <c r="G101" s="22"/>
      <c r="H101" s="22"/>
      <c r="I101" s="22"/>
      <c r="J101" s="22"/>
      <c r="K101" s="22"/>
      <c r="L101" s="22"/>
      <c r="M101" s="22"/>
    </row>
    <row r="102" spans="1:13" ht="15.75" customHeight="1">
      <c r="A102" s="22"/>
      <c r="B102" s="26"/>
      <c r="C102" s="22"/>
      <c r="D102" s="22"/>
      <c r="E102" s="141"/>
      <c r="F102" s="22"/>
      <c r="G102" s="22"/>
      <c r="H102" s="22"/>
      <c r="I102" s="22"/>
      <c r="J102" s="22"/>
      <c r="K102" s="22"/>
      <c r="L102" s="22"/>
      <c r="M102" s="22"/>
    </row>
    <row r="103" spans="1:13" ht="15.75" customHeight="1">
      <c r="A103" s="22"/>
      <c r="B103" s="26"/>
      <c r="C103" s="22"/>
      <c r="D103" s="22"/>
      <c r="E103" s="141"/>
      <c r="F103" s="22"/>
      <c r="G103" s="22"/>
      <c r="H103" s="22"/>
      <c r="I103" s="22"/>
      <c r="J103" s="22"/>
      <c r="K103" s="22"/>
      <c r="L103" s="22"/>
      <c r="M103" s="22"/>
    </row>
    <row r="104" spans="1:13" ht="15.75" customHeight="1">
      <c r="A104" s="22"/>
      <c r="B104" s="26"/>
      <c r="C104" s="22"/>
      <c r="D104" s="22"/>
      <c r="E104" s="141"/>
      <c r="F104" s="22"/>
      <c r="G104" s="22"/>
      <c r="H104" s="22"/>
      <c r="I104" s="22"/>
      <c r="J104" s="22"/>
      <c r="K104" s="22"/>
      <c r="L104" s="22"/>
      <c r="M104" s="22"/>
    </row>
    <row r="105" spans="1:13" ht="15.75" customHeight="1">
      <c r="A105" s="22"/>
      <c r="B105" s="26"/>
      <c r="C105" s="22"/>
      <c r="D105" s="22"/>
      <c r="E105" s="141"/>
      <c r="F105" s="22"/>
      <c r="G105" s="22"/>
      <c r="H105" s="22"/>
      <c r="I105" s="22"/>
      <c r="J105" s="22"/>
      <c r="K105" s="22"/>
      <c r="L105" s="22"/>
      <c r="M105" s="22"/>
    </row>
    <row r="106" spans="1:13" ht="15.75" customHeight="1">
      <c r="A106" s="22"/>
      <c r="B106" s="26"/>
      <c r="C106" s="22"/>
      <c r="D106" s="22"/>
      <c r="E106" s="141"/>
      <c r="F106" s="22"/>
      <c r="G106" s="22"/>
      <c r="H106" s="22"/>
      <c r="I106" s="22"/>
      <c r="J106" s="22"/>
      <c r="K106" s="22"/>
      <c r="L106" s="22"/>
      <c r="M106" s="22"/>
    </row>
    <row r="107" spans="1:13" ht="15.75" customHeight="1">
      <c r="A107" s="22"/>
      <c r="B107" s="26"/>
      <c r="C107" s="22"/>
      <c r="D107" s="22"/>
      <c r="E107" s="141"/>
      <c r="F107" s="22"/>
      <c r="G107" s="22"/>
      <c r="H107" s="22"/>
      <c r="I107" s="22"/>
      <c r="J107" s="22"/>
      <c r="K107" s="22"/>
      <c r="L107" s="22"/>
      <c r="M107" s="22"/>
    </row>
    <row r="108" spans="1:13" ht="15.75" customHeight="1">
      <c r="A108" s="22"/>
      <c r="B108" s="26"/>
      <c r="C108" s="22"/>
      <c r="D108" s="22"/>
      <c r="E108" s="141"/>
      <c r="F108" s="22"/>
      <c r="G108" s="22"/>
      <c r="H108" s="22"/>
      <c r="I108" s="22"/>
      <c r="J108" s="22"/>
      <c r="K108" s="22"/>
      <c r="L108" s="22"/>
      <c r="M108" s="22"/>
    </row>
    <row r="109" spans="1:13" ht="15.75" customHeight="1">
      <c r="A109" s="22"/>
      <c r="B109" s="26"/>
      <c r="C109" s="22"/>
      <c r="D109" s="22"/>
      <c r="E109" s="141"/>
      <c r="F109" s="22"/>
      <c r="G109" s="22"/>
      <c r="H109" s="22"/>
      <c r="I109" s="22"/>
      <c r="J109" s="22"/>
      <c r="K109" s="22"/>
      <c r="L109" s="22"/>
      <c r="M109" s="22"/>
    </row>
    <row r="110" spans="1:13" ht="15.75" customHeight="1">
      <c r="A110" s="22"/>
      <c r="B110" s="26"/>
      <c r="C110" s="22"/>
      <c r="D110" s="22"/>
      <c r="E110" s="141"/>
      <c r="F110" s="22"/>
      <c r="G110" s="22"/>
      <c r="H110" s="22"/>
      <c r="I110" s="22"/>
      <c r="J110" s="22"/>
      <c r="K110" s="22"/>
      <c r="L110" s="22"/>
      <c r="M110" s="22"/>
    </row>
    <row r="111" spans="1:13" ht="15.75" customHeight="1">
      <c r="A111" s="22"/>
      <c r="B111" s="26"/>
      <c r="C111" s="22"/>
      <c r="D111" s="22"/>
      <c r="E111" s="141"/>
      <c r="F111" s="22"/>
      <c r="G111" s="22"/>
      <c r="H111" s="22"/>
      <c r="I111" s="22"/>
      <c r="J111" s="22"/>
      <c r="K111" s="22"/>
      <c r="L111" s="22"/>
      <c r="M111" s="22"/>
    </row>
    <row r="112" spans="1:13" ht="15.75" customHeight="1">
      <c r="A112" s="22"/>
      <c r="B112" s="26"/>
      <c r="C112" s="22"/>
      <c r="D112" s="22"/>
      <c r="E112" s="141"/>
      <c r="F112" s="22"/>
      <c r="G112" s="22"/>
      <c r="H112" s="22"/>
      <c r="I112" s="22"/>
      <c r="J112" s="22"/>
      <c r="K112" s="22"/>
      <c r="L112" s="22"/>
      <c r="M112" s="22"/>
    </row>
    <row r="113" spans="1:13" ht="15.75" customHeight="1">
      <c r="A113" s="22"/>
      <c r="B113" s="26"/>
      <c r="C113" s="22"/>
      <c r="D113" s="22"/>
      <c r="E113" s="141"/>
      <c r="F113" s="22"/>
      <c r="G113" s="22"/>
      <c r="H113" s="22"/>
      <c r="I113" s="22"/>
      <c r="J113" s="22"/>
      <c r="K113" s="22"/>
      <c r="L113" s="22"/>
      <c r="M113" s="22"/>
    </row>
    <row r="114" spans="1:13" ht="15.75" customHeight="1">
      <c r="A114" s="22"/>
      <c r="B114" s="26"/>
      <c r="C114" s="22"/>
      <c r="D114" s="22"/>
      <c r="E114" s="141"/>
      <c r="F114" s="22"/>
      <c r="G114" s="22"/>
      <c r="H114" s="22"/>
      <c r="I114" s="22"/>
      <c r="J114" s="22"/>
      <c r="K114" s="22"/>
      <c r="L114" s="22"/>
      <c r="M114" s="22"/>
    </row>
    <row r="115" spans="1:13" ht="15.75" customHeight="1">
      <c r="A115" s="22"/>
      <c r="B115" s="26"/>
      <c r="C115" s="22"/>
      <c r="D115" s="22"/>
      <c r="E115" s="141"/>
      <c r="F115" s="22"/>
      <c r="G115" s="22"/>
      <c r="H115" s="22"/>
      <c r="I115" s="22"/>
      <c r="J115" s="22"/>
      <c r="K115" s="22"/>
      <c r="L115" s="22"/>
      <c r="M115" s="22"/>
    </row>
    <row r="116" spans="1:13" ht="15.75" customHeight="1">
      <c r="A116" s="22"/>
      <c r="B116" s="26"/>
      <c r="C116" s="22"/>
      <c r="D116" s="22"/>
      <c r="E116" s="141"/>
      <c r="F116" s="22"/>
      <c r="G116" s="22"/>
      <c r="H116" s="22"/>
      <c r="I116" s="22"/>
      <c r="J116" s="22"/>
      <c r="K116" s="22"/>
      <c r="L116" s="22"/>
      <c r="M116" s="22"/>
    </row>
    <row r="117" spans="1:13" ht="15.75" customHeight="1">
      <c r="A117" s="22"/>
      <c r="B117" s="26"/>
      <c r="C117" s="22"/>
      <c r="D117" s="22"/>
      <c r="E117" s="141"/>
      <c r="F117" s="22"/>
      <c r="G117" s="22"/>
      <c r="H117" s="22"/>
      <c r="I117" s="22"/>
      <c r="J117" s="22"/>
      <c r="K117" s="22"/>
      <c r="L117" s="22"/>
      <c r="M117" s="22"/>
    </row>
    <row r="118" spans="1:13" ht="15.75" customHeight="1">
      <c r="A118" s="22"/>
      <c r="B118" s="26"/>
      <c r="C118" s="22"/>
      <c r="D118" s="22"/>
      <c r="E118" s="141"/>
      <c r="F118" s="22"/>
      <c r="G118" s="22"/>
      <c r="H118" s="22"/>
      <c r="I118" s="22"/>
      <c r="J118" s="22"/>
      <c r="K118" s="22"/>
      <c r="L118" s="22"/>
      <c r="M118" s="22"/>
    </row>
    <row r="119" spans="1:13" ht="15.75" customHeight="1">
      <c r="A119" s="22"/>
      <c r="B119" s="26"/>
      <c r="C119" s="22"/>
      <c r="D119" s="22"/>
      <c r="E119" s="141"/>
      <c r="F119" s="22"/>
      <c r="G119" s="22"/>
      <c r="H119" s="22"/>
      <c r="I119" s="22"/>
      <c r="J119" s="22"/>
      <c r="K119" s="22"/>
      <c r="L119" s="22"/>
      <c r="M119" s="22"/>
    </row>
    <row r="120" spans="1:13" ht="15.75" customHeight="1">
      <c r="A120" s="22"/>
      <c r="B120" s="26"/>
      <c r="C120" s="22"/>
      <c r="D120" s="22"/>
      <c r="E120" s="141"/>
      <c r="F120" s="22"/>
      <c r="G120" s="22"/>
      <c r="H120" s="22"/>
      <c r="I120" s="22"/>
      <c r="J120" s="22"/>
      <c r="K120" s="22"/>
      <c r="L120" s="22"/>
      <c r="M120" s="22"/>
    </row>
    <row r="121" spans="1:13" ht="15.75" customHeight="1">
      <c r="A121" s="22"/>
      <c r="B121" s="26"/>
      <c r="C121" s="22"/>
      <c r="D121" s="22"/>
      <c r="E121" s="141"/>
      <c r="F121" s="22"/>
      <c r="G121" s="22"/>
      <c r="H121" s="22"/>
      <c r="I121" s="22"/>
      <c r="J121" s="22"/>
      <c r="K121" s="22"/>
      <c r="L121" s="22"/>
      <c r="M121" s="22"/>
    </row>
    <row r="122" spans="1:13" ht="15.75" customHeight="1">
      <c r="A122" s="22"/>
      <c r="B122" s="26"/>
      <c r="C122" s="22"/>
      <c r="D122" s="22"/>
      <c r="E122" s="141"/>
      <c r="F122" s="22"/>
      <c r="G122" s="22"/>
      <c r="H122" s="22"/>
      <c r="I122" s="22"/>
      <c r="J122" s="22"/>
      <c r="K122" s="22"/>
      <c r="L122" s="22"/>
      <c r="M122" s="22"/>
    </row>
    <row r="123" spans="1:13" ht="15.75" customHeight="1">
      <c r="A123" s="22"/>
      <c r="B123" s="26"/>
      <c r="C123" s="22"/>
      <c r="D123" s="22"/>
      <c r="E123" s="141"/>
      <c r="F123" s="22"/>
      <c r="G123" s="22"/>
      <c r="H123" s="22"/>
      <c r="I123" s="22"/>
      <c r="J123" s="22"/>
      <c r="K123" s="22"/>
      <c r="L123" s="22"/>
      <c r="M123" s="22"/>
    </row>
    <row r="124" spans="1:13" ht="15.75" customHeight="1">
      <c r="A124" s="22"/>
      <c r="B124" s="26"/>
      <c r="C124" s="22"/>
      <c r="D124" s="22"/>
      <c r="E124" s="141"/>
      <c r="F124" s="22"/>
      <c r="G124" s="22"/>
      <c r="H124" s="22"/>
      <c r="I124" s="22"/>
      <c r="J124" s="22"/>
      <c r="K124" s="22"/>
      <c r="L124" s="22"/>
      <c r="M124" s="22"/>
    </row>
    <row r="125" spans="1:13" ht="15.75" customHeight="1">
      <c r="A125" s="22"/>
      <c r="B125" s="26"/>
      <c r="C125" s="22"/>
      <c r="D125" s="22"/>
      <c r="E125" s="141"/>
      <c r="F125" s="22"/>
      <c r="G125" s="22"/>
      <c r="H125" s="22"/>
      <c r="I125" s="22"/>
      <c r="J125" s="22"/>
      <c r="K125" s="22"/>
      <c r="L125" s="22"/>
      <c r="M125" s="22"/>
    </row>
    <row r="126" spans="1:13" ht="15.75" customHeight="1">
      <c r="A126" s="22"/>
      <c r="B126" s="26"/>
      <c r="C126" s="22"/>
      <c r="D126" s="22"/>
      <c r="E126" s="141"/>
      <c r="F126" s="22"/>
      <c r="G126" s="22"/>
      <c r="H126" s="22"/>
      <c r="I126" s="22"/>
      <c r="J126" s="22"/>
      <c r="K126" s="22"/>
      <c r="L126" s="22"/>
      <c r="M126" s="22"/>
    </row>
    <row r="127" spans="1:13" ht="15.75" customHeight="1">
      <c r="A127" s="22"/>
      <c r="B127" s="26"/>
      <c r="C127" s="22"/>
      <c r="D127" s="22"/>
      <c r="E127" s="141"/>
      <c r="F127" s="22"/>
      <c r="G127" s="22"/>
      <c r="H127" s="22"/>
      <c r="I127" s="22"/>
      <c r="J127" s="22"/>
      <c r="K127" s="22"/>
      <c r="L127" s="22"/>
      <c r="M127" s="22"/>
    </row>
    <row r="128" spans="1:13" ht="15.75" customHeight="1">
      <c r="A128" s="22"/>
      <c r="B128" s="26"/>
      <c r="C128" s="22"/>
      <c r="D128" s="22"/>
      <c r="E128" s="141"/>
      <c r="F128" s="22"/>
      <c r="G128" s="22"/>
      <c r="H128" s="22"/>
      <c r="I128" s="22"/>
      <c r="J128" s="22"/>
      <c r="K128" s="22"/>
      <c r="L128" s="22"/>
      <c r="M128" s="22"/>
    </row>
    <row r="129" spans="1:13" ht="15.75" customHeight="1">
      <c r="A129" s="22"/>
      <c r="B129" s="26"/>
      <c r="C129" s="22"/>
      <c r="D129" s="22"/>
      <c r="E129" s="141"/>
      <c r="F129" s="22"/>
      <c r="G129" s="22"/>
      <c r="H129" s="22"/>
      <c r="I129" s="22"/>
      <c r="J129" s="22"/>
      <c r="K129" s="22"/>
      <c r="L129" s="22"/>
      <c r="M129" s="22"/>
    </row>
    <row r="130" spans="1:13" ht="15.75" customHeight="1">
      <c r="A130" s="22"/>
      <c r="B130" s="26"/>
      <c r="C130" s="22"/>
      <c r="D130" s="22"/>
      <c r="E130" s="141"/>
      <c r="F130" s="22"/>
      <c r="G130" s="22"/>
      <c r="H130" s="22"/>
      <c r="I130" s="22"/>
      <c r="J130" s="22"/>
      <c r="K130" s="22"/>
      <c r="L130" s="22"/>
      <c r="M130" s="22"/>
    </row>
    <row r="131" spans="1:13" ht="15.75" customHeight="1">
      <c r="A131" s="22"/>
      <c r="B131" s="26"/>
      <c r="C131" s="22"/>
      <c r="D131" s="22"/>
      <c r="E131" s="141"/>
      <c r="F131" s="22"/>
      <c r="G131" s="22"/>
      <c r="H131" s="22"/>
      <c r="I131" s="22"/>
      <c r="J131" s="22"/>
      <c r="K131" s="22"/>
      <c r="L131" s="22"/>
      <c r="M131" s="22"/>
    </row>
    <row r="132" spans="1:13" ht="15.75" customHeight="1">
      <c r="A132" s="22"/>
      <c r="B132" s="26"/>
      <c r="C132" s="22"/>
      <c r="D132" s="22"/>
      <c r="E132" s="141"/>
      <c r="F132" s="22"/>
      <c r="G132" s="22"/>
      <c r="H132" s="22"/>
      <c r="I132" s="22"/>
      <c r="J132" s="22"/>
      <c r="K132" s="22"/>
      <c r="L132" s="22"/>
      <c r="M132" s="22"/>
    </row>
    <row r="133" spans="1:13" ht="15.75" customHeight="1">
      <c r="A133" s="22"/>
      <c r="B133" s="26"/>
      <c r="C133" s="22"/>
      <c r="D133" s="22"/>
      <c r="E133" s="141"/>
      <c r="F133" s="22"/>
      <c r="G133" s="22"/>
      <c r="H133" s="22"/>
      <c r="I133" s="22"/>
      <c r="J133" s="22"/>
      <c r="K133" s="22"/>
      <c r="L133" s="22"/>
      <c r="M133" s="22"/>
    </row>
    <row r="134" spans="1:13" ht="15.75" customHeight="1">
      <c r="A134" s="22"/>
      <c r="B134" s="26"/>
      <c r="C134" s="22"/>
      <c r="D134" s="22"/>
      <c r="E134" s="141"/>
      <c r="F134" s="22"/>
      <c r="G134" s="22"/>
      <c r="H134" s="22"/>
      <c r="I134" s="22"/>
      <c r="J134" s="22"/>
      <c r="K134" s="22"/>
      <c r="L134" s="22"/>
      <c r="M134" s="22"/>
    </row>
    <row r="135" spans="1:13" ht="15.75" customHeight="1">
      <c r="A135" s="22"/>
      <c r="B135" s="26"/>
      <c r="C135" s="22"/>
      <c r="D135" s="22"/>
      <c r="E135" s="141"/>
      <c r="F135" s="22"/>
      <c r="G135" s="22"/>
      <c r="H135" s="22"/>
      <c r="I135" s="22"/>
      <c r="J135" s="22"/>
      <c r="K135" s="22"/>
      <c r="L135" s="22"/>
      <c r="M135" s="22"/>
    </row>
    <row r="136" spans="1:13" ht="15.75" customHeight="1">
      <c r="A136" s="22"/>
      <c r="B136" s="26"/>
      <c r="C136" s="22"/>
      <c r="D136" s="22"/>
      <c r="E136" s="141"/>
      <c r="F136" s="22"/>
      <c r="G136" s="22"/>
      <c r="H136" s="22"/>
      <c r="I136" s="22"/>
      <c r="J136" s="22"/>
      <c r="K136" s="22"/>
      <c r="L136" s="22"/>
      <c r="M136" s="22"/>
    </row>
    <row r="137" spans="1:13" ht="15.75" customHeight="1">
      <c r="A137" s="22"/>
      <c r="B137" s="26"/>
      <c r="C137" s="22"/>
      <c r="D137" s="22"/>
      <c r="E137" s="141"/>
      <c r="F137" s="22"/>
      <c r="G137" s="22"/>
      <c r="H137" s="22"/>
      <c r="I137" s="22"/>
      <c r="J137" s="22"/>
      <c r="K137" s="22"/>
      <c r="L137" s="22"/>
      <c r="M137" s="22"/>
    </row>
    <row r="138" spans="1:13" ht="15.75" customHeight="1">
      <c r="A138" s="22"/>
      <c r="B138" s="26"/>
      <c r="C138" s="22"/>
      <c r="D138" s="22"/>
      <c r="E138" s="141"/>
      <c r="F138" s="22"/>
      <c r="G138" s="22"/>
      <c r="H138" s="22"/>
      <c r="I138" s="22"/>
      <c r="J138" s="22"/>
      <c r="K138" s="22"/>
      <c r="L138" s="22"/>
      <c r="M138" s="22"/>
    </row>
    <row r="139" spans="1:13" ht="15.75" customHeight="1">
      <c r="A139" s="22"/>
      <c r="B139" s="26"/>
      <c r="C139" s="22"/>
      <c r="D139" s="22"/>
      <c r="E139" s="141"/>
      <c r="F139" s="22"/>
      <c r="G139" s="22"/>
      <c r="H139" s="22"/>
      <c r="I139" s="22"/>
      <c r="J139" s="22"/>
      <c r="K139" s="22"/>
      <c r="L139" s="22"/>
      <c r="M139" s="22"/>
    </row>
    <row r="140" spans="1:13" ht="15.75" customHeight="1">
      <c r="A140" s="22"/>
      <c r="B140" s="26"/>
      <c r="C140" s="22"/>
      <c r="D140" s="22"/>
      <c r="E140" s="141"/>
      <c r="F140" s="22"/>
      <c r="G140" s="22"/>
      <c r="H140" s="22"/>
      <c r="I140" s="22"/>
      <c r="J140" s="22"/>
      <c r="K140" s="22"/>
      <c r="L140" s="22"/>
      <c r="M140" s="22"/>
    </row>
    <row r="141" spans="1:13" ht="15.75" customHeight="1">
      <c r="A141" s="22"/>
      <c r="B141" s="26"/>
      <c r="C141" s="22"/>
      <c r="D141" s="22"/>
      <c r="E141" s="141"/>
      <c r="F141" s="22"/>
      <c r="G141" s="22"/>
      <c r="H141" s="22"/>
      <c r="I141" s="22"/>
      <c r="J141" s="22"/>
      <c r="K141" s="22"/>
      <c r="L141" s="22"/>
      <c r="M141" s="22"/>
    </row>
    <row r="142" spans="1:13" ht="15.75" customHeight="1">
      <c r="A142" s="22"/>
      <c r="B142" s="26"/>
      <c r="C142" s="22"/>
      <c r="D142" s="22"/>
      <c r="E142" s="141"/>
      <c r="F142" s="22"/>
      <c r="G142" s="22"/>
      <c r="H142" s="22"/>
      <c r="I142" s="22"/>
      <c r="J142" s="22"/>
      <c r="K142" s="22"/>
      <c r="L142" s="22"/>
      <c r="M142" s="22"/>
    </row>
    <row r="143" spans="1:13" ht="15.75" customHeight="1">
      <c r="A143" s="22"/>
      <c r="B143" s="26"/>
      <c r="C143" s="22"/>
      <c r="D143" s="22"/>
      <c r="E143" s="141"/>
      <c r="F143" s="22"/>
      <c r="G143" s="22"/>
      <c r="H143" s="22"/>
      <c r="I143" s="22"/>
      <c r="J143" s="22"/>
      <c r="K143" s="22"/>
      <c r="L143" s="22"/>
      <c r="M143" s="22"/>
    </row>
    <row r="144" spans="1:13" ht="15.75" customHeight="1">
      <c r="A144" s="22"/>
      <c r="B144" s="26"/>
      <c r="C144" s="22"/>
      <c r="D144" s="22"/>
      <c r="E144" s="141"/>
      <c r="F144" s="22"/>
      <c r="G144" s="22"/>
      <c r="H144" s="22"/>
      <c r="I144" s="22"/>
      <c r="J144" s="22"/>
      <c r="K144" s="22"/>
      <c r="L144" s="22"/>
      <c r="M144" s="22"/>
    </row>
    <row r="145" spans="1:13" ht="15.75" customHeight="1">
      <c r="A145" s="22"/>
      <c r="B145" s="26"/>
      <c r="C145" s="22"/>
      <c r="D145" s="22"/>
      <c r="E145" s="141"/>
      <c r="F145" s="22"/>
      <c r="G145" s="22"/>
      <c r="H145" s="22"/>
      <c r="I145" s="22"/>
      <c r="J145" s="22"/>
      <c r="K145" s="22"/>
      <c r="L145" s="22"/>
      <c r="M145" s="22"/>
    </row>
    <row r="146" spans="1:13" ht="15.75" customHeight="1">
      <c r="A146" s="22"/>
      <c r="B146" s="26"/>
      <c r="C146" s="22"/>
      <c r="D146" s="22"/>
      <c r="E146" s="141"/>
      <c r="F146" s="22"/>
      <c r="G146" s="22"/>
      <c r="H146" s="22"/>
      <c r="I146" s="22"/>
      <c r="J146" s="22"/>
      <c r="K146" s="22"/>
      <c r="L146" s="22"/>
      <c r="M146" s="22"/>
    </row>
    <row r="147" spans="1:13" ht="15.75" customHeight="1">
      <c r="A147" s="22"/>
      <c r="B147" s="26"/>
      <c r="C147" s="22"/>
      <c r="D147" s="22"/>
      <c r="E147" s="141"/>
      <c r="F147" s="22"/>
      <c r="G147" s="22"/>
      <c r="H147" s="22"/>
      <c r="I147" s="22"/>
      <c r="J147" s="22"/>
      <c r="K147" s="22"/>
      <c r="L147" s="22"/>
      <c r="M147" s="22"/>
    </row>
    <row r="148" spans="1:13" ht="15.75" customHeight="1">
      <c r="A148" s="22"/>
      <c r="B148" s="26"/>
      <c r="C148" s="22"/>
      <c r="D148" s="22"/>
      <c r="E148" s="141"/>
      <c r="F148" s="22"/>
      <c r="G148" s="22"/>
      <c r="H148" s="22"/>
      <c r="I148" s="22"/>
      <c r="J148" s="22"/>
      <c r="K148" s="22"/>
      <c r="L148" s="22"/>
      <c r="M148" s="22"/>
    </row>
    <row r="149" spans="1:13" ht="15.75" customHeight="1">
      <c r="A149" s="22"/>
      <c r="B149" s="26"/>
      <c r="C149" s="22"/>
      <c r="D149" s="22"/>
      <c r="E149" s="141"/>
      <c r="F149" s="22"/>
      <c r="G149" s="22"/>
      <c r="H149" s="22"/>
      <c r="I149" s="22"/>
      <c r="J149" s="22"/>
      <c r="K149" s="22"/>
      <c r="L149" s="22"/>
      <c r="M149" s="22"/>
    </row>
    <row r="150" spans="1:13" ht="15.75" customHeight="1">
      <c r="A150" s="22"/>
      <c r="B150" s="26"/>
      <c r="C150" s="22"/>
      <c r="D150" s="22"/>
      <c r="E150" s="141"/>
      <c r="F150" s="22"/>
      <c r="G150" s="22"/>
      <c r="H150" s="22"/>
      <c r="I150" s="22"/>
      <c r="J150" s="22"/>
      <c r="K150" s="22"/>
      <c r="L150" s="22"/>
      <c r="M150" s="22"/>
    </row>
    <row r="151" spans="1:13" ht="15.75" customHeight="1">
      <c r="A151" s="22"/>
      <c r="B151" s="26"/>
      <c r="C151" s="22"/>
      <c r="D151" s="22"/>
      <c r="E151" s="141"/>
      <c r="F151" s="22"/>
      <c r="G151" s="22"/>
      <c r="H151" s="22"/>
      <c r="I151" s="22"/>
      <c r="J151" s="22"/>
      <c r="K151" s="22"/>
      <c r="L151" s="22"/>
      <c r="M151" s="22"/>
    </row>
    <row r="152" spans="1:13" ht="15.75" customHeight="1">
      <c r="A152" s="22"/>
      <c r="B152" s="26"/>
      <c r="C152" s="22"/>
      <c r="D152" s="22"/>
      <c r="E152" s="141"/>
      <c r="F152" s="22"/>
      <c r="G152" s="22"/>
      <c r="H152" s="22"/>
      <c r="I152" s="22"/>
      <c r="J152" s="22"/>
      <c r="K152" s="22"/>
      <c r="L152" s="22"/>
      <c r="M152" s="22"/>
    </row>
    <row r="153" spans="1:13" ht="15.75" customHeight="1">
      <c r="A153" s="22"/>
      <c r="B153" s="26"/>
      <c r="C153" s="22"/>
      <c r="D153" s="22"/>
      <c r="E153" s="141"/>
      <c r="F153" s="22"/>
      <c r="G153" s="22"/>
      <c r="H153" s="22"/>
      <c r="I153" s="22"/>
      <c r="J153" s="22"/>
      <c r="K153" s="22"/>
      <c r="L153" s="22"/>
      <c r="M153" s="22"/>
    </row>
    <row r="154" spans="1:13" ht="15.75" customHeight="1">
      <c r="A154" s="22"/>
      <c r="B154" s="26"/>
      <c r="C154" s="22"/>
      <c r="D154" s="22"/>
      <c r="E154" s="141"/>
      <c r="F154" s="22"/>
      <c r="G154" s="22"/>
      <c r="H154" s="22"/>
      <c r="I154" s="22"/>
      <c r="J154" s="22"/>
      <c r="K154" s="22"/>
      <c r="L154" s="22"/>
      <c r="M154" s="22"/>
    </row>
    <row r="155" spans="1:13" ht="15.75" customHeight="1">
      <c r="A155" s="22"/>
      <c r="B155" s="26"/>
      <c r="C155" s="22"/>
      <c r="D155" s="22"/>
      <c r="E155" s="141"/>
      <c r="F155" s="22"/>
      <c r="G155" s="22"/>
      <c r="H155" s="22"/>
      <c r="I155" s="22"/>
      <c r="J155" s="22"/>
      <c r="K155" s="22"/>
      <c r="L155" s="22"/>
      <c r="M155" s="22"/>
    </row>
    <row r="156" spans="1:13" ht="15.75" customHeight="1">
      <c r="A156" s="22"/>
      <c r="B156" s="26"/>
      <c r="C156" s="22"/>
      <c r="D156" s="22"/>
      <c r="E156" s="141"/>
      <c r="F156" s="22"/>
      <c r="G156" s="22"/>
      <c r="H156" s="22"/>
      <c r="I156" s="22"/>
      <c r="J156" s="22"/>
      <c r="K156" s="22"/>
      <c r="L156" s="22"/>
      <c r="M156" s="22"/>
    </row>
    <row r="157" spans="1:13" ht="15.75" customHeight="1">
      <c r="A157" s="22"/>
      <c r="B157" s="26"/>
      <c r="C157" s="22"/>
      <c r="D157" s="22"/>
      <c r="E157" s="141"/>
      <c r="F157" s="22"/>
      <c r="G157" s="22"/>
      <c r="H157" s="22"/>
      <c r="I157" s="22"/>
      <c r="J157" s="22"/>
      <c r="K157" s="22"/>
      <c r="L157" s="22"/>
      <c r="M157" s="22"/>
    </row>
    <row r="158" spans="1:13" ht="15.75" customHeight="1">
      <c r="A158" s="22"/>
      <c r="B158" s="26"/>
      <c r="C158" s="22"/>
      <c r="D158" s="22"/>
      <c r="E158" s="141"/>
      <c r="F158" s="22"/>
      <c r="G158" s="22"/>
      <c r="H158" s="22"/>
      <c r="I158" s="22"/>
      <c r="J158" s="22"/>
      <c r="K158" s="22"/>
      <c r="L158" s="22"/>
      <c r="M158" s="22"/>
    </row>
    <row r="159" spans="1:13" ht="15.75" customHeight="1">
      <c r="A159" s="22"/>
      <c r="B159" s="26"/>
      <c r="C159" s="22"/>
      <c r="D159" s="22"/>
      <c r="E159" s="141"/>
      <c r="F159" s="22"/>
      <c r="G159" s="22"/>
      <c r="H159" s="22"/>
      <c r="I159" s="22"/>
      <c r="J159" s="22"/>
      <c r="K159" s="22"/>
      <c r="L159" s="22"/>
      <c r="M159" s="22"/>
    </row>
    <row r="160" spans="1:13" ht="15.75" customHeight="1">
      <c r="A160" s="22"/>
      <c r="B160" s="26"/>
      <c r="C160" s="22"/>
      <c r="D160" s="22"/>
      <c r="E160" s="141"/>
      <c r="F160" s="22"/>
      <c r="G160" s="22"/>
      <c r="H160" s="22"/>
      <c r="I160" s="22"/>
      <c r="J160" s="22"/>
      <c r="K160" s="22"/>
      <c r="L160" s="22"/>
      <c r="M160" s="22"/>
    </row>
    <row r="161" spans="1:13" ht="15.75" customHeight="1">
      <c r="A161" s="22"/>
      <c r="B161" s="26"/>
      <c r="C161" s="22"/>
      <c r="D161" s="22"/>
      <c r="E161" s="141"/>
      <c r="F161" s="22"/>
      <c r="G161" s="22"/>
      <c r="H161" s="22"/>
      <c r="I161" s="22"/>
      <c r="J161" s="22"/>
      <c r="K161" s="22"/>
      <c r="L161" s="22"/>
      <c r="M161" s="22"/>
    </row>
    <row r="162" spans="1:13" ht="15.75" customHeight="1">
      <c r="A162" s="22"/>
      <c r="B162" s="26"/>
      <c r="C162" s="22"/>
      <c r="D162" s="22"/>
      <c r="E162" s="141"/>
      <c r="F162" s="22"/>
      <c r="G162" s="22"/>
      <c r="H162" s="22"/>
      <c r="I162" s="22"/>
      <c r="J162" s="22"/>
      <c r="K162" s="22"/>
      <c r="L162" s="22"/>
      <c r="M162" s="22"/>
    </row>
    <row r="163" spans="1:13" ht="15.75" customHeight="1">
      <c r="A163" s="22"/>
      <c r="B163" s="26"/>
      <c r="C163" s="22"/>
      <c r="D163" s="22"/>
      <c r="E163" s="141"/>
      <c r="F163" s="22"/>
      <c r="G163" s="22"/>
      <c r="H163" s="22"/>
      <c r="I163" s="22"/>
      <c r="J163" s="22"/>
      <c r="K163" s="22"/>
      <c r="L163" s="22"/>
      <c r="M163" s="22"/>
    </row>
    <row r="164" spans="1:13" ht="15.75" customHeight="1">
      <c r="A164" s="22"/>
      <c r="B164" s="26"/>
      <c r="C164" s="22"/>
      <c r="D164" s="22"/>
      <c r="E164" s="141"/>
      <c r="F164" s="22"/>
      <c r="G164" s="22"/>
      <c r="H164" s="22"/>
      <c r="I164" s="22"/>
      <c r="J164" s="22"/>
      <c r="K164" s="22"/>
      <c r="L164" s="22"/>
      <c r="M164" s="22"/>
    </row>
    <row r="165" spans="1:13" ht="15.75" customHeight="1">
      <c r="A165" s="22"/>
      <c r="B165" s="26"/>
      <c r="C165" s="22"/>
      <c r="D165" s="22"/>
      <c r="E165" s="141"/>
      <c r="F165" s="22"/>
      <c r="G165" s="22"/>
      <c r="H165" s="22"/>
      <c r="I165" s="22"/>
      <c r="J165" s="22"/>
      <c r="K165" s="22"/>
      <c r="L165" s="22"/>
      <c r="M165" s="22"/>
    </row>
    <row r="166" spans="1:13" ht="15.75" customHeight="1">
      <c r="A166" s="22"/>
      <c r="B166" s="26"/>
      <c r="C166" s="22"/>
      <c r="D166" s="22"/>
      <c r="E166" s="141"/>
      <c r="F166" s="22"/>
      <c r="G166" s="22"/>
      <c r="H166" s="22"/>
      <c r="I166" s="22"/>
      <c r="J166" s="22"/>
      <c r="K166" s="22"/>
      <c r="L166" s="22"/>
      <c r="M166" s="22"/>
    </row>
    <row r="167" spans="1:13" ht="15.75" customHeight="1">
      <c r="A167" s="22"/>
      <c r="B167" s="26"/>
      <c r="C167" s="22"/>
      <c r="D167" s="22"/>
      <c r="E167" s="141"/>
      <c r="F167" s="22"/>
      <c r="G167" s="22"/>
      <c r="H167" s="22"/>
      <c r="I167" s="22"/>
      <c r="J167" s="22"/>
      <c r="K167" s="22"/>
      <c r="L167" s="22"/>
      <c r="M167" s="22"/>
    </row>
    <row r="168" spans="1:13" ht="15.75" customHeight="1">
      <c r="A168" s="22"/>
      <c r="B168" s="26"/>
      <c r="C168" s="22"/>
      <c r="D168" s="22"/>
      <c r="E168" s="141"/>
      <c r="F168" s="22"/>
      <c r="G168" s="22"/>
      <c r="H168" s="22"/>
      <c r="I168" s="22"/>
      <c r="J168" s="22"/>
      <c r="K168" s="22"/>
      <c r="L168" s="22"/>
      <c r="M168" s="22"/>
    </row>
    <row r="169" spans="1:13" ht="15.75" customHeight="1">
      <c r="A169" s="22"/>
      <c r="B169" s="26"/>
      <c r="C169" s="22"/>
      <c r="D169" s="22"/>
      <c r="E169" s="141"/>
      <c r="F169" s="22"/>
      <c r="G169" s="22"/>
      <c r="H169" s="22"/>
      <c r="I169" s="22"/>
      <c r="J169" s="22"/>
      <c r="K169" s="22"/>
      <c r="L169" s="22"/>
      <c r="M169" s="22"/>
    </row>
    <row r="170" spans="1:13" ht="15.75" customHeight="1">
      <c r="A170" s="22"/>
      <c r="B170" s="26"/>
      <c r="C170" s="22"/>
      <c r="D170" s="22"/>
      <c r="E170" s="141"/>
      <c r="F170" s="22"/>
      <c r="G170" s="22"/>
      <c r="H170" s="22"/>
      <c r="I170" s="22"/>
      <c r="J170" s="22"/>
      <c r="K170" s="22"/>
      <c r="L170" s="22"/>
      <c r="M170" s="22"/>
    </row>
    <row r="171" spans="1:13" ht="15.75" customHeight="1">
      <c r="A171" s="22"/>
      <c r="B171" s="26"/>
      <c r="C171" s="22"/>
      <c r="D171" s="22"/>
      <c r="E171" s="141"/>
      <c r="F171" s="22"/>
      <c r="G171" s="22"/>
      <c r="H171" s="22"/>
      <c r="I171" s="22"/>
      <c r="J171" s="22"/>
      <c r="K171" s="22"/>
      <c r="L171" s="22"/>
      <c r="M171" s="22"/>
    </row>
    <row r="172" spans="1:13" ht="15.75" customHeight="1">
      <c r="A172" s="22"/>
      <c r="B172" s="26"/>
      <c r="C172" s="22"/>
      <c r="D172" s="22"/>
      <c r="E172" s="141"/>
      <c r="F172" s="22"/>
      <c r="G172" s="22"/>
      <c r="H172" s="22"/>
      <c r="I172" s="22"/>
      <c r="J172" s="22"/>
      <c r="K172" s="22"/>
      <c r="L172" s="22"/>
      <c r="M172" s="22"/>
    </row>
    <row r="173" spans="1:13" ht="15.75" customHeight="1">
      <c r="A173" s="22"/>
      <c r="B173" s="26"/>
      <c r="C173" s="22"/>
      <c r="D173" s="22"/>
      <c r="E173" s="141"/>
      <c r="F173" s="22"/>
      <c r="G173" s="22"/>
      <c r="H173" s="22"/>
      <c r="I173" s="22"/>
      <c r="J173" s="22"/>
      <c r="K173" s="22"/>
      <c r="L173" s="22"/>
      <c r="M173" s="22"/>
    </row>
    <row r="174" spans="1:13" ht="15.75" customHeight="1">
      <c r="A174" s="22"/>
      <c r="B174" s="26"/>
      <c r="C174" s="22"/>
      <c r="D174" s="22"/>
      <c r="E174" s="141"/>
      <c r="F174" s="22"/>
      <c r="G174" s="22"/>
      <c r="H174" s="22"/>
      <c r="I174" s="22"/>
      <c r="J174" s="22"/>
      <c r="K174" s="22"/>
      <c r="L174" s="22"/>
      <c r="M174" s="22"/>
    </row>
    <row r="175" spans="1:13" ht="15.75" customHeight="1">
      <c r="A175" s="22"/>
      <c r="B175" s="26"/>
      <c r="C175" s="22"/>
      <c r="D175" s="22"/>
      <c r="E175" s="141"/>
      <c r="F175" s="22"/>
      <c r="G175" s="22"/>
      <c r="H175" s="22"/>
      <c r="I175" s="22"/>
      <c r="J175" s="22"/>
      <c r="K175" s="22"/>
      <c r="L175" s="22"/>
      <c r="M175" s="22"/>
    </row>
    <row r="176" spans="1:13" ht="15.75" customHeight="1">
      <c r="A176" s="22"/>
      <c r="B176" s="26"/>
      <c r="C176" s="22"/>
      <c r="D176" s="22"/>
      <c r="E176" s="141"/>
      <c r="F176" s="22"/>
      <c r="G176" s="22"/>
      <c r="H176" s="22"/>
      <c r="I176" s="22"/>
      <c r="J176" s="22"/>
      <c r="K176" s="22"/>
      <c r="L176" s="22"/>
      <c r="M176" s="22"/>
    </row>
    <row r="177" spans="1:13" ht="15.75" customHeight="1">
      <c r="A177" s="22"/>
      <c r="B177" s="26"/>
      <c r="C177" s="22"/>
      <c r="D177" s="22"/>
      <c r="E177" s="141"/>
      <c r="F177" s="22"/>
      <c r="G177" s="22"/>
      <c r="H177" s="22"/>
      <c r="I177" s="22"/>
      <c r="J177" s="22"/>
      <c r="K177" s="22"/>
      <c r="L177" s="22"/>
      <c r="M177" s="22"/>
    </row>
    <row r="178" spans="1:13" ht="15.75" customHeight="1">
      <c r="A178" s="22"/>
      <c r="B178" s="26"/>
      <c r="C178" s="22"/>
      <c r="D178" s="22"/>
      <c r="E178" s="141"/>
      <c r="F178" s="22"/>
      <c r="G178" s="22"/>
      <c r="H178" s="22"/>
      <c r="I178" s="22"/>
      <c r="J178" s="22"/>
      <c r="K178" s="22"/>
      <c r="L178" s="22"/>
      <c r="M178" s="22"/>
    </row>
    <row r="179" spans="1:13" ht="15.75" customHeight="1">
      <c r="A179" s="22"/>
      <c r="B179" s="26"/>
      <c r="C179" s="22"/>
      <c r="D179" s="22"/>
      <c r="E179" s="141"/>
      <c r="F179" s="22"/>
      <c r="G179" s="22"/>
      <c r="H179" s="22"/>
      <c r="I179" s="22"/>
      <c r="J179" s="22"/>
      <c r="K179" s="22"/>
      <c r="L179" s="22"/>
      <c r="M179" s="22"/>
    </row>
    <row r="180" spans="1:13" ht="15.75" customHeight="1">
      <c r="A180" s="22"/>
      <c r="B180" s="26"/>
      <c r="C180" s="22"/>
      <c r="D180" s="22"/>
      <c r="E180" s="141"/>
      <c r="F180" s="22"/>
      <c r="G180" s="22"/>
      <c r="H180" s="22"/>
      <c r="I180" s="22"/>
      <c r="J180" s="22"/>
      <c r="K180" s="22"/>
      <c r="L180" s="22"/>
      <c r="M180" s="22"/>
    </row>
    <row r="181" spans="1:13" ht="15.75" customHeight="1">
      <c r="A181" s="22"/>
      <c r="B181" s="26"/>
      <c r="C181" s="22"/>
      <c r="D181" s="22"/>
      <c r="E181" s="141"/>
      <c r="F181" s="22"/>
      <c r="G181" s="22"/>
      <c r="H181" s="22"/>
      <c r="I181" s="22"/>
      <c r="J181" s="22"/>
      <c r="K181" s="22"/>
      <c r="L181" s="22"/>
      <c r="M181" s="22"/>
    </row>
    <row r="182" spans="1:13" ht="15.75" customHeight="1">
      <c r="A182" s="22"/>
      <c r="B182" s="26"/>
      <c r="C182" s="22"/>
      <c r="D182" s="22"/>
      <c r="E182" s="141"/>
      <c r="F182" s="22"/>
      <c r="G182" s="22"/>
      <c r="H182" s="22"/>
      <c r="I182" s="22"/>
      <c r="J182" s="22"/>
      <c r="K182" s="22"/>
      <c r="L182" s="22"/>
      <c r="M182" s="22"/>
    </row>
    <row r="183" spans="1:13" ht="15.75" customHeight="1">
      <c r="A183" s="22"/>
      <c r="B183" s="26"/>
      <c r="C183" s="22"/>
      <c r="D183" s="22"/>
      <c r="E183" s="141"/>
      <c r="F183" s="22"/>
      <c r="G183" s="22"/>
      <c r="H183" s="22"/>
      <c r="I183" s="22"/>
      <c r="J183" s="22"/>
      <c r="K183" s="22"/>
      <c r="L183" s="22"/>
      <c r="M183" s="22"/>
    </row>
    <row r="184" spans="1:13" ht="15.75" customHeight="1">
      <c r="A184" s="22"/>
      <c r="B184" s="26"/>
      <c r="C184" s="22"/>
      <c r="D184" s="22"/>
      <c r="E184" s="141"/>
      <c r="F184" s="22"/>
      <c r="G184" s="22"/>
      <c r="H184" s="22"/>
      <c r="I184" s="22"/>
      <c r="J184" s="22"/>
      <c r="K184" s="22"/>
      <c r="L184" s="22"/>
      <c r="M184" s="22"/>
    </row>
    <row r="185" spans="1:13" ht="15.75" customHeight="1">
      <c r="A185" s="22"/>
      <c r="B185" s="26"/>
      <c r="C185" s="22"/>
      <c r="D185" s="22"/>
      <c r="E185" s="141"/>
      <c r="F185" s="22"/>
      <c r="G185" s="22"/>
      <c r="H185" s="22"/>
      <c r="I185" s="22"/>
      <c r="J185" s="22"/>
      <c r="K185" s="22"/>
      <c r="L185" s="22"/>
      <c r="M185" s="22"/>
    </row>
    <row r="186" spans="1:13" ht="15.75" customHeight="1">
      <c r="A186" s="22"/>
      <c r="B186" s="26"/>
      <c r="C186" s="22"/>
      <c r="D186" s="22"/>
      <c r="E186" s="141"/>
      <c r="F186" s="22"/>
      <c r="G186" s="22"/>
      <c r="H186" s="22"/>
      <c r="I186" s="22"/>
      <c r="J186" s="22"/>
      <c r="K186" s="22"/>
      <c r="L186" s="22"/>
      <c r="M186" s="22"/>
    </row>
    <row r="187" spans="1:13" ht="15.75" customHeight="1">
      <c r="A187" s="22"/>
      <c r="B187" s="26"/>
      <c r="C187" s="22"/>
      <c r="D187" s="22"/>
      <c r="E187" s="141"/>
      <c r="F187" s="22"/>
      <c r="G187" s="22"/>
      <c r="H187" s="22"/>
      <c r="I187" s="22"/>
      <c r="J187" s="22"/>
      <c r="K187" s="22"/>
      <c r="L187" s="22"/>
      <c r="M187" s="22"/>
    </row>
    <row r="188" spans="1:13" ht="15.75" customHeight="1">
      <c r="A188" s="22"/>
      <c r="B188" s="26"/>
      <c r="C188" s="22"/>
      <c r="D188" s="22"/>
      <c r="E188" s="141"/>
      <c r="F188" s="22"/>
      <c r="G188" s="22"/>
      <c r="H188" s="22"/>
      <c r="I188" s="22"/>
      <c r="J188" s="22"/>
      <c r="K188" s="22"/>
      <c r="L188" s="22"/>
      <c r="M188" s="22"/>
    </row>
    <row r="189" spans="1:13" ht="15.75" customHeight="1">
      <c r="A189" s="22"/>
      <c r="B189" s="26"/>
      <c r="C189" s="22"/>
      <c r="D189" s="22"/>
      <c r="E189" s="141"/>
      <c r="F189" s="22"/>
      <c r="G189" s="22"/>
      <c r="H189" s="22"/>
      <c r="I189" s="22"/>
      <c r="J189" s="22"/>
      <c r="K189" s="22"/>
      <c r="L189" s="22"/>
      <c r="M189" s="22"/>
    </row>
    <row r="190" spans="1:13" ht="15.75" customHeight="1">
      <c r="A190" s="22"/>
      <c r="B190" s="26"/>
      <c r="C190" s="22"/>
      <c r="D190" s="22"/>
      <c r="E190" s="141"/>
      <c r="F190" s="22"/>
      <c r="G190" s="22"/>
      <c r="H190" s="22"/>
      <c r="I190" s="22"/>
      <c r="J190" s="22"/>
      <c r="K190" s="22"/>
      <c r="L190" s="22"/>
      <c r="M190" s="22"/>
    </row>
    <row r="191" spans="1:13" ht="15.75" customHeight="1">
      <c r="A191" s="22"/>
      <c r="B191" s="26"/>
      <c r="C191" s="22"/>
      <c r="D191" s="22"/>
      <c r="E191" s="141"/>
      <c r="F191" s="22"/>
      <c r="G191" s="22"/>
      <c r="H191" s="22"/>
      <c r="I191" s="22"/>
      <c r="J191" s="22"/>
      <c r="K191" s="22"/>
      <c r="L191" s="22"/>
      <c r="M191" s="22"/>
    </row>
    <row r="192" spans="1:13" ht="15.75" customHeight="1">
      <c r="A192" s="22"/>
      <c r="B192" s="26"/>
      <c r="C192" s="22"/>
      <c r="D192" s="22"/>
      <c r="E192" s="141"/>
      <c r="F192" s="22"/>
      <c r="G192" s="22"/>
      <c r="H192" s="22"/>
      <c r="I192" s="22"/>
      <c r="J192" s="22"/>
      <c r="K192" s="22"/>
      <c r="L192" s="22"/>
      <c r="M192" s="22"/>
    </row>
    <row r="193" spans="1:13" ht="15.75" customHeight="1">
      <c r="A193" s="22"/>
      <c r="B193" s="26"/>
      <c r="C193" s="22"/>
      <c r="D193" s="22"/>
      <c r="E193" s="141"/>
      <c r="F193" s="22"/>
      <c r="G193" s="22"/>
      <c r="H193" s="22"/>
      <c r="I193" s="22"/>
      <c r="J193" s="22"/>
      <c r="K193" s="22"/>
      <c r="L193" s="22"/>
      <c r="M193" s="22"/>
    </row>
    <row r="194" spans="1:13" ht="15.75" customHeight="1">
      <c r="A194" s="22"/>
      <c r="B194" s="26"/>
      <c r="C194" s="22"/>
      <c r="D194" s="22"/>
      <c r="E194" s="141"/>
      <c r="F194" s="22"/>
      <c r="G194" s="22"/>
      <c r="H194" s="22"/>
      <c r="I194" s="22"/>
      <c r="J194" s="22"/>
      <c r="K194" s="22"/>
      <c r="L194" s="22"/>
      <c r="M194" s="22"/>
    </row>
    <row r="195" spans="1:13" ht="15.75" customHeight="1">
      <c r="A195" s="22"/>
      <c r="B195" s="26"/>
      <c r="C195" s="22"/>
      <c r="D195" s="22"/>
      <c r="E195" s="141"/>
      <c r="F195" s="22"/>
      <c r="G195" s="22"/>
      <c r="H195" s="22"/>
      <c r="I195" s="22"/>
      <c r="J195" s="22"/>
      <c r="K195" s="22"/>
      <c r="L195" s="22"/>
      <c r="M195" s="22"/>
    </row>
    <row r="196" spans="1:13" ht="15.75" customHeight="1">
      <c r="A196" s="22"/>
      <c r="B196" s="26"/>
      <c r="C196" s="22"/>
      <c r="D196" s="22"/>
      <c r="E196" s="141"/>
      <c r="F196" s="22"/>
      <c r="G196" s="22"/>
      <c r="H196" s="22"/>
      <c r="I196" s="22"/>
      <c r="J196" s="22"/>
      <c r="K196" s="22"/>
      <c r="L196" s="22"/>
      <c r="M196" s="22"/>
    </row>
    <row r="197" spans="1:13" ht="15.75" customHeight="1">
      <c r="A197" s="22"/>
      <c r="B197" s="26"/>
      <c r="C197" s="22"/>
      <c r="D197" s="22"/>
      <c r="E197" s="141"/>
      <c r="F197" s="22"/>
      <c r="G197" s="22"/>
      <c r="H197" s="22"/>
      <c r="I197" s="22"/>
      <c r="J197" s="22"/>
      <c r="K197" s="22"/>
      <c r="L197" s="22"/>
      <c r="M197" s="22"/>
    </row>
    <row r="198" spans="1:13" ht="15.75" customHeight="1">
      <c r="A198" s="22"/>
      <c r="B198" s="26"/>
      <c r="C198" s="22"/>
      <c r="D198" s="22"/>
      <c r="E198" s="141"/>
      <c r="F198" s="22"/>
      <c r="G198" s="22"/>
      <c r="H198" s="22"/>
      <c r="I198" s="22"/>
      <c r="J198" s="22"/>
      <c r="K198" s="22"/>
      <c r="L198" s="22"/>
      <c r="M198" s="22"/>
    </row>
    <row r="199" spans="1:13" ht="15.75" customHeight="1">
      <c r="A199" s="22"/>
      <c r="B199" s="26"/>
      <c r="C199" s="22"/>
      <c r="D199" s="22"/>
      <c r="E199" s="141"/>
      <c r="F199" s="22"/>
      <c r="G199" s="22"/>
      <c r="H199" s="22"/>
      <c r="I199" s="22"/>
      <c r="J199" s="22"/>
      <c r="K199" s="22"/>
      <c r="L199" s="22"/>
      <c r="M199" s="22"/>
    </row>
    <row r="200" spans="1:13" ht="15.75" customHeight="1">
      <c r="A200" s="22"/>
      <c r="B200" s="26"/>
      <c r="C200" s="22"/>
      <c r="D200" s="22"/>
      <c r="E200" s="141"/>
      <c r="F200" s="22"/>
      <c r="G200" s="22"/>
      <c r="H200" s="22"/>
      <c r="I200" s="22"/>
      <c r="J200" s="22"/>
      <c r="K200" s="22"/>
      <c r="L200" s="22"/>
      <c r="M200" s="22"/>
    </row>
    <row r="201" spans="1:13" ht="15.75" customHeight="1">
      <c r="A201" s="22"/>
      <c r="B201" s="26"/>
      <c r="C201" s="22"/>
      <c r="D201" s="22"/>
      <c r="E201" s="141"/>
      <c r="F201" s="22"/>
      <c r="G201" s="22"/>
      <c r="H201" s="22"/>
      <c r="I201" s="22"/>
      <c r="J201" s="22"/>
      <c r="K201" s="22"/>
      <c r="L201" s="22"/>
      <c r="M201" s="22"/>
    </row>
    <row r="202" spans="1:13" ht="15.75" customHeight="1">
      <c r="A202" s="22"/>
      <c r="B202" s="26"/>
      <c r="C202" s="22"/>
      <c r="D202" s="22"/>
      <c r="E202" s="141"/>
      <c r="F202" s="22"/>
      <c r="G202" s="22"/>
      <c r="H202" s="22"/>
      <c r="I202" s="22"/>
      <c r="J202" s="22"/>
      <c r="K202" s="22"/>
      <c r="L202" s="22"/>
      <c r="M202" s="22"/>
    </row>
    <row r="203" spans="1:13" ht="15.75" customHeight="1">
      <c r="A203" s="22"/>
      <c r="B203" s="26"/>
      <c r="C203" s="22"/>
      <c r="D203" s="22"/>
      <c r="E203" s="141"/>
      <c r="F203" s="22"/>
      <c r="G203" s="22"/>
      <c r="H203" s="22"/>
      <c r="I203" s="22"/>
      <c r="J203" s="22"/>
      <c r="K203" s="22"/>
      <c r="L203" s="22"/>
      <c r="M203" s="22"/>
    </row>
    <row r="204" spans="1:13" ht="15.75" customHeight="1">
      <c r="A204" s="22"/>
      <c r="B204" s="26"/>
      <c r="C204" s="22"/>
      <c r="D204" s="22"/>
      <c r="E204" s="141"/>
      <c r="F204" s="22"/>
      <c r="G204" s="22"/>
      <c r="H204" s="22"/>
      <c r="I204" s="22"/>
      <c r="J204" s="22"/>
      <c r="K204" s="22"/>
      <c r="L204" s="22"/>
      <c r="M204" s="22"/>
    </row>
    <row r="205" spans="1:13" ht="15.75" customHeight="1">
      <c r="A205" s="22"/>
      <c r="B205" s="26"/>
      <c r="C205" s="22"/>
      <c r="D205" s="22"/>
      <c r="E205" s="141"/>
      <c r="F205" s="22"/>
      <c r="G205" s="22"/>
      <c r="H205" s="22"/>
      <c r="I205" s="22"/>
      <c r="J205" s="22"/>
      <c r="K205" s="22"/>
      <c r="L205" s="22"/>
      <c r="M205" s="22"/>
    </row>
    <row r="206" spans="1:13" ht="15.75" customHeight="1">
      <c r="A206" s="22"/>
      <c r="B206" s="26"/>
      <c r="C206" s="22"/>
      <c r="D206" s="22"/>
      <c r="E206" s="141"/>
      <c r="F206" s="22"/>
      <c r="G206" s="22"/>
      <c r="H206" s="22"/>
      <c r="I206" s="22"/>
      <c r="J206" s="22"/>
      <c r="K206" s="22"/>
      <c r="L206" s="22"/>
      <c r="M206" s="22"/>
    </row>
    <row r="207" spans="1:13" ht="15.75" customHeight="1">
      <c r="A207" s="22"/>
      <c r="B207" s="26"/>
      <c r="C207" s="22"/>
      <c r="D207" s="22"/>
      <c r="E207" s="141"/>
      <c r="F207" s="22"/>
      <c r="G207" s="22"/>
      <c r="H207" s="22"/>
      <c r="I207" s="22"/>
      <c r="J207" s="22"/>
      <c r="K207" s="22"/>
      <c r="L207" s="22"/>
      <c r="M207" s="22"/>
    </row>
    <row r="208" spans="1:13" ht="15.75" customHeight="1">
      <c r="A208" s="22"/>
      <c r="B208" s="26"/>
      <c r="C208" s="22"/>
      <c r="D208" s="22"/>
      <c r="E208" s="141"/>
      <c r="F208" s="22"/>
      <c r="G208" s="22"/>
      <c r="H208" s="22"/>
      <c r="I208" s="22"/>
      <c r="J208" s="22"/>
      <c r="K208" s="22"/>
      <c r="L208" s="22"/>
      <c r="M208" s="22"/>
    </row>
    <row r="209" spans="1:13" ht="15.75" customHeight="1">
      <c r="A209" s="22"/>
      <c r="B209" s="26"/>
      <c r="C209" s="22"/>
      <c r="D209" s="22"/>
      <c r="E209" s="141"/>
      <c r="F209" s="22"/>
      <c r="G209" s="22"/>
      <c r="H209" s="22"/>
      <c r="I209" s="22"/>
      <c r="J209" s="22"/>
      <c r="K209" s="22"/>
      <c r="L209" s="22"/>
      <c r="M209" s="22"/>
    </row>
    <row r="210" spans="1:13" ht="15.75" customHeight="1">
      <c r="A210" s="22"/>
      <c r="B210" s="26"/>
      <c r="C210" s="22"/>
      <c r="D210" s="22"/>
      <c r="E210" s="141"/>
      <c r="F210" s="22"/>
      <c r="G210" s="22"/>
      <c r="H210" s="22"/>
      <c r="I210" s="22"/>
      <c r="J210" s="22"/>
      <c r="K210" s="22"/>
      <c r="L210" s="22"/>
      <c r="M210" s="22"/>
    </row>
    <row r="211" spans="1:13" ht="15.75" customHeight="1">
      <c r="A211" s="22"/>
      <c r="B211" s="26"/>
      <c r="C211" s="22"/>
      <c r="D211" s="22"/>
      <c r="E211" s="141"/>
      <c r="F211" s="22"/>
      <c r="G211" s="22"/>
      <c r="H211" s="22"/>
      <c r="I211" s="22"/>
      <c r="J211" s="22"/>
      <c r="K211" s="22"/>
      <c r="L211" s="22"/>
      <c r="M211" s="22"/>
    </row>
    <row r="212" spans="1:13" ht="15.75" customHeight="1">
      <c r="A212" s="22"/>
      <c r="B212" s="26"/>
      <c r="C212" s="22"/>
      <c r="D212" s="22"/>
      <c r="E212" s="141"/>
      <c r="F212" s="22"/>
      <c r="G212" s="22"/>
      <c r="H212" s="22"/>
      <c r="I212" s="22"/>
      <c r="J212" s="22"/>
      <c r="K212" s="22"/>
      <c r="L212" s="22"/>
      <c r="M212" s="22"/>
    </row>
    <row r="213" spans="1:13" ht="15.75" customHeight="1">
      <c r="A213" s="22"/>
      <c r="B213" s="26"/>
      <c r="C213" s="22"/>
      <c r="D213" s="22"/>
      <c r="E213" s="141"/>
      <c r="F213" s="22"/>
      <c r="G213" s="22"/>
      <c r="H213" s="22"/>
      <c r="I213" s="22"/>
      <c r="J213" s="22"/>
      <c r="K213" s="22"/>
      <c r="L213" s="22"/>
      <c r="M213" s="22"/>
    </row>
    <row r="214" spans="1:13" ht="15.75" customHeight="1">
      <c r="A214" s="22"/>
      <c r="B214" s="26"/>
      <c r="C214" s="22"/>
      <c r="D214" s="22"/>
      <c r="E214" s="141"/>
      <c r="F214" s="22"/>
      <c r="G214" s="22"/>
      <c r="H214" s="22"/>
      <c r="I214" s="22"/>
      <c r="J214" s="22"/>
      <c r="K214" s="22"/>
      <c r="L214" s="22"/>
      <c r="M214" s="22"/>
    </row>
    <row r="215" spans="1:13" ht="15.75" customHeight="1">
      <c r="A215" s="22"/>
      <c r="B215" s="26"/>
      <c r="C215" s="22"/>
      <c r="D215" s="22"/>
      <c r="E215" s="141"/>
      <c r="F215" s="22"/>
      <c r="G215" s="22"/>
      <c r="H215" s="22"/>
      <c r="I215" s="22"/>
      <c r="J215" s="22"/>
      <c r="K215" s="22"/>
      <c r="L215" s="22"/>
      <c r="M215" s="22"/>
    </row>
    <row r="216" spans="1:13" ht="15.75" customHeight="1">
      <c r="A216" s="22"/>
      <c r="B216" s="26"/>
      <c r="C216" s="22"/>
      <c r="D216" s="22"/>
      <c r="E216" s="141"/>
      <c r="F216" s="22"/>
      <c r="G216" s="22"/>
      <c r="H216" s="22"/>
      <c r="I216" s="22"/>
      <c r="J216" s="22"/>
      <c r="K216" s="22"/>
      <c r="L216" s="22"/>
      <c r="M216" s="22"/>
    </row>
    <row r="217" spans="1:13" ht="15.75" customHeight="1">
      <c r="A217" s="22"/>
      <c r="B217" s="26"/>
      <c r="C217" s="22"/>
      <c r="D217" s="22"/>
      <c r="E217" s="141"/>
      <c r="F217" s="22"/>
      <c r="G217" s="22"/>
      <c r="H217" s="22"/>
      <c r="I217" s="22"/>
      <c r="J217" s="22"/>
      <c r="K217" s="22"/>
      <c r="L217" s="22"/>
      <c r="M217" s="22"/>
    </row>
    <row r="218" spans="1:13" ht="15.75" customHeight="1">
      <c r="A218" s="22"/>
      <c r="B218" s="26"/>
      <c r="C218" s="22"/>
      <c r="D218" s="22"/>
      <c r="E218" s="141"/>
      <c r="F218" s="22"/>
      <c r="G218" s="22"/>
      <c r="H218" s="22"/>
      <c r="I218" s="22"/>
      <c r="J218" s="22"/>
      <c r="K218" s="22"/>
      <c r="L218" s="22"/>
      <c r="M218" s="22"/>
    </row>
    <row r="219" spans="1:13" ht="15.75" customHeight="1">
      <c r="A219" s="22"/>
      <c r="B219" s="26"/>
      <c r="C219" s="22"/>
      <c r="D219" s="22"/>
      <c r="E219" s="141"/>
      <c r="F219" s="22"/>
      <c r="G219" s="22"/>
      <c r="H219" s="22"/>
      <c r="I219" s="22"/>
      <c r="J219" s="22"/>
      <c r="K219" s="22"/>
      <c r="L219" s="22"/>
      <c r="M219" s="22"/>
    </row>
    <row r="220" spans="1:13" ht="15.75" customHeight="1">
      <c r="A220" s="22"/>
      <c r="B220" s="26"/>
      <c r="C220" s="22"/>
      <c r="D220" s="22"/>
      <c r="E220" s="141"/>
      <c r="F220" s="22"/>
      <c r="G220" s="22"/>
      <c r="H220" s="22"/>
      <c r="I220" s="22"/>
      <c r="J220" s="22"/>
      <c r="K220" s="22"/>
      <c r="L220" s="22"/>
      <c r="M220" s="22"/>
    </row>
    <row r="221" spans="1:13" ht="15.75" customHeight="1">
      <c r="A221" s="22"/>
      <c r="B221" s="26"/>
      <c r="C221" s="22"/>
      <c r="D221" s="22"/>
      <c r="E221" s="141"/>
      <c r="F221" s="22"/>
      <c r="G221" s="22"/>
      <c r="H221" s="22"/>
      <c r="I221" s="22"/>
      <c r="J221" s="22"/>
      <c r="K221" s="22"/>
      <c r="L221" s="22"/>
      <c r="M221" s="22"/>
    </row>
    <row r="222" spans="1:13" ht="15.75" customHeight="1">
      <c r="A222" s="22"/>
      <c r="B222" s="26"/>
      <c r="C222" s="22"/>
      <c r="D222" s="22"/>
      <c r="E222" s="141"/>
      <c r="F222" s="22"/>
      <c r="G222" s="22"/>
      <c r="H222" s="22"/>
      <c r="I222" s="22"/>
      <c r="J222" s="22"/>
      <c r="K222" s="22"/>
      <c r="L222" s="22"/>
      <c r="M222" s="22"/>
    </row>
    <row r="223" spans="1:13" ht="15.75" customHeight="1">
      <c r="A223" s="22"/>
      <c r="B223" s="26"/>
      <c r="C223" s="22"/>
      <c r="D223" s="22"/>
      <c r="E223" s="141"/>
      <c r="F223" s="22"/>
      <c r="G223" s="22"/>
      <c r="H223" s="22"/>
      <c r="I223" s="22"/>
      <c r="J223" s="22"/>
      <c r="K223" s="22"/>
      <c r="L223" s="22"/>
      <c r="M223" s="22"/>
    </row>
    <row r="224" spans="1:13" ht="15.75" customHeight="1">
      <c r="A224" s="22"/>
      <c r="B224" s="26"/>
      <c r="C224" s="22"/>
      <c r="D224" s="22"/>
      <c r="E224" s="141"/>
      <c r="F224" s="22"/>
      <c r="G224" s="22"/>
      <c r="H224" s="22"/>
      <c r="I224" s="22"/>
      <c r="J224" s="22"/>
      <c r="K224" s="22"/>
      <c r="L224" s="22"/>
      <c r="M224" s="22"/>
    </row>
    <row r="225" spans="1:13" ht="15.75" customHeight="1">
      <c r="A225" s="22"/>
      <c r="B225" s="26"/>
      <c r="C225" s="22"/>
      <c r="D225" s="22"/>
      <c r="E225" s="141"/>
      <c r="F225" s="22"/>
      <c r="G225" s="22"/>
      <c r="H225" s="22"/>
      <c r="I225" s="22"/>
      <c r="J225" s="22"/>
      <c r="K225" s="22"/>
      <c r="L225" s="22"/>
      <c r="M225" s="22"/>
    </row>
    <row r="226" spans="1:13" ht="15.75" customHeight="1">
      <c r="A226" s="22"/>
      <c r="B226" s="26"/>
      <c r="C226" s="22"/>
      <c r="D226" s="22"/>
      <c r="E226" s="141"/>
      <c r="F226" s="22"/>
      <c r="G226" s="22"/>
      <c r="H226" s="22"/>
      <c r="I226" s="22"/>
      <c r="J226" s="22"/>
      <c r="K226" s="22"/>
      <c r="L226" s="22"/>
      <c r="M226" s="22"/>
    </row>
    <row r="227" spans="1:13" ht="15.75" customHeight="1">
      <c r="A227" s="22"/>
      <c r="B227" s="26"/>
      <c r="C227" s="22"/>
      <c r="D227" s="22"/>
      <c r="E227" s="141"/>
      <c r="F227" s="22"/>
      <c r="G227" s="22"/>
      <c r="H227" s="22"/>
      <c r="I227" s="22"/>
      <c r="J227" s="22"/>
      <c r="K227" s="22"/>
      <c r="L227" s="22"/>
      <c r="M227" s="22"/>
    </row>
    <row r="228" spans="1:13" ht="15.75" customHeight="1">
      <c r="A228" s="22"/>
      <c r="B228" s="26"/>
      <c r="C228" s="22"/>
      <c r="D228" s="22"/>
      <c r="E228" s="141"/>
      <c r="F228" s="22"/>
      <c r="G228" s="22"/>
      <c r="H228" s="22"/>
      <c r="I228" s="22"/>
      <c r="J228" s="22"/>
      <c r="K228" s="22"/>
      <c r="L228" s="22"/>
      <c r="M228" s="22"/>
    </row>
    <row r="229" spans="1:13" ht="15.75" customHeight="1">
      <c r="A229" s="22"/>
      <c r="B229" s="26"/>
      <c r="C229" s="22"/>
      <c r="D229" s="22"/>
      <c r="E229" s="141"/>
      <c r="F229" s="22"/>
      <c r="G229" s="22"/>
      <c r="H229" s="22"/>
      <c r="I229" s="22"/>
      <c r="J229" s="22"/>
      <c r="K229" s="22"/>
      <c r="L229" s="22"/>
      <c r="M229" s="22"/>
    </row>
    <row r="230" spans="1:13" ht="15.75" customHeight="1">
      <c r="A230" s="22"/>
      <c r="B230" s="26"/>
      <c r="C230" s="22"/>
      <c r="D230" s="22"/>
      <c r="E230" s="141"/>
      <c r="F230" s="22"/>
      <c r="G230" s="22"/>
      <c r="H230" s="22"/>
      <c r="I230" s="22"/>
      <c r="J230" s="22"/>
      <c r="K230" s="22"/>
      <c r="L230" s="22"/>
      <c r="M230" s="22"/>
    </row>
    <row r="231" spans="1:13" ht="15.75" customHeight="1">
      <c r="A231" s="22"/>
      <c r="B231" s="26"/>
      <c r="C231" s="22"/>
      <c r="D231" s="22"/>
      <c r="E231" s="141"/>
      <c r="F231" s="22"/>
      <c r="G231" s="22"/>
      <c r="H231" s="22"/>
      <c r="I231" s="22"/>
      <c r="J231" s="22"/>
      <c r="K231" s="22"/>
      <c r="L231" s="22"/>
      <c r="M231" s="22"/>
    </row>
    <row r="232" spans="1:13" ht="15.75" customHeight="1">
      <c r="A232" s="22"/>
      <c r="B232" s="26"/>
      <c r="C232" s="22"/>
      <c r="D232" s="22"/>
      <c r="E232" s="141"/>
      <c r="F232" s="22"/>
      <c r="G232" s="22"/>
      <c r="H232" s="22"/>
      <c r="I232" s="22"/>
      <c r="J232" s="22"/>
      <c r="K232" s="22"/>
      <c r="L232" s="22"/>
      <c r="M232" s="22"/>
    </row>
    <row r="233" spans="1:13" ht="15.75" customHeight="1">
      <c r="A233" s="22"/>
      <c r="B233" s="26"/>
      <c r="C233" s="22"/>
      <c r="D233" s="22"/>
      <c r="E233" s="141"/>
      <c r="F233" s="22"/>
      <c r="G233" s="22"/>
      <c r="H233" s="22"/>
      <c r="I233" s="22"/>
      <c r="J233" s="22"/>
      <c r="K233" s="22"/>
      <c r="L233" s="22"/>
      <c r="M233" s="22"/>
    </row>
    <row r="234" spans="1:13" ht="15.75" customHeight="1">
      <c r="A234" s="22"/>
      <c r="B234" s="26"/>
      <c r="C234" s="22"/>
      <c r="D234" s="22"/>
      <c r="E234" s="141"/>
      <c r="F234" s="22"/>
      <c r="G234" s="22"/>
      <c r="H234" s="22"/>
      <c r="I234" s="22"/>
      <c r="J234" s="22"/>
      <c r="K234" s="22"/>
      <c r="L234" s="22"/>
      <c r="M234" s="22"/>
    </row>
    <row r="235" spans="1:13" ht="15.75" customHeight="1">
      <c r="A235" s="22"/>
      <c r="B235" s="26"/>
      <c r="C235" s="22"/>
      <c r="D235" s="22"/>
      <c r="E235" s="141"/>
      <c r="F235" s="22"/>
      <c r="G235" s="22"/>
      <c r="H235" s="22"/>
      <c r="I235" s="22"/>
      <c r="J235" s="22"/>
      <c r="K235" s="22"/>
      <c r="L235" s="22"/>
      <c r="M235" s="22"/>
    </row>
    <row r="236" spans="1:13" ht="15.75" customHeight="1">
      <c r="A236" s="22"/>
      <c r="B236" s="26"/>
      <c r="C236" s="22"/>
      <c r="D236" s="22"/>
      <c r="E236" s="141"/>
      <c r="F236" s="22"/>
      <c r="G236" s="22"/>
      <c r="H236" s="22"/>
      <c r="I236" s="22"/>
      <c r="J236" s="22"/>
      <c r="K236" s="22"/>
      <c r="L236" s="22"/>
      <c r="M236" s="22"/>
    </row>
    <row r="237" spans="1:13" ht="15.75" customHeight="1">
      <c r="A237" s="22"/>
      <c r="B237" s="26"/>
      <c r="C237" s="22"/>
      <c r="D237" s="22"/>
      <c r="E237" s="141"/>
      <c r="F237" s="22"/>
      <c r="G237" s="22"/>
      <c r="H237" s="22"/>
      <c r="I237" s="22"/>
      <c r="J237" s="22"/>
      <c r="K237" s="22"/>
      <c r="L237" s="22"/>
      <c r="M237" s="22"/>
    </row>
    <row r="238" spans="1:13" ht="15.75" customHeight="1">
      <c r="A238" s="22"/>
      <c r="B238" s="26"/>
      <c r="C238" s="22"/>
      <c r="D238" s="22"/>
      <c r="E238" s="141"/>
      <c r="F238" s="22"/>
      <c r="G238" s="22"/>
      <c r="H238" s="22"/>
      <c r="I238" s="22"/>
      <c r="J238" s="22"/>
      <c r="K238" s="22"/>
      <c r="L238" s="22"/>
      <c r="M238" s="22"/>
    </row>
    <row r="239" spans="1:13" ht="15.75" customHeight="1">
      <c r="A239" s="22"/>
      <c r="B239" s="26"/>
      <c r="C239" s="22"/>
      <c r="D239" s="22"/>
      <c r="E239" s="141"/>
      <c r="F239" s="22"/>
      <c r="G239" s="22"/>
      <c r="H239" s="22"/>
      <c r="I239" s="22"/>
      <c r="J239" s="22"/>
      <c r="K239" s="22"/>
      <c r="L239" s="22"/>
      <c r="M239" s="22"/>
    </row>
    <row r="240" spans="1:13" ht="15.75" customHeight="1">
      <c r="A240" s="22"/>
      <c r="B240" s="26"/>
      <c r="C240" s="22"/>
      <c r="D240" s="22"/>
      <c r="E240" s="141"/>
      <c r="F240" s="22"/>
      <c r="G240" s="22"/>
      <c r="H240" s="22"/>
      <c r="I240" s="22"/>
      <c r="J240" s="22"/>
      <c r="K240" s="22"/>
      <c r="L240" s="22"/>
      <c r="M240" s="22"/>
    </row>
    <row r="241" spans="1:13" ht="15.75" customHeight="1">
      <c r="A241" s="22"/>
      <c r="B241" s="26"/>
      <c r="C241" s="22"/>
      <c r="D241" s="22"/>
      <c r="E241" s="141"/>
      <c r="F241" s="22"/>
      <c r="G241" s="22"/>
      <c r="H241" s="22"/>
      <c r="I241" s="22"/>
      <c r="J241" s="22"/>
      <c r="K241" s="22"/>
      <c r="L241" s="22"/>
      <c r="M241" s="22"/>
    </row>
    <row r="242" spans="1:13" ht="15.75" customHeight="1">
      <c r="A242" s="22"/>
      <c r="B242" s="26"/>
      <c r="C242" s="22"/>
      <c r="D242" s="22"/>
      <c r="E242" s="141"/>
      <c r="F242" s="22"/>
      <c r="G242" s="22"/>
      <c r="H242" s="22"/>
      <c r="I242" s="22"/>
      <c r="J242" s="22"/>
      <c r="K242" s="22"/>
      <c r="L242" s="22"/>
      <c r="M242" s="22"/>
    </row>
    <row r="243" spans="1:13" ht="15.75" customHeight="1">
      <c r="A243" s="22"/>
      <c r="B243" s="26"/>
      <c r="C243" s="22"/>
      <c r="D243" s="22"/>
      <c r="E243" s="141"/>
      <c r="F243" s="22"/>
      <c r="G243" s="22"/>
      <c r="H243" s="22"/>
      <c r="I243" s="22"/>
      <c r="J243" s="22"/>
      <c r="K243" s="22"/>
      <c r="L243" s="22"/>
      <c r="M243" s="22"/>
    </row>
    <row r="244" spans="1:13" ht="15.75" customHeight="1">
      <c r="A244" s="22"/>
      <c r="B244" s="26"/>
      <c r="C244" s="22"/>
      <c r="D244" s="22"/>
      <c r="E244" s="141"/>
      <c r="F244" s="22"/>
      <c r="G244" s="22"/>
      <c r="H244" s="22"/>
      <c r="I244" s="22"/>
      <c r="J244" s="22"/>
      <c r="K244" s="22"/>
      <c r="L244" s="22"/>
      <c r="M244" s="22"/>
    </row>
    <row r="245" spans="1:13" ht="15.75" customHeight="1">
      <c r="A245" s="22"/>
      <c r="B245" s="26"/>
      <c r="C245" s="22"/>
      <c r="D245" s="22"/>
      <c r="E245" s="141"/>
      <c r="F245" s="22"/>
      <c r="G245" s="22"/>
      <c r="H245" s="22"/>
      <c r="I245" s="22"/>
      <c r="J245" s="22"/>
      <c r="K245" s="22"/>
      <c r="L245" s="22"/>
      <c r="M245" s="22"/>
    </row>
    <row r="246" spans="1:13" ht="15.75" customHeight="1">
      <c r="A246" s="22"/>
      <c r="B246" s="26"/>
      <c r="C246" s="22"/>
      <c r="D246" s="22"/>
      <c r="E246" s="141"/>
      <c r="F246" s="22"/>
      <c r="G246" s="22"/>
      <c r="H246" s="22"/>
      <c r="I246" s="22"/>
      <c r="J246" s="22"/>
      <c r="K246" s="22"/>
      <c r="L246" s="22"/>
      <c r="M246" s="22"/>
    </row>
    <row r="247" spans="1:13" ht="15.75" customHeight="1">
      <c r="A247" s="22"/>
      <c r="B247" s="26"/>
      <c r="C247" s="22"/>
      <c r="D247" s="22"/>
      <c r="E247" s="141"/>
      <c r="F247" s="22"/>
      <c r="G247" s="22"/>
      <c r="H247" s="22"/>
      <c r="I247" s="22"/>
      <c r="J247" s="22"/>
      <c r="K247" s="22"/>
      <c r="L247" s="22"/>
      <c r="M247" s="22"/>
    </row>
    <row r="248" spans="1:13" ht="15.75" customHeight="1">
      <c r="A248" s="22"/>
      <c r="B248" s="26"/>
      <c r="C248" s="22"/>
      <c r="D248" s="22"/>
      <c r="E248" s="141"/>
      <c r="F248" s="22"/>
      <c r="G248" s="22"/>
      <c r="H248" s="22"/>
      <c r="I248" s="22"/>
      <c r="J248" s="22"/>
      <c r="K248" s="22"/>
      <c r="L248" s="22"/>
      <c r="M248" s="22"/>
    </row>
    <row r="249" spans="1:13" ht="15.75" customHeight="1">
      <c r="A249" s="22"/>
      <c r="B249" s="26"/>
      <c r="C249" s="22"/>
      <c r="D249" s="22"/>
      <c r="E249" s="141"/>
      <c r="F249" s="22"/>
      <c r="G249" s="22"/>
      <c r="H249" s="22"/>
      <c r="I249" s="22"/>
      <c r="J249" s="22"/>
      <c r="K249" s="22"/>
      <c r="L249" s="22"/>
      <c r="M249" s="22"/>
    </row>
    <row r="250" spans="1:13" ht="15.75" customHeight="1">
      <c r="A250" s="22"/>
      <c r="B250" s="26"/>
      <c r="C250" s="22"/>
      <c r="D250" s="22"/>
      <c r="E250" s="141"/>
      <c r="F250" s="22"/>
      <c r="G250" s="22"/>
      <c r="H250" s="22"/>
      <c r="I250" s="22"/>
      <c r="J250" s="22"/>
      <c r="K250" s="22"/>
      <c r="L250" s="22"/>
      <c r="M250" s="22"/>
    </row>
    <row r="251" spans="1:13" ht="15.75" customHeight="1">
      <c r="A251" s="22"/>
      <c r="B251" s="26"/>
      <c r="C251" s="22"/>
      <c r="D251" s="22"/>
      <c r="E251" s="141"/>
      <c r="F251" s="22"/>
      <c r="G251" s="22"/>
      <c r="H251" s="22"/>
      <c r="I251" s="22"/>
      <c r="J251" s="22"/>
      <c r="K251" s="22"/>
      <c r="L251" s="22"/>
      <c r="M251" s="22"/>
    </row>
    <row r="252" spans="1:13" ht="15.75" customHeight="1">
      <c r="A252" s="22"/>
      <c r="B252" s="26"/>
      <c r="C252" s="22"/>
      <c r="D252" s="22"/>
      <c r="E252" s="141"/>
      <c r="F252" s="22"/>
      <c r="G252" s="22"/>
      <c r="H252" s="22"/>
      <c r="I252" s="22"/>
      <c r="J252" s="22"/>
      <c r="K252" s="22"/>
      <c r="L252" s="22"/>
      <c r="M252" s="22"/>
    </row>
    <row r="253" spans="1:13" ht="15.75" customHeight="1">
      <c r="A253" s="22"/>
      <c r="B253" s="26"/>
      <c r="C253" s="22"/>
      <c r="D253" s="22"/>
      <c r="E253" s="141"/>
      <c r="F253" s="22"/>
      <c r="G253" s="22"/>
      <c r="H253" s="22"/>
      <c r="I253" s="22"/>
      <c r="J253" s="22"/>
      <c r="K253" s="22"/>
      <c r="L253" s="22"/>
      <c r="M253" s="22"/>
    </row>
    <row r="254" spans="1:13" ht="15.75" customHeight="1">
      <c r="A254" s="22"/>
      <c r="B254" s="26"/>
      <c r="C254" s="22"/>
      <c r="D254" s="22"/>
      <c r="E254" s="141"/>
      <c r="F254" s="22"/>
      <c r="G254" s="22"/>
      <c r="H254" s="22"/>
      <c r="I254" s="22"/>
      <c r="J254" s="22"/>
      <c r="K254" s="22"/>
      <c r="L254" s="22"/>
      <c r="M254" s="22"/>
    </row>
    <row r="255" spans="1:13" ht="15.75" customHeight="1">
      <c r="A255" s="22"/>
      <c r="B255" s="26"/>
      <c r="C255" s="22"/>
      <c r="D255" s="22"/>
      <c r="E255" s="141"/>
      <c r="F255" s="22"/>
      <c r="G255" s="22"/>
      <c r="H255" s="22"/>
      <c r="I255" s="22"/>
      <c r="J255" s="22"/>
      <c r="K255" s="22"/>
      <c r="L255" s="22"/>
      <c r="M255" s="22"/>
    </row>
    <row r="256" spans="1:13" ht="15.75" customHeight="1">
      <c r="A256" s="22"/>
      <c r="B256" s="26"/>
      <c r="C256" s="22"/>
      <c r="D256" s="22"/>
      <c r="E256" s="141"/>
      <c r="F256" s="22"/>
      <c r="G256" s="22"/>
      <c r="H256" s="22"/>
      <c r="I256" s="22"/>
      <c r="J256" s="22"/>
      <c r="K256" s="22"/>
      <c r="L256" s="22"/>
      <c r="M256" s="22"/>
    </row>
    <row r="257" spans="1:13" ht="15.75" customHeight="1">
      <c r="A257" s="22"/>
      <c r="B257" s="26"/>
      <c r="C257" s="22"/>
      <c r="D257" s="22"/>
      <c r="E257" s="141"/>
      <c r="F257" s="22"/>
      <c r="G257" s="22"/>
      <c r="H257" s="22"/>
      <c r="I257" s="22"/>
      <c r="J257" s="22"/>
      <c r="K257" s="22"/>
      <c r="L257" s="22"/>
      <c r="M257" s="22"/>
    </row>
    <row r="258" spans="1:13" ht="15.75" customHeight="1">
      <c r="A258" s="22"/>
      <c r="B258" s="26"/>
      <c r="C258" s="22"/>
      <c r="D258" s="22"/>
      <c r="E258" s="141"/>
      <c r="F258" s="22"/>
      <c r="G258" s="22"/>
      <c r="H258" s="22"/>
      <c r="I258" s="22"/>
      <c r="J258" s="22"/>
      <c r="K258" s="22"/>
      <c r="L258" s="22"/>
      <c r="M258" s="22"/>
    </row>
    <row r="259" spans="1:13" ht="15.75" customHeight="1">
      <c r="A259" s="22"/>
      <c r="B259" s="26"/>
      <c r="C259" s="22"/>
      <c r="D259" s="22"/>
      <c r="E259" s="141"/>
      <c r="F259" s="22"/>
      <c r="G259" s="22"/>
      <c r="H259" s="22"/>
      <c r="I259" s="22"/>
      <c r="J259" s="22"/>
      <c r="K259" s="22"/>
      <c r="L259" s="22"/>
      <c r="M259" s="22"/>
    </row>
    <row r="260" spans="1:13" ht="15.75" customHeight="1">
      <c r="A260" s="22"/>
      <c r="B260" s="26"/>
      <c r="C260" s="22"/>
      <c r="D260" s="22"/>
      <c r="E260" s="141"/>
      <c r="F260" s="22"/>
      <c r="G260" s="22"/>
      <c r="H260" s="22"/>
      <c r="I260" s="22"/>
      <c r="J260" s="22"/>
      <c r="K260" s="22"/>
      <c r="L260" s="22"/>
      <c r="M260" s="22"/>
    </row>
    <row r="261" spans="1:13" ht="15.75" customHeight="1">
      <c r="A261" s="22"/>
      <c r="B261" s="26"/>
      <c r="C261" s="22"/>
      <c r="D261" s="22"/>
      <c r="E261" s="141"/>
      <c r="F261" s="22"/>
      <c r="G261" s="22"/>
      <c r="H261" s="22"/>
      <c r="I261" s="22"/>
      <c r="J261" s="22"/>
      <c r="K261" s="22"/>
      <c r="L261" s="22"/>
      <c r="M261" s="22"/>
    </row>
    <row r="262" spans="1:13" ht="15.75" customHeight="1">
      <c r="A262" s="22"/>
      <c r="B262" s="26"/>
      <c r="C262" s="22"/>
      <c r="D262" s="22"/>
      <c r="E262" s="141"/>
      <c r="F262" s="22"/>
      <c r="G262" s="22"/>
      <c r="H262" s="22"/>
      <c r="I262" s="22"/>
      <c r="J262" s="22"/>
      <c r="K262" s="22"/>
      <c r="L262" s="22"/>
      <c r="M262" s="22"/>
    </row>
    <row r="263" spans="1:13" ht="15.75" customHeight="1">
      <c r="A263" s="22"/>
      <c r="B263" s="26"/>
      <c r="C263" s="22"/>
      <c r="D263" s="22"/>
      <c r="E263" s="141"/>
      <c r="F263" s="22"/>
      <c r="G263" s="22"/>
      <c r="H263" s="22"/>
      <c r="I263" s="22"/>
      <c r="J263" s="22"/>
      <c r="K263" s="22"/>
      <c r="L263" s="22"/>
      <c r="M263" s="22"/>
    </row>
    <row r="264" spans="1:13" ht="15.75" customHeight="1">
      <c r="A264" s="22"/>
      <c r="B264" s="26"/>
      <c r="C264" s="22"/>
      <c r="D264" s="22"/>
      <c r="E264" s="141"/>
      <c r="F264" s="22"/>
      <c r="G264" s="22"/>
      <c r="H264" s="22"/>
      <c r="I264" s="22"/>
      <c r="J264" s="22"/>
      <c r="K264" s="22"/>
      <c r="L264" s="22"/>
      <c r="M264" s="22"/>
    </row>
    <row r="265" spans="1:13" ht="15.75" customHeight="1">
      <c r="A265" s="22"/>
      <c r="B265" s="26"/>
      <c r="C265" s="22"/>
      <c r="D265" s="22"/>
      <c r="E265" s="141"/>
      <c r="F265" s="22"/>
      <c r="G265" s="22"/>
      <c r="H265" s="22"/>
      <c r="I265" s="22"/>
      <c r="J265" s="22"/>
      <c r="K265" s="22"/>
      <c r="L265" s="22"/>
      <c r="M265" s="22"/>
    </row>
    <row r="266" spans="1:13" ht="15.75" customHeight="1">
      <c r="A266" s="22"/>
      <c r="B266" s="26"/>
      <c r="C266" s="22"/>
      <c r="D266" s="22"/>
      <c r="E266" s="141"/>
      <c r="F266" s="22"/>
      <c r="G266" s="22"/>
      <c r="H266" s="22"/>
      <c r="I266" s="22"/>
      <c r="J266" s="22"/>
      <c r="K266" s="22"/>
      <c r="L266" s="22"/>
      <c r="M266" s="22"/>
    </row>
    <row r="267" spans="1:13" ht="15.75" customHeight="1">
      <c r="A267" s="22"/>
      <c r="B267" s="26"/>
      <c r="C267" s="22"/>
      <c r="D267" s="22"/>
      <c r="E267" s="141"/>
      <c r="F267" s="22"/>
      <c r="G267" s="22"/>
      <c r="H267" s="22"/>
      <c r="I267" s="22"/>
      <c r="J267" s="22"/>
      <c r="K267" s="22"/>
      <c r="L267" s="22"/>
      <c r="M267" s="22"/>
    </row>
    <row r="268" spans="1:13" ht="15.75" customHeight="1">
      <c r="A268" s="22"/>
      <c r="B268" s="26"/>
      <c r="C268" s="22"/>
      <c r="D268" s="22"/>
      <c r="E268" s="141"/>
      <c r="F268" s="22"/>
      <c r="G268" s="22"/>
      <c r="H268" s="22"/>
      <c r="I268" s="22"/>
      <c r="J268" s="22"/>
      <c r="K268" s="22"/>
      <c r="L268" s="22"/>
      <c r="M268" s="22"/>
    </row>
    <row r="269" spans="1:13" ht="15.75" customHeight="1">
      <c r="A269" s="22"/>
      <c r="B269" s="26"/>
      <c r="C269" s="22"/>
      <c r="D269" s="22"/>
      <c r="E269" s="141"/>
      <c r="F269" s="22"/>
      <c r="G269" s="22"/>
      <c r="H269" s="22"/>
      <c r="I269" s="22"/>
      <c r="J269" s="22"/>
      <c r="K269" s="22"/>
      <c r="L269" s="22"/>
      <c r="M269" s="22"/>
    </row>
    <row r="270" spans="1:13" ht="15.75" customHeight="1">
      <c r="A270" s="22"/>
      <c r="B270" s="26"/>
      <c r="C270" s="22"/>
      <c r="D270" s="22"/>
      <c r="E270" s="141"/>
      <c r="F270" s="22"/>
      <c r="G270" s="22"/>
      <c r="H270" s="22"/>
      <c r="I270" s="22"/>
      <c r="J270" s="22"/>
      <c r="K270" s="22"/>
      <c r="L270" s="22"/>
      <c r="M270" s="22"/>
    </row>
    <row r="271" spans="1:13" ht="15.75" customHeight="1">
      <c r="A271" s="22"/>
      <c r="B271" s="26"/>
      <c r="C271" s="22"/>
      <c r="D271" s="22"/>
      <c r="E271" s="141"/>
      <c r="F271" s="22"/>
      <c r="G271" s="22"/>
      <c r="H271" s="22"/>
      <c r="I271" s="22"/>
      <c r="J271" s="22"/>
      <c r="K271" s="22"/>
      <c r="L271" s="22"/>
      <c r="M271" s="22"/>
    </row>
    <row r="272" spans="1:13" ht="15.75" customHeight="1">
      <c r="A272" s="22"/>
      <c r="B272" s="26"/>
      <c r="C272" s="22"/>
      <c r="D272" s="22"/>
      <c r="E272" s="141"/>
      <c r="F272" s="22"/>
      <c r="G272" s="22"/>
      <c r="H272" s="22"/>
      <c r="I272" s="22"/>
      <c r="J272" s="22"/>
      <c r="K272" s="22"/>
      <c r="L272" s="22"/>
      <c r="M272" s="22"/>
    </row>
    <row r="273" spans="1:13" ht="15.75" customHeight="1">
      <c r="A273" s="22"/>
      <c r="B273" s="26"/>
      <c r="C273" s="22"/>
      <c r="D273" s="22"/>
      <c r="E273" s="141"/>
      <c r="F273" s="22"/>
      <c r="G273" s="22"/>
      <c r="H273" s="22"/>
      <c r="I273" s="22"/>
      <c r="J273" s="22"/>
      <c r="K273" s="22"/>
      <c r="L273" s="22"/>
      <c r="M273" s="22"/>
    </row>
    <row r="274" spans="1:13" ht="15.75" customHeight="1">
      <c r="A274" s="22"/>
      <c r="B274" s="26"/>
      <c r="C274" s="22"/>
      <c r="D274" s="22"/>
      <c r="E274" s="141"/>
      <c r="F274" s="22"/>
      <c r="G274" s="22"/>
      <c r="H274" s="22"/>
      <c r="I274" s="22"/>
      <c r="J274" s="22"/>
      <c r="K274" s="22"/>
      <c r="L274" s="22"/>
      <c r="M274" s="22"/>
    </row>
    <row r="275" spans="1:13" ht="15.75" customHeight="1">
      <c r="A275" s="22"/>
      <c r="B275" s="26"/>
      <c r="C275" s="22"/>
      <c r="D275" s="22"/>
      <c r="E275" s="141"/>
      <c r="F275" s="22"/>
      <c r="G275" s="22"/>
      <c r="H275" s="22"/>
      <c r="I275" s="22"/>
      <c r="J275" s="22"/>
      <c r="K275" s="22"/>
      <c r="L275" s="22"/>
      <c r="M275" s="22"/>
    </row>
    <row r="276" spans="1:13" ht="15.75" customHeight="1">
      <c r="A276" s="22"/>
      <c r="B276" s="26"/>
      <c r="C276" s="22"/>
      <c r="D276" s="22"/>
      <c r="E276" s="141"/>
      <c r="F276" s="22"/>
      <c r="G276" s="22"/>
      <c r="H276" s="22"/>
      <c r="I276" s="22"/>
      <c r="J276" s="22"/>
      <c r="K276" s="22"/>
      <c r="L276" s="22"/>
      <c r="M276" s="22"/>
    </row>
    <row r="277" spans="1:13" ht="15.75" customHeight="1">
      <c r="A277" s="22"/>
      <c r="B277" s="26"/>
      <c r="C277" s="22"/>
      <c r="D277" s="22"/>
      <c r="E277" s="141"/>
      <c r="F277" s="22"/>
      <c r="G277" s="22"/>
      <c r="H277" s="22"/>
      <c r="I277" s="22"/>
      <c r="J277" s="22"/>
      <c r="K277" s="22"/>
      <c r="L277" s="22"/>
      <c r="M277" s="22"/>
    </row>
    <row r="278" spans="1:13" ht="15.75" customHeight="1">
      <c r="A278" s="22"/>
      <c r="B278" s="26"/>
      <c r="C278" s="22"/>
      <c r="D278" s="22"/>
      <c r="E278" s="141"/>
      <c r="F278" s="22"/>
      <c r="G278" s="22"/>
      <c r="H278" s="22"/>
      <c r="I278" s="22"/>
      <c r="J278" s="22"/>
      <c r="K278" s="22"/>
      <c r="L278" s="22"/>
      <c r="M278" s="22"/>
    </row>
    <row r="279" spans="1:13" ht="15.75" customHeight="1">
      <c r="A279" s="22"/>
      <c r="B279" s="26"/>
      <c r="C279" s="22"/>
      <c r="D279" s="22"/>
      <c r="E279" s="141"/>
      <c r="F279" s="22"/>
      <c r="G279" s="22"/>
      <c r="H279" s="22"/>
      <c r="I279" s="22"/>
      <c r="J279" s="22"/>
      <c r="K279" s="22"/>
      <c r="L279" s="22"/>
      <c r="M279" s="22"/>
    </row>
    <row r="280" spans="1:13" ht="15.75" customHeight="1">
      <c r="A280" s="22"/>
      <c r="B280" s="26"/>
      <c r="C280" s="22"/>
      <c r="D280" s="22"/>
      <c r="E280" s="141"/>
      <c r="F280" s="22"/>
      <c r="G280" s="22"/>
      <c r="H280" s="22"/>
      <c r="I280" s="22"/>
      <c r="J280" s="22"/>
      <c r="K280" s="22"/>
      <c r="L280" s="22"/>
      <c r="M280" s="22"/>
    </row>
    <row r="281" spans="1:13" ht="15.75" customHeight="1">
      <c r="A281" s="22"/>
      <c r="B281" s="26"/>
      <c r="C281" s="22"/>
      <c r="D281" s="22"/>
      <c r="E281" s="141"/>
      <c r="F281" s="22"/>
      <c r="G281" s="22"/>
      <c r="H281" s="22"/>
      <c r="I281" s="22"/>
      <c r="J281" s="22"/>
      <c r="K281" s="22"/>
      <c r="L281" s="22"/>
      <c r="M281" s="22"/>
    </row>
    <row r="282" spans="1:13" ht="15.75" customHeight="1">
      <c r="A282" s="22"/>
      <c r="B282" s="26"/>
      <c r="C282" s="22"/>
      <c r="D282" s="22"/>
      <c r="E282" s="141"/>
      <c r="F282" s="22"/>
      <c r="G282" s="22"/>
      <c r="H282" s="22"/>
      <c r="I282" s="22"/>
      <c r="J282" s="22"/>
      <c r="K282" s="22"/>
      <c r="L282" s="22"/>
      <c r="M282" s="22"/>
    </row>
    <row r="283" spans="1:13" ht="15.75" customHeight="1">
      <c r="A283" s="22"/>
      <c r="B283" s="26"/>
      <c r="C283" s="22"/>
      <c r="D283" s="22"/>
      <c r="E283" s="141"/>
      <c r="F283" s="22"/>
      <c r="G283" s="22"/>
      <c r="H283" s="22"/>
      <c r="I283" s="22"/>
      <c r="J283" s="22"/>
      <c r="K283" s="22"/>
      <c r="L283" s="22"/>
      <c r="M283" s="22"/>
    </row>
    <row r="284" spans="1:13" ht="15.75" customHeight="1">
      <c r="A284" s="22"/>
      <c r="B284" s="26"/>
      <c r="C284" s="22"/>
      <c r="D284" s="22"/>
      <c r="E284" s="141"/>
      <c r="F284" s="22"/>
      <c r="G284" s="22"/>
      <c r="H284" s="22"/>
      <c r="I284" s="22"/>
      <c r="J284" s="22"/>
      <c r="K284" s="22"/>
      <c r="L284" s="22"/>
      <c r="M284" s="22"/>
    </row>
    <row r="285" spans="1:13" ht="15.75" customHeight="1">
      <c r="A285" s="22"/>
      <c r="B285" s="26"/>
      <c r="C285" s="22"/>
      <c r="D285" s="22"/>
      <c r="E285" s="141"/>
      <c r="F285" s="22"/>
      <c r="G285" s="22"/>
      <c r="H285" s="22"/>
      <c r="I285" s="22"/>
      <c r="J285" s="22"/>
      <c r="K285" s="22"/>
      <c r="L285" s="22"/>
      <c r="M285" s="22"/>
    </row>
    <row r="286" spans="1:13" ht="15.75" customHeight="1">
      <c r="A286" s="22"/>
      <c r="B286" s="26"/>
      <c r="C286" s="22"/>
      <c r="D286" s="22"/>
      <c r="E286" s="141"/>
      <c r="F286" s="22"/>
      <c r="G286" s="22"/>
      <c r="H286" s="22"/>
      <c r="I286" s="22"/>
      <c r="J286" s="22"/>
      <c r="K286" s="22"/>
      <c r="L286" s="22"/>
      <c r="M286" s="22"/>
    </row>
    <row r="287" spans="1:13" ht="15.75" customHeight="1">
      <c r="A287" s="22"/>
      <c r="B287" s="26"/>
      <c r="C287" s="22"/>
      <c r="D287" s="22"/>
      <c r="E287" s="141"/>
      <c r="F287" s="22"/>
      <c r="G287" s="22"/>
      <c r="H287" s="22"/>
      <c r="I287" s="22"/>
      <c r="J287" s="22"/>
      <c r="K287" s="22"/>
      <c r="L287" s="22"/>
      <c r="M287" s="22"/>
    </row>
    <row r="288" spans="1:13" ht="15.75" customHeight="1">
      <c r="A288" s="22"/>
      <c r="B288" s="26"/>
      <c r="C288" s="22"/>
      <c r="D288" s="22"/>
      <c r="E288" s="141"/>
      <c r="F288" s="22"/>
      <c r="G288" s="22"/>
      <c r="H288" s="22"/>
      <c r="I288" s="22"/>
      <c r="J288" s="22"/>
      <c r="K288" s="22"/>
      <c r="L288" s="22"/>
      <c r="M288" s="22"/>
    </row>
    <row r="289" spans="1:13" ht="15.75" customHeight="1">
      <c r="A289" s="22"/>
      <c r="B289" s="26"/>
      <c r="C289" s="22"/>
      <c r="D289" s="22"/>
      <c r="E289" s="141"/>
      <c r="F289" s="22"/>
      <c r="G289" s="22"/>
      <c r="H289" s="22"/>
      <c r="I289" s="22"/>
      <c r="J289" s="22"/>
      <c r="K289" s="22"/>
      <c r="L289" s="22"/>
      <c r="M289" s="22"/>
    </row>
    <row r="290" spans="1:13" ht="15.75" customHeight="1">
      <c r="A290" s="22"/>
      <c r="B290" s="26"/>
      <c r="C290" s="22"/>
      <c r="D290" s="22"/>
      <c r="E290" s="141"/>
      <c r="F290" s="22"/>
      <c r="G290" s="22"/>
      <c r="H290" s="22"/>
      <c r="I290" s="22"/>
      <c r="J290" s="22"/>
      <c r="K290" s="22"/>
      <c r="L290" s="22"/>
      <c r="M290" s="22"/>
    </row>
    <row r="291" spans="1:13" ht="15.75" customHeight="1">
      <c r="A291" s="22"/>
      <c r="B291" s="26"/>
      <c r="C291" s="22"/>
      <c r="D291" s="22"/>
      <c r="E291" s="141"/>
      <c r="F291" s="22"/>
      <c r="G291" s="22"/>
      <c r="H291" s="22"/>
      <c r="I291" s="22"/>
      <c r="J291" s="22"/>
      <c r="K291" s="22"/>
      <c r="L291" s="22"/>
      <c r="M291" s="22"/>
    </row>
    <row r="292" spans="1:13" ht="15.75" customHeight="1">
      <c r="A292" s="22"/>
      <c r="B292" s="26"/>
      <c r="C292" s="22"/>
      <c r="D292" s="22"/>
      <c r="E292" s="141"/>
      <c r="F292" s="22"/>
      <c r="G292" s="22"/>
      <c r="H292" s="22"/>
      <c r="I292" s="22"/>
      <c r="J292" s="22"/>
      <c r="K292" s="22"/>
      <c r="L292" s="22"/>
      <c r="M292" s="22"/>
    </row>
    <row r="293" spans="1:13" ht="15.75" customHeight="1">
      <c r="A293" s="22"/>
      <c r="B293" s="26"/>
      <c r="C293" s="22"/>
      <c r="D293" s="22"/>
      <c r="E293" s="141"/>
      <c r="F293" s="22"/>
      <c r="G293" s="22"/>
      <c r="H293" s="22"/>
      <c r="I293" s="22"/>
      <c r="J293" s="22"/>
      <c r="K293" s="22"/>
      <c r="L293" s="22"/>
      <c r="M293" s="22"/>
    </row>
    <row r="294" spans="1:13" ht="15.75" customHeight="1">
      <c r="A294" s="22"/>
      <c r="B294" s="26"/>
      <c r="C294" s="22"/>
      <c r="D294" s="22"/>
      <c r="E294" s="141"/>
      <c r="F294" s="22"/>
      <c r="G294" s="22"/>
      <c r="H294" s="22"/>
      <c r="I294" s="22"/>
      <c r="J294" s="22"/>
      <c r="K294" s="22"/>
      <c r="L294" s="22"/>
      <c r="M294" s="22"/>
    </row>
    <row r="295" spans="1:13" ht="15.75" customHeight="1">
      <c r="B295" s="31"/>
      <c r="E295" s="138"/>
    </row>
    <row r="296" spans="1:13" ht="15.75" customHeight="1">
      <c r="B296" s="31"/>
      <c r="E296" s="138"/>
    </row>
    <row r="297" spans="1:13" ht="15.75" customHeight="1">
      <c r="B297" s="31"/>
      <c r="E297" s="138"/>
    </row>
    <row r="298" spans="1:13" ht="15.75" customHeight="1">
      <c r="B298" s="31"/>
      <c r="E298" s="138"/>
    </row>
    <row r="299" spans="1:13" ht="15.75" customHeight="1">
      <c r="B299" s="31"/>
      <c r="E299" s="138"/>
    </row>
    <row r="300" spans="1:13" ht="15.75" customHeight="1">
      <c r="B300" s="31"/>
      <c r="E300" s="138"/>
    </row>
    <row r="301" spans="1:13" ht="15.75" customHeight="1">
      <c r="B301" s="31"/>
      <c r="E301" s="138"/>
    </row>
    <row r="302" spans="1:13" ht="15.75" customHeight="1">
      <c r="B302" s="31"/>
      <c r="E302" s="138"/>
    </row>
    <row r="303" spans="1:13" ht="15.75" customHeight="1">
      <c r="B303" s="31"/>
      <c r="E303" s="138"/>
    </row>
    <row r="304" spans="1:13" ht="15.75" customHeight="1">
      <c r="B304" s="31"/>
      <c r="E304" s="138"/>
    </row>
    <row r="305" spans="2:5" ht="15.75" customHeight="1">
      <c r="B305" s="31"/>
      <c r="E305" s="138"/>
    </row>
    <row r="306" spans="2:5" ht="15.75" customHeight="1">
      <c r="B306" s="31"/>
      <c r="E306" s="138"/>
    </row>
    <row r="307" spans="2:5" ht="15.75" customHeight="1">
      <c r="B307" s="31"/>
      <c r="E307" s="138"/>
    </row>
    <row r="308" spans="2:5" ht="15.75" customHeight="1">
      <c r="B308" s="31"/>
      <c r="E308" s="138"/>
    </row>
    <row r="309" spans="2:5" ht="15.75" customHeight="1">
      <c r="B309" s="31"/>
      <c r="E309" s="138"/>
    </row>
    <row r="310" spans="2:5" ht="15.75" customHeight="1">
      <c r="B310" s="31"/>
      <c r="E310" s="138"/>
    </row>
    <row r="311" spans="2:5" ht="15.75" customHeight="1">
      <c r="B311" s="31"/>
      <c r="E311" s="138"/>
    </row>
    <row r="312" spans="2:5" ht="15.75" customHeight="1">
      <c r="B312" s="31"/>
      <c r="E312" s="138"/>
    </row>
    <row r="313" spans="2:5" ht="15.75" customHeight="1">
      <c r="B313" s="31"/>
      <c r="E313" s="138"/>
    </row>
    <row r="314" spans="2:5" ht="15.75" customHeight="1">
      <c r="B314" s="31"/>
      <c r="E314" s="138"/>
    </row>
    <row r="315" spans="2:5" ht="15.75" customHeight="1">
      <c r="B315" s="31"/>
      <c r="E315" s="138"/>
    </row>
    <row r="316" spans="2:5" ht="15.75" customHeight="1">
      <c r="B316" s="31"/>
      <c r="E316" s="138"/>
    </row>
    <row r="317" spans="2:5" ht="15.75" customHeight="1">
      <c r="B317" s="31"/>
      <c r="E317" s="138"/>
    </row>
    <row r="318" spans="2:5" ht="15.75" customHeight="1">
      <c r="B318" s="31"/>
      <c r="E318" s="138"/>
    </row>
    <row r="319" spans="2:5" ht="15.75" customHeight="1">
      <c r="B319" s="31"/>
      <c r="E319" s="138"/>
    </row>
    <row r="320" spans="2:5" ht="15.75" customHeight="1">
      <c r="B320" s="31"/>
      <c r="E320" s="138"/>
    </row>
    <row r="321" spans="2:5" ht="15.75" customHeight="1">
      <c r="B321" s="31"/>
      <c r="E321" s="138"/>
    </row>
    <row r="322" spans="2:5" ht="15.75" customHeight="1">
      <c r="B322" s="31"/>
      <c r="E322" s="138"/>
    </row>
    <row r="323" spans="2:5" ht="15.75" customHeight="1">
      <c r="B323" s="31"/>
      <c r="E323" s="138"/>
    </row>
    <row r="324" spans="2:5" ht="15.75" customHeight="1">
      <c r="B324" s="31"/>
      <c r="E324" s="138"/>
    </row>
    <row r="325" spans="2:5" ht="15.75" customHeight="1">
      <c r="B325" s="31"/>
      <c r="E325" s="138"/>
    </row>
    <row r="326" spans="2:5" ht="15.75" customHeight="1">
      <c r="B326" s="31"/>
      <c r="E326" s="138"/>
    </row>
    <row r="327" spans="2:5" ht="15.75" customHeight="1">
      <c r="B327" s="31"/>
      <c r="E327" s="138"/>
    </row>
    <row r="328" spans="2:5" ht="15.75" customHeight="1">
      <c r="B328" s="31"/>
      <c r="E328" s="138"/>
    </row>
    <row r="329" spans="2:5" ht="15.75" customHeight="1">
      <c r="B329" s="31"/>
      <c r="E329" s="138"/>
    </row>
    <row r="330" spans="2:5" ht="15.75" customHeight="1">
      <c r="B330" s="31"/>
      <c r="E330" s="138"/>
    </row>
    <row r="331" spans="2:5" ht="15.75" customHeight="1">
      <c r="B331" s="31"/>
      <c r="E331" s="138"/>
    </row>
    <row r="332" spans="2:5" ht="15.75" customHeight="1">
      <c r="B332" s="31"/>
      <c r="E332" s="138"/>
    </row>
    <row r="333" spans="2:5" ht="15.75" customHeight="1">
      <c r="B333" s="31"/>
      <c r="E333" s="138"/>
    </row>
    <row r="334" spans="2:5" ht="15.75" customHeight="1">
      <c r="B334" s="31"/>
      <c r="E334" s="138"/>
    </row>
    <row r="335" spans="2:5" ht="15.75" customHeight="1">
      <c r="B335" s="31"/>
      <c r="E335" s="138"/>
    </row>
    <row r="336" spans="2:5" ht="15.75" customHeight="1">
      <c r="B336" s="31"/>
      <c r="E336" s="138"/>
    </row>
    <row r="337" spans="2:5" ht="15.75" customHeight="1">
      <c r="B337" s="31"/>
      <c r="E337" s="138"/>
    </row>
    <row r="338" spans="2:5" ht="15.75" customHeight="1">
      <c r="B338" s="31"/>
      <c r="E338" s="138"/>
    </row>
    <row r="339" spans="2:5" ht="15.75" customHeight="1">
      <c r="B339" s="31"/>
      <c r="E339" s="138"/>
    </row>
    <row r="340" spans="2:5" ht="15.75" customHeight="1">
      <c r="B340" s="31"/>
      <c r="E340" s="138"/>
    </row>
    <row r="341" spans="2:5" ht="15.75" customHeight="1">
      <c r="B341" s="31"/>
      <c r="E341" s="138"/>
    </row>
    <row r="342" spans="2:5" ht="15.75" customHeight="1">
      <c r="B342" s="31"/>
      <c r="E342" s="138"/>
    </row>
    <row r="343" spans="2:5" ht="15.75" customHeight="1">
      <c r="B343" s="31"/>
      <c r="E343" s="138"/>
    </row>
    <row r="344" spans="2:5" ht="15.75" customHeight="1">
      <c r="B344" s="31"/>
      <c r="E344" s="138"/>
    </row>
    <row r="345" spans="2:5" ht="15.75" customHeight="1">
      <c r="B345" s="31"/>
      <c r="E345" s="138"/>
    </row>
    <row r="346" spans="2:5" ht="15.75" customHeight="1">
      <c r="B346" s="31"/>
      <c r="E346" s="138"/>
    </row>
    <row r="347" spans="2:5" ht="15.75" customHeight="1">
      <c r="B347" s="31"/>
      <c r="E347" s="138"/>
    </row>
    <row r="348" spans="2:5" ht="15.75" customHeight="1">
      <c r="B348" s="31"/>
      <c r="E348" s="138"/>
    </row>
    <row r="349" spans="2:5" ht="15.75" customHeight="1">
      <c r="B349" s="31"/>
      <c r="E349" s="138"/>
    </row>
    <row r="350" spans="2:5" ht="15.75" customHeight="1">
      <c r="B350" s="31"/>
      <c r="E350" s="138"/>
    </row>
    <row r="351" spans="2:5" ht="15.75" customHeight="1">
      <c r="B351" s="31"/>
      <c r="E351" s="138"/>
    </row>
    <row r="352" spans="2:5" ht="15.75" customHeight="1">
      <c r="B352" s="31"/>
      <c r="E352" s="138"/>
    </row>
    <row r="353" spans="2:5" ht="15.75" customHeight="1">
      <c r="B353" s="31"/>
      <c r="E353" s="138"/>
    </row>
    <row r="354" spans="2:5" ht="15.75" customHeight="1">
      <c r="B354" s="31"/>
      <c r="E354" s="138"/>
    </row>
    <row r="355" spans="2:5" ht="15.75" customHeight="1">
      <c r="B355" s="31"/>
      <c r="E355" s="138"/>
    </row>
    <row r="356" spans="2:5" ht="15.75" customHeight="1">
      <c r="B356" s="31"/>
      <c r="E356" s="138"/>
    </row>
    <row r="357" spans="2:5" ht="15.75" customHeight="1">
      <c r="B357" s="31"/>
      <c r="E357" s="138"/>
    </row>
    <row r="358" spans="2:5" ht="15.75" customHeight="1">
      <c r="B358" s="31"/>
      <c r="E358" s="138"/>
    </row>
    <row r="359" spans="2:5" ht="15.75" customHeight="1">
      <c r="B359" s="31"/>
      <c r="E359" s="138"/>
    </row>
    <row r="360" spans="2:5" ht="15.75" customHeight="1">
      <c r="B360" s="31"/>
      <c r="E360" s="138"/>
    </row>
    <row r="361" spans="2:5" ht="15.75" customHeight="1">
      <c r="B361" s="31"/>
      <c r="E361" s="138"/>
    </row>
    <row r="362" spans="2:5" ht="15.75" customHeight="1">
      <c r="B362" s="31"/>
      <c r="E362" s="138"/>
    </row>
    <row r="363" spans="2:5" ht="15.75" customHeight="1">
      <c r="B363" s="31"/>
      <c r="E363" s="138"/>
    </row>
    <row r="364" spans="2:5" ht="15.75" customHeight="1">
      <c r="B364" s="31"/>
      <c r="E364" s="138"/>
    </row>
    <row r="365" spans="2:5" ht="15.75" customHeight="1">
      <c r="B365" s="31"/>
      <c r="E365" s="138"/>
    </row>
    <row r="366" spans="2:5" ht="15.75" customHeight="1">
      <c r="B366" s="31"/>
      <c r="E366" s="138"/>
    </row>
    <row r="367" spans="2:5" ht="15.75" customHeight="1">
      <c r="B367" s="31"/>
      <c r="E367" s="138"/>
    </row>
    <row r="368" spans="2:5" ht="15.75" customHeight="1">
      <c r="B368" s="31"/>
      <c r="E368" s="138"/>
    </row>
    <row r="369" spans="2:5" ht="15.75" customHeight="1">
      <c r="B369" s="31"/>
      <c r="E369" s="138"/>
    </row>
    <row r="370" spans="2:5" ht="15.75" customHeight="1">
      <c r="B370" s="31"/>
      <c r="E370" s="138"/>
    </row>
    <row r="371" spans="2:5" ht="15.75" customHeight="1">
      <c r="B371" s="31"/>
      <c r="E371" s="138"/>
    </row>
    <row r="372" spans="2:5" ht="15.75" customHeight="1">
      <c r="B372" s="31"/>
      <c r="E372" s="138"/>
    </row>
    <row r="373" spans="2:5" ht="15.75" customHeight="1">
      <c r="B373" s="31"/>
      <c r="E373" s="138"/>
    </row>
    <row r="374" spans="2:5" ht="15.75" customHeight="1">
      <c r="B374" s="31"/>
      <c r="E374" s="138"/>
    </row>
    <row r="375" spans="2:5" ht="15.75" customHeight="1">
      <c r="B375" s="31"/>
      <c r="E375" s="138"/>
    </row>
    <row r="376" spans="2:5" ht="15.75" customHeight="1">
      <c r="B376" s="31"/>
      <c r="E376" s="138"/>
    </row>
    <row r="377" spans="2:5" ht="15.75" customHeight="1">
      <c r="B377" s="31"/>
      <c r="E377" s="138"/>
    </row>
    <row r="378" spans="2:5" ht="15.75" customHeight="1">
      <c r="B378" s="31"/>
      <c r="E378" s="138"/>
    </row>
    <row r="379" spans="2:5" ht="15.75" customHeight="1">
      <c r="B379" s="31"/>
      <c r="E379" s="138"/>
    </row>
    <row r="380" spans="2:5" ht="15.75" customHeight="1">
      <c r="B380" s="31"/>
      <c r="E380" s="138"/>
    </row>
    <row r="381" spans="2:5" ht="15.75" customHeight="1">
      <c r="B381" s="31"/>
      <c r="E381" s="138"/>
    </row>
    <row r="382" spans="2:5" ht="15.75" customHeight="1">
      <c r="B382" s="31"/>
      <c r="E382" s="138"/>
    </row>
    <row r="383" spans="2:5" ht="15.75" customHeight="1">
      <c r="B383" s="31"/>
      <c r="E383" s="138"/>
    </row>
    <row r="384" spans="2:5" ht="15.75" customHeight="1">
      <c r="B384" s="31"/>
      <c r="E384" s="138"/>
    </row>
    <row r="385" spans="2:5" ht="15.75" customHeight="1">
      <c r="B385" s="31"/>
      <c r="E385" s="138"/>
    </row>
    <row r="386" spans="2:5" ht="15.75" customHeight="1">
      <c r="B386" s="31"/>
      <c r="E386" s="138"/>
    </row>
    <row r="387" spans="2:5" ht="15.75" customHeight="1">
      <c r="B387" s="31"/>
      <c r="E387" s="138"/>
    </row>
    <row r="388" spans="2:5" ht="15.75" customHeight="1">
      <c r="B388" s="31"/>
      <c r="E388" s="138"/>
    </row>
    <row r="389" spans="2:5" ht="15.75" customHeight="1">
      <c r="B389" s="31"/>
      <c r="E389" s="138"/>
    </row>
    <row r="390" spans="2:5" ht="15.75" customHeight="1">
      <c r="B390" s="31"/>
      <c r="E390" s="138"/>
    </row>
    <row r="391" spans="2:5" ht="15.75" customHeight="1">
      <c r="B391" s="31"/>
      <c r="E391" s="138"/>
    </row>
    <row r="392" spans="2:5" ht="15.75" customHeight="1">
      <c r="B392" s="31"/>
      <c r="E392" s="138"/>
    </row>
    <row r="393" spans="2:5" ht="15.75" customHeight="1">
      <c r="B393" s="31"/>
      <c r="E393" s="138"/>
    </row>
    <row r="394" spans="2:5" ht="15.75" customHeight="1">
      <c r="B394" s="31"/>
      <c r="E394" s="138"/>
    </row>
    <row r="395" spans="2:5" ht="15.75" customHeight="1">
      <c r="B395" s="31"/>
      <c r="E395" s="138"/>
    </row>
    <row r="396" spans="2:5" ht="15.75" customHeight="1">
      <c r="B396" s="31"/>
      <c r="E396" s="138"/>
    </row>
    <row r="397" spans="2:5" ht="15.75" customHeight="1">
      <c r="B397" s="31"/>
      <c r="E397" s="138"/>
    </row>
    <row r="398" spans="2:5" ht="15.75" customHeight="1">
      <c r="B398" s="31"/>
      <c r="E398" s="138"/>
    </row>
    <row r="399" spans="2:5" ht="15.75" customHeight="1">
      <c r="B399" s="31"/>
      <c r="E399" s="138"/>
    </row>
    <row r="400" spans="2:5" ht="15.75" customHeight="1">
      <c r="B400" s="31"/>
      <c r="E400" s="138"/>
    </row>
    <row r="401" spans="2:5" ht="15.75" customHeight="1">
      <c r="B401" s="31"/>
      <c r="E401" s="138"/>
    </row>
    <row r="402" spans="2:5" ht="15.75" customHeight="1">
      <c r="B402" s="31"/>
      <c r="E402" s="138"/>
    </row>
    <row r="403" spans="2:5" ht="15.75" customHeight="1">
      <c r="B403" s="31"/>
      <c r="E403" s="138"/>
    </row>
    <row r="404" spans="2:5" ht="15.75" customHeight="1">
      <c r="B404" s="31"/>
      <c r="E404" s="138"/>
    </row>
    <row r="405" spans="2:5" ht="15.75" customHeight="1">
      <c r="B405" s="31"/>
      <c r="E405" s="138"/>
    </row>
    <row r="406" spans="2:5" ht="15.75" customHeight="1">
      <c r="B406" s="31"/>
      <c r="E406" s="138"/>
    </row>
    <row r="407" spans="2:5" ht="15.75" customHeight="1">
      <c r="B407" s="31"/>
      <c r="E407" s="138"/>
    </row>
    <row r="408" spans="2:5" ht="15.75" customHeight="1">
      <c r="B408" s="31"/>
      <c r="E408" s="138"/>
    </row>
    <row r="409" spans="2:5" ht="15.75" customHeight="1">
      <c r="B409" s="31"/>
      <c r="E409" s="138"/>
    </row>
    <row r="410" spans="2:5" ht="15.75" customHeight="1">
      <c r="B410" s="31"/>
      <c r="E410" s="138"/>
    </row>
    <row r="411" spans="2:5" ht="15.75" customHeight="1">
      <c r="B411" s="31"/>
      <c r="E411" s="138"/>
    </row>
    <row r="412" spans="2:5" ht="15.75" customHeight="1">
      <c r="B412" s="31"/>
      <c r="E412" s="138"/>
    </row>
    <row r="413" spans="2:5" ht="15.75" customHeight="1">
      <c r="B413" s="31"/>
      <c r="E413" s="138"/>
    </row>
    <row r="414" spans="2:5" ht="15.75" customHeight="1">
      <c r="B414" s="31"/>
      <c r="E414" s="138"/>
    </row>
    <row r="415" spans="2:5" ht="15.75" customHeight="1">
      <c r="B415" s="31"/>
      <c r="E415" s="138"/>
    </row>
    <row r="416" spans="2:5" ht="15.75" customHeight="1">
      <c r="B416" s="31"/>
      <c r="E416" s="138"/>
    </row>
    <row r="417" spans="2:5" ht="15.75" customHeight="1">
      <c r="B417" s="31"/>
      <c r="E417" s="138"/>
    </row>
    <row r="418" spans="2:5" ht="15.75" customHeight="1">
      <c r="B418" s="31"/>
      <c r="E418" s="138"/>
    </row>
    <row r="419" spans="2:5" ht="15.75" customHeight="1">
      <c r="B419" s="31"/>
      <c r="E419" s="138"/>
    </row>
    <row r="420" spans="2:5" ht="15.75" customHeight="1">
      <c r="B420" s="31"/>
      <c r="E420" s="138"/>
    </row>
    <row r="421" spans="2:5" ht="15.75" customHeight="1">
      <c r="B421" s="31"/>
      <c r="E421" s="138"/>
    </row>
    <row r="422" spans="2:5" ht="15.75" customHeight="1">
      <c r="B422" s="31"/>
      <c r="E422" s="138"/>
    </row>
    <row r="423" spans="2:5" ht="15.75" customHeight="1">
      <c r="B423" s="31"/>
      <c r="E423" s="138"/>
    </row>
    <row r="424" spans="2:5" ht="15.75" customHeight="1">
      <c r="B424" s="31"/>
      <c r="E424" s="138"/>
    </row>
    <row r="425" spans="2:5" ht="15.75" customHeight="1">
      <c r="B425" s="31"/>
      <c r="E425" s="138"/>
    </row>
    <row r="426" spans="2:5" ht="15.75" customHeight="1">
      <c r="B426" s="31"/>
      <c r="E426" s="138"/>
    </row>
    <row r="427" spans="2:5" ht="15.75" customHeight="1">
      <c r="B427" s="31"/>
      <c r="E427" s="138"/>
    </row>
    <row r="428" spans="2:5" ht="15.75" customHeight="1">
      <c r="B428" s="31"/>
      <c r="E428" s="138"/>
    </row>
    <row r="429" spans="2:5" ht="15.75" customHeight="1">
      <c r="B429" s="31"/>
      <c r="E429" s="138"/>
    </row>
    <row r="430" spans="2:5" ht="15.75" customHeight="1">
      <c r="B430" s="31"/>
      <c r="E430" s="138"/>
    </row>
    <row r="431" spans="2:5" ht="15.75" customHeight="1">
      <c r="B431" s="31"/>
      <c r="E431" s="138"/>
    </row>
    <row r="432" spans="2:5" ht="15.75" customHeight="1">
      <c r="B432" s="31"/>
      <c r="E432" s="138"/>
    </row>
    <row r="433" spans="2:5" ht="15.75" customHeight="1">
      <c r="B433" s="31"/>
      <c r="E433" s="138"/>
    </row>
    <row r="434" spans="2:5" ht="15.75" customHeight="1">
      <c r="B434" s="31"/>
      <c r="E434" s="138"/>
    </row>
    <row r="435" spans="2:5" ht="15.75" customHeight="1">
      <c r="B435" s="31"/>
      <c r="E435" s="138"/>
    </row>
    <row r="436" spans="2:5" ht="15.75" customHeight="1">
      <c r="B436" s="31"/>
      <c r="E436" s="138"/>
    </row>
    <row r="437" spans="2:5" ht="15.75" customHeight="1">
      <c r="B437" s="31"/>
      <c r="E437" s="138"/>
    </row>
    <row r="438" spans="2:5" ht="15.75" customHeight="1">
      <c r="B438" s="31"/>
      <c r="E438" s="138"/>
    </row>
    <row r="439" spans="2:5" ht="15.75" customHeight="1">
      <c r="B439" s="31"/>
      <c r="E439" s="138"/>
    </row>
    <row r="440" spans="2:5" ht="15.75" customHeight="1">
      <c r="B440" s="31"/>
      <c r="E440" s="138"/>
    </row>
    <row r="441" spans="2:5" ht="15.75" customHeight="1">
      <c r="B441" s="31"/>
      <c r="E441" s="138"/>
    </row>
    <row r="442" spans="2:5" ht="15.75" customHeight="1">
      <c r="B442" s="31"/>
      <c r="E442" s="138"/>
    </row>
    <row r="443" spans="2:5" ht="15.75" customHeight="1">
      <c r="B443" s="31"/>
      <c r="E443" s="138"/>
    </row>
    <row r="444" spans="2:5" ht="15.75" customHeight="1">
      <c r="B444" s="31"/>
      <c r="E444" s="138"/>
    </row>
    <row r="445" spans="2:5" ht="15.75" customHeight="1">
      <c r="B445" s="31"/>
      <c r="E445" s="138"/>
    </row>
    <row r="446" spans="2:5" ht="15.75" customHeight="1">
      <c r="B446" s="31"/>
      <c r="E446" s="138"/>
    </row>
    <row r="447" spans="2:5" ht="15.75" customHeight="1">
      <c r="B447" s="31"/>
      <c r="E447" s="138"/>
    </row>
    <row r="448" spans="2:5" ht="15.75" customHeight="1">
      <c r="B448" s="31"/>
      <c r="E448" s="138"/>
    </row>
    <row r="449" spans="2:5" ht="15.75" customHeight="1">
      <c r="B449" s="31"/>
      <c r="E449" s="138"/>
    </row>
    <row r="450" spans="2:5" ht="15.75" customHeight="1">
      <c r="B450" s="31"/>
      <c r="E450" s="138"/>
    </row>
    <row r="451" spans="2:5" ht="15.75" customHeight="1">
      <c r="B451" s="31"/>
      <c r="E451" s="138"/>
    </row>
    <row r="452" spans="2:5" ht="15.75" customHeight="1">
      <c r="B452" s="31"/>
      <c r="E452" s="138"/>
    </row>
    <row r="453" spans="2:5" ht="15.75" customHeight="1">
      <c r="B453" s="31"/>
      <c r="E453" s="138"/>
    </row>
    <row r="454" spans="2:5" ht="15.75" customHeight="1">
      <c r="B454" s="31"/>
      <c r="E454" s="138"/>
    </row>
    <row r="455" spans="2:5" ht="15.75" customHeight="1">
      <c r="B455" s="31"/>
      <c r="E455" s="138"/>
    </row>
    <row r="456" spans="2:5" ht="15.75" customHeight="1">
      <c r="B456" s="31"/>
      <c r="E456" s="138"/>
    </row>
    <row r="457" spans="2:5" ht="15.75" customHeight="1">
      <c r="B457" s="31"/>
      <c r="E457" s="138"/>
    </row>
    <row r="458" spans="2:5" ht="15.75" customHeight="1">
      <c r="B458" s="31"/>
      <c r="E458" s="138"/>
    </row>
    <row r="459" spans="2:5" ht="15.75" customHeight="1">
      <c r="B459" s="31"/>
      <c r="E459" s="138"/>
    </row>
    <row r="460" spans="2:5" ht="15.75" customHeight="1">
      <c r="B460" s="31"/>
      <c r="E460" s="138"/>
    </row>
    <row r="461" spans="2:5" ht="15.75" customHeight="1">
      <c r="B461" s="31"/>
      <c r="E461" s="138"/>
    </row>
    <row r="462" spans="2:5" ht="15.75" customHeight="1">
      <c r="B462" s="31"/>
      <c r="E462" s="138"/>
    </row>
    <row r="463" spans="2:5" ht="15.75" customHeight="1">
      <c r="B463" s="31"/>
      <c r="E463" s="138"/>
    </row>
    <row r="464" spans="2:5" ht="15.75" customHeight="1">
      <c r="B464" s="31"/>
      <c r="E464" s="138"/>
    </row>
    <row r="465" spans="2:5" ht="15.75" customHeight="1">
      <c r="B465" s="31"/>
      <c r="E465" s="138"/>
    </row>
    <row r="466" spans="2:5" ht="15.75" customHeight="1">
      <c r="B466" s="31"/>
      <c r="E466" s="138"/>
    </row>
    <row r="467" spans="2:5" ht="15.75" customHeight="1">
      <c r="B467" s="31"/>
      <c r="E467" s="138"/>
    </row>
    <row r="468" spans="2:5" ht="15.75" customHeight="1">
      <c r="B468" s="31"/>
      <c r="E468" s="138"/>
    </row>
    <row r="469" spans="2:5" ht="15.75" customHeight="1">
      <c r="B469" s="31"/>
      <c r="E469" s="138"/>
    </row>
    <row r="470" spans="2:5" ht="15.75" customHeight="1">
      <c r="B470" s="31"/>
      <c r="E470" s="138"/>
    </row>
    <row r="471" spans="2:5" ht="15.75" customHeight="1">
      <c r="B471" s="31"/>
      <c r="E471" s="138"/>
    </row>
    <row r="472" spans="2:5" ht="15.75" customHeight="1">
      <c r="B472" s="31"/>
      <c r="E472" s="138"/>
    </row>
    <row r="473" spans="2:5" ht="15.75" customHeight="1">
      <c r="B473" s="31"/>
      <c r="E473" s="138"/>
    </row>
    <row r="474" spans="2:5" ht="15.75" customHeight="1">
      <c r="B474" s="31"/>
      <c r="E474" s="138"/>
    </row>
    <row r="475" spans="2:5" ht="15.75" customHeight="1">
      <c r="B475" s="31"/>
      <c r="E475" s="138"/>
    </row>
    <row r="476" spans="2:5" ht="15.75" customHeight="1">
      <c r="B476" s="31"/>
      <c r="E476" s="138"/>
    </row>
    <row r="477" spans="2:5" ht="15.75" customHeight="1">
      <c r="B477" s="31"/>
      <c r="E477" s="138"/>
    </row>
    <row r="478" spans="2:5" ht="15.75" customHeight="1">
      <c r="B478" s="31"/>
      <c r="E478" s="138"/>
    </row>
    <row r="479" spans="2:5" ht="15.75" customHeight="1">
      <c r="B479" s="31"/>
      <c r="E479" s="138"/>
    </row>
    <row r="480" spans="2:5" ht="15.75" customHeight="1">
      <c r="B480" s="31"/>
      <c r="E480" s="138"/>
    </row>
    <row r="481" spans="2:5" ht="15.75" customHeight="1">
      <c r="B481" s="31"/>
      <c r="E481" s="138"/>
    </row>
    <row r="482" spans="2:5" ht="15.75" customHeight="1">
      <c r="B482" s="31"/>
      <c r="E482" s="138"/>
    </row>
    <row r="483" spans="2:5" ht="15.75" customHeight="1">
      <c r="B483" s="31"/>
      <c r="E483" s="138"/>
    </row>
    <row r="484" spans="2:5" ht="15.75" customHeight="1">
      <c r="B484" s="31"/>
      <c r="E484" s="138"/>
    </row>
    <row r="485" spans="2:5" ht="15.75" customHeight="1">
      <c r="B485" s="31"/>
      <c r="E485" s="138"/>
    </row>
    <row r="486" spans="2:5" ht="15.75" customHeight="1">
      <c r="B486" s="31"/>
      <c r="E486" s="138"/>
    </row>
    <row r="487" spans="2:5" ht="15.75" customHeight="1">
      <c r="B487" s="31"/>
      <c r="E487" s="138"/>
    </row>
    <row r="488" spans="2:5" ht="15.75" customHeight="1">
      <c r="B488" s="31"/>
      <c r="E488" s="138"/>
    </row>
    <row r="489" spans="2:5" ht="15.75" customHeight="1">
      <c r="B489" s="31"/>
      <c r="E489" s="138"/>
    </row>
    <row r="490" spans="2:5" ht="15.75" customHeight="1">
      <c r="B490" s="31"/>
      <c r="E490" s="138"/>
    </row>
    <row r="491" spans="2:5" ht="15.75" customHeight="1">
      <c r="B491" s="31"/>
      <c r="E491" s="138"/>
    </row>
    <row r="492" spans="2:5" ht="15.75" customHeight="1">
      <c r="B492" s="31"/>
      <c r="E492" s="138"/>
    </row>
    <row r="493" spans="2:5" ht="15.75" customHeight="1">
      <c r="B493" s="31"/>
      <c r="E493" s="138"/>
    </row>
    <row r="494" spans="2:5" ht="15.75" customHeight="1">
      <c r="B494" s="31"/>
      <c r="E494" s="138"/>
    </row>
    <row r="495" spans="2:5" ht="15.75" customHeight="1">
      <c r="B495" s="31"/>
      <c r="E495" s="138"/>
    </row>
    <row r="496" spans="2:5" ht="15.75" customHeight="1">
      <c r="B496" s="31"/>
      <c r="E496" s="138"/>
    </row>
    <row r="497" spans="2:5" ht="15.75" customHeight="1">
      <c r="B497" s="31"/>
      <c r="E497" s="138"/>
    </row>
    <row r="498" spans="2:5" ht="15.75" customHeight="1">
      <c r="B498" s="31"/>
      <c r="E498" s="138"/>
    </row>
    <row r="499" spans="2:5" ht="15.75" customHeight="1">
      <c r="B499" s="31"/>
      <c r="E499" s="138"/>
    </row>
    <row r="500" spans="2:5" ht="15.75" customHeight="1">
      <c r="B500" s="31"/>
      <c r="E500" s="138"/>
    </row>
    <row r="501" spans="2:5" ht="15.75" customHeight="1">
      <c r="B501" s="31"/>
      <c r="E501" s="138"/>
    </row>
    <row r="502" spans="2:5" ht="15.75" customHeight="1">
      <c r="B502" s="31"/>
      <c r="E502" s="138"/>
    </row>
    <row r="503" spans="2:5" ht="15.75" customHeight="1">
      <c r="B503" s="31"/>
      <c r="E503" s="138"/>
    </row>
    <row r="504" spans="2:5" ht="15.75" customHeight="1">
      <c r="B504" s="31"/>
      <c r="E504" s="138"/>
    </row>
    <row r="505" spans="2:5" ht="15.75" customHeight="1">
      <c r="B505" s="31"/>
      <c r="E505" s="138"/>
    </row>
    <row r="506" spans="2:5" ht="15.75" customHeight="1">
      <c r="B506" s="31"/>
      <c r="E506" s="138"/>
    </row>
    <row r="507" spans="2:5" ht="15.75" customHeight="1">
      <c r="B507" s="31"/>
      <c r="E507" s="138"/>
    </row>
    <row r="508" spans="2:5" ht="15.75" customHeight="1">
      <c r="B508" s="31"/>
      <c r="E508" s="138"/>
    </row>
    <row r="509" spans="2:5" ht="15.75" customHeight="1">
      <c r="B509" s="31"/>
      <c r="E509" s="138"/>
    </row>
    <row r="510" spans="2:5" ht="15.75" customHeight="1">
      <c r="B510" s="31"/>
      <c r="E510" s="138"/>
    </row>
    <row r="511" spans="2:5" ht="15.75" customHeight="1">
      <c r="B511" s="31"/>
      <c r="E511" s="138"/>
    </row>
    <row r="512" spans="2:5" ht="15.75" customHeight="1">
      <c r="B512" s="31"/>
      <c r="E512" s="138"/>
    </row>
    <row r="513" spans="2:5" ht="15.75" customHeight="1">
      <c r="B513" s="31"/>
      <c r="E513" s="138"/>
    </row>
    <row r="514" spans="2:5" ht="15.75" customHeight="1">
      <c r="B514" s="31"/>
      <c r="E514" s="138"/>
    </row>
    <row r="515" spans="2:5" ht="15.75" customHeight="1">
      <c r="B515" s="31"/>
      <c r="E515" s="138"/>
    </row>
    <row r="516" spans="2:5" ht="15.75" customHeight="1">
      <c r="B516" s="31"/>
      <c r="E516" s="138"/>
    </row>
    <row r="517" spans="2:5" ht="15.75" customHeight="1">
      <c r="B517" s="31"/>
      <c r="E517" s="138"/>
    </row>
    <row r="518" spans="2:5" ht="15.75" customHeight="1">
      <c r="B518" s="31"/>
      <c r="E518" s="138"/>
    </row>
    <row r="519" spans="2:5" ht="15.75" customHeight="1">
      <c r="B519" s="31"/>
      <c r="E519" s="138"/>
    </row>
    <row r="520" spans="2:5" ht="15.75" customHeight="1">
      <c r="B520" s="31"/>
      <c r="E520" s="138"/>
    </row>
    <row r="521" spans="2:5" ht="15.75" customHeight="1">
      <c r="B521" s="31"/>
      <c r="E521" s="138"/>
    </row>
    <row r="522" spans="2:5" ht="15.75" customHeight="1">
      <c r="B522" s="31"/>
      <c r="E522" s="138"/>
    </row>
    <row r="523" spans="2:5" ht="15.75" customHeight="1">
      <c r="B523" s="31"/>
      <c r="E523" s="138"/>
    </row>
    <row r="524" spans="2:5" ht="15.75" customHeight="1">
      <c r="B524" s="31"/>
      <c r="E524" s="138"/>
    </row>
    <row r="525" spans="2:5" ht="15.75" customHeight="1">
      <c r="B525" s="31"/>
      <c r="E525" s="138"/>
    </row>
    <row r="526" spans="2:5" ht="15.75" customHeight="1">
      <c r="B526" s="31"/>
      <c r="E526" s="138"/>
    </row>
    <row r="527" spans="2:5" ht="15.75" customHeight="1">
      <c r="B527" s="31"/>
      <c r="E527" s="138"/>
    </row>
    <row r="528" spans="2:5" ht="15.75" customHeight="1">
      <c r="B528" s="31"/>
      <c r="E528" s="138"/>
    </row>
    <row r="529" spans="2:5" ht="15.75" customHeight="1">
      <c r="B529" s="31"/>
      <c r="E529" s="138"/>
    </row>
    <row r="530" spans="2:5" ht="15.75" customHeight="1">
      <c r="B530" s="31"/>
      <c r="E530" s="138"/>
    </row>
    <row r="531" spans="2:5" ht="15.75" customHeight="1">
      <c r="B531" s="31"/>
      <c r="E531" s="138"/>
    </row>
    <row r="532" spans="2:5" ht="15.75" customHeight="1">
      <c r="B532" s="31"/>
      <c r="E532" s="138"/>
    </row>
    <row r="533" spans="2:5" ht="15.75" customHeight="1">
      <c r="B533" s="31"/>
      <c r="E533" s="138"/>
    </row>
    <row r="534" spans="2:5" ht="15.75" customHeight="1">
      <c r="B534" s="31"/>
      <c r="E534" s="138"/>
    </row>
    <row r="535" spans="2:5" ht="15.75" customHeight="1">
      <c r="B535" s="31"/>
      <c r="E535" s="138"/>
    </row>
    <row r="536" spans="2:5" ht="15.75" customHeight="1">
      <c r="B536" s="31"/>
      <c r="E536" s="138"/>
    </row>
    <row r="537" spans="2:5" ht="15.75" customHeight="1">
      <c r="B537" s="31"/>
      <c r="E537" s="138"/>
    </row>
    <row r="538" spans="2:5" ht="15.75" customHeight="1">
      <c r="B538" s="31"/>
      <c r="E538" s="138"/>
    </row>
    <row r="539" spans="2:5" ht="15.75" customHeight="1">
      <c r="B539" s="31"/>
      <c r="E539" s="138"/>
    </row>
    <row r="540" spans="2:5" ht="15.75" customHeight="1">
      <c r="B540" s="31"/>
      <c r="E540" s="138"/>
    </row>
    <row r="541" spans="2:5" ht="15.75" customHeight="1">
      <c r="B541" s="31"/>
      <c r="E541" s="138"/>
    </row>
    <row r="542" spans="2:5" ht="15.75" customHeight="1">
      <c r="B542" s="31"/>
      <c r="E542" s="138"/>
    </row>
    <row r="543" spans="2:5" ht="15.75" customHeight="1">
      <c r="B543" s="31"/>
      <c r="E543" s="138"/>
    </row>
    <row r="544" spans="2:5" ht="15.75" customHeight="1">
      <c r="B544" s="31"/>
      <c r="E544" s="138"/>
    </row>
    <row r="545" spans="2:5" ht="15.75" customHeight="1">
      <c r="B545" s="31"/>
      <c r="E545" s="138"/>
    </row>
    <row r="546" spans="2:5" ht="15.75" customHeight="1">
      <c r="B546" s="31"/>
      <c r="E546" s="138"/>
    </row>
    <row r="547" spans="2:5" ht="15.75" customHeight="1">
      <c r="B547" s="31"/>
      <c r="E547" s="138"/>
    </row>
    <row r="548" spans="2:5" ht="15.75" customHeight="1">
      <c r="B548" s="31"/>
      <c r="E548" s="138"/>
    </row>
    <row r="549" spans="2:5" ht="15.75" customHeight="1">
      <c r="B549" s="31"/>
      <c r="E549" s="138"/>
    </row>
    <row r="550" spans="2:5" ht="15.75" customHeight="1">
      <c r="B550" s="31"/>
      <c r="E550" s="138"/>
    </row>
    <row r="551" spans="2:5" ht="15.75" customHeight="1">
      <c r="B551" s="31"/>
      <c r="E551" s="138"/>
    </row>
    <row r="552" spans="2:5" ht="15.75" customHeight="1">
      <c r="B552" s="31"/>
      <c r="E552" s="138"/>
    </row>
    <row r="553" spans="2:5" ht="15.75" customHeight="1">
      <c r="B553" s="31"/>
      <c r="E553" s="138"/>
    </row>
    <row r="554" spans="2:5" ht="15.75" customHeight="1">
      <c r="B554" s="31"/>
      <c r="E554" s="138"/>
    </row>
    <row r="555" spans="2:5" ht="15.75" customHeight="1">
      <c r="B555" s="31"/>
      <c r="E555" s="138"/>
    </row>
    <row r="556" spans="2:5" ht="15.75" customHeight="1">
      <c r="B556" s="31"/>
      <c r="E556" s="138"/>
    </row>
    <row r="557" spans="2:5" ht="15.75" customHeight="1">
      <c r="B557" s="31"/>
      <c r="E557" s="138"/>
    </row>
    <row r="558" spans="2:5" ht="15.75" customHeight="1">
      <c r="B558" s="31"/>
      <c r="E558" s="138"/>
    </row>
    <row r="559" spans="2:5" ht="15.75" customHeight="1">
      <c r="B559" s="31"/>
      <c r="E559" s="138"/>
    </row>
    <row r="560" spans="2:5" ht="15.75" customHeight="1">
      <c r="B560" s="31"/>
      <c r="E560" s="138"/>
    </row>
    <row r="561" spans="2:5" ht="15.75" customHeight="1">
      <c r="B561" s="31"/>
      <c r="E561" s="138"/>
    </row>
    <row r="562" spans="2:5" ht="15.75" customHeight="1">
      <c r="B562" s="31"/>
      <c r="E562" s="138"/>
    </row>
    <row r="563" spans="2:5" ht="15.75" customHeight="1">
      <c r="B563" s="31"/>
      <c r="E563" s="138"/>
    </row>
    <row r="564" spans="2:5" ht="15.75" customHeight="1">
      <c r="B564" s="31"/>
      <c r="E564" s="138"/>
    </row>
    <row r="565" spans="2:5" ht="15.75" customHeight="1">
      <c r="B565" s="31"/>
      <c r="E565" s="138"/>
    </row>
    <row r="566" spans="2:5" ht="15.75" customHeight="1">
      <c r="B566" s="31"/>
      <c r="E566" s="138"/>
    </row>
    <row r="567" spans="2:5" ht="15.75" customHeight="1">
      <c r="B567" s="31"/>
      <c r="E567" s="138"/>
    </row>
    <row r="568" spans="2:5" ht="15.75" customHeight="1">
      <c r="B568" s="31"/>
      <c r="E568" s="138"/>
    </row>
    <row r="569" spans="2:5" ht="15.75" customHeight="1">
      <c r="B569" s="31"/>
      <c r="E569" s="138"/>
    </row>
    <row r="570" spans="2:5" ht="15.75" customHeight="1">
      <c r="B570" s="31"/>
      <c r="E570" s="138"/>
    </row>
    <row r="571" spans="2:5" ht="15.75" customHeight="1">
      <c r="B571" s="31"/>
      <c r="E571" s="138"/>
    </row>
    <row r="572" spans="2:5" ht="15.75" customHeight="1">
      <c r="B572" s="31"/>
      <c r="E572" s="138"/>
    </row>
    <row r="573" spans="2:5" ht="15.75" customHeight="1">
      <c r="B573" s="31"/>
      <c r="E573" s="138"/>
    </row>
    <row r="574" spans="2:5" ht="15.75" customHeight="1">
      <c r="B574" s="31"/>
      <c r="E574" s="138"/>
    </row>
    <row r="575" spans="2:5" ht="15.75" customHeight="1">
      <c r="B575" s="31"/>
      <c r="E575" s="138"/>
    </row>
    <row r="576" spans="2:5" ht="15.75" customHeight="1">
      <c r="B576" s="31"/>
      <c r="E576" s="138"/>
    </row>
    <row r="577" spans="2:5" ht="15.75" customHeight="1">
      <c r="B577" s="31"/>
      <c r="E577" s="138"/>
    </row>
    <row r="578" spans="2:5" ht="15.75" customHeight="1">
      <c r="B578" s="31"/>
      <c r="E578" s="138"/>
    </row>
    <row r="579" spans="2:5" ht="15.75" customHeight="1">
      <c r="B579" s="31"/>
      <c r="E579" s="138"/>
    </row>
    <row r="580" spans="2:5" ht="15.75" customHeight="1">
      <c r="B580" s="31"/>
      <c r="E580" s="138"/>
    </row>
    <row r="581" spans="2:5" ht="15.75" customHeight="1">
      <c r="B581" s="31"/>
      <c r="E581" s="138"/>
    </row>
    <row r="582" spans="2:5" ht="15.75" customHeight="1">
      <c r="B582" s="31"/>
      <c r="E582" s="138"/>
    </row>
    <row r="583" spans="2:5" ht="15.75" customHeight="1">
      <c r="B583" s="31"/>
      <c r="E583" s="138"/>
    </row>
    <row r="584" spans="2:5" ht="15.75" customHeight="1">
      <c r="B584" s="31"/>
      <c r="E584" s="138"/>
    </row>
    <row r="585" spans="2:5" ht="15.75" customHeight="1">
      <c r="B585" s="31"/>
      <c r="E585" s="138"/>
    </row>
    <row r="586" spans="2:5" ht="15.75" customHeight="1">
      <c r="B586" s="31"/>
      <c r="E586" s="138"/>
    </row>
    <row r="587" spans="2:5" ht="15.75" customHeight="1">
      <c r="B587" s="31"/>
      <c r="E587" s="138"/>
    </row>
    <row r="588" spans="2:5" ht="15.75" customHeight="1">
      <c r="B588" s="31"/>
      <c r="E588" s="138"/>
    </row>
    <row r="589" spans="2:5" ht="15.75" customHeight="1">
      <c r="B589" s="31"/>
      <c r="E589" s="138"/>
    </row>
    <row r="590" spans="2:5" ht="15.75" customHeight="1">
      <c r="B590" s="31"/>
      <c r="E590" s="138"/>
    </row>
    <row r="591" spans="2:5" ht="15.75" customHeight="1">
      <c r="B591" s="31"/>
      <c r="E591" s="138"/>
    </row>
    <row r="592" spans="2:5" ht="15.75" customHeight="1">
      <c r="B592" s="31"/>
      <c r="E592" s="138"/>
    </row>
    <row r="593" spans="2:5" ht="15.75" customHeight="1">
      <c r="B593" s="31"/>
      <c r="E593" s="138"/>
    </row>
    <row r="594" spans="2:5" ht="15.75" customHeight="1">
      <c r="B594" s="31"/>
      <c r="E594" s="138"/>
    </row>
    <row r="595" spans="2:5" ht="15.75" customHeight="1">
      <c r="B595" s="31"/>
      <c r="E595" s="138"/>
    </row>
    <row r="596" spans="2:5" ht="15.75" customHeight="1">
      <c r="B596" s="31"/>
      <c r="E596" s="138"/>
    </row>
    <row r="597" spans="2:5" ht="15.75" customHeight="1">
      <c r="B597" s="31"/>
      <c r="E597" s="138"/>
    </row>
    <row r="598" spans="2:5" ht="15.75" customHeight="1">
      <c r="B598" s="31"/>
      <c r="E598" s="138"/>
    </row>
    <row r="599" spans="2:5" ht="15.75" customHeight="1">
      <c r="B599" s="31"/>
      <c r="E599" s="138"/>
    </row>
    <row r="600" spans="2:5" ht="15.75" customHeight="1">
      <c r="B600" s="31"/>
      <c r="E600" s="138"/>
    </row>
    <row r="601" spans="2:5" ht="15.75" customHeight="1">
      <c r="B601" s="31"/>
      <c r="E601" s="138"/>
    </row>
    <row r="602" spans="2:5" ht="15.75" customHeight="1">
      <c r="B602" s="31"/>
      <c r="E602" s="138"/>
    </row>
    <row r="603" spans="2:5" ht="15.75" customHeight="1">
      <c r="B603" s="31"/>
      <c r="E603" s="138"/>
    </row>
    <row r="604" spans="2:5" ht="15.75" customHeight="1">
      <c r="B604" s="31"/>
      <c r="E604" s="138"/>
    </row>
    <row r="605" spans="2:5" ht="15.75" customHeight="1">
      <c r="B605" s="31"/>
      <c r="E605" s="138"/>
    </row>
    <row r="606" spans="2:5" ht="15.75" customHeight="1">
      <c r="B606" s="31"/>
      <c r="E606" s="138"/>
    </row>
    <row r="607" spans="2:5" ht="15.75" customHeight="1">
      <c r="B607" s="31"/>
      <c r="E607" s="138"/>
    </row>
    <row r="608" spans="2:5" ht="15.75" customHeight="1">
      <c r="B608" s="31"/>
      <c r="E608" s="138"/>
    </row>
    <row r="609" spans="2:5" ht="15.75" customHeight="1">
      <c r="B609" s="31"/>
      <c r="E609" s="138"/>
    </row>
    <row r="610" spans="2:5" ht="15.75" customHeight="1">
      <c r="B610" s="31"/>
      <c r="E610" s="138"/>
    </row>
    <row r="611" spans="2:5" ht="15.75" customHeight="1">
      <c r="B611" s="31"/>
      <c r="E611" s="138"/>
    </row>
    <row r="612" spans="2:5" ht="15.75" customHeight="1">
      <c r="B612" s="31"/>
      <c r="E612" s="138"/>
    </row>
    <row r="613" spans="2:5" ht="15.75" customHeight="1">
      <c r="B613" s="31"/>
      <c r="E613" s="138"/>
    </row>
    <row r="614" spans="2:5" ht="15.75" customHeight="1">
      <c r="B614" s="31"/>
      <c r="E614" s="138"/>
    </row>
    <row r="615" spans="2:5" ht="15.75" customHeight="1">
      <c r="B615" s="31"/>
      <c r="E615" s="138"/>
    </row>
    <row r="616" spans="2:5" ht="15.75" customHeight="1">
      <c r="B616" s="31"/>
      <c r="E616" s="138"/>
    </row>
    <row r="617" spans="2:5" ht="15.75" customHeight="1">
      <c r="B617" s="31"/>
      <c r="E617" s="138"/>
    </row>
    <row r="618" spans="2:5" ht="15.75" customHeight="1">
      <c r="B618" s="31"/>
      <c r="E618" s="138"/>
    </row>
    <row r="619" spans="2:5" ht="15.75" customHeight="1">
      <c r="B619" s="31"/>
      <c r="E619" s="138"/>
    </row>
    <row r="620" spans="2:5" ht="15.75" customHeight="1">
      <c r="B620" s="31"/>
      <c r="E620" s="138"/>
    </row>
    <row r="621" spans="2:5" ht="15.75" customHeight="1">
      <c r="B621" s="31"/>
      <c r="E621" s="138"/>
    </row>
    <row r="622" spans="2:5" ht="15.75" customHeight="1">
      <c r="B622" s="31"/>
      <c r="E622" s="138"/>
    </row>
    <row r="623" spans="2:5" ht="15.75" customHeight="1">
      <c r="B623" s="31"/>
      <c r="E623" s="138"/>
    </row>
    <row r="624" spans="2:5" ht="15.75" customHeight="1">
      <c r="B624" s="31"/>
      <c r="E624" s="138"/>
    </row>
    <row r="625" spans="2:5" ht="15.75" customHeight="1">
      <c r="B625" s="31"/>
      <c r="E625" s="138"/>
    </row>
    <row r="626" spans="2:5" ht="15.75" customHeight="1">
      <c r="B626" s="31"/>
      <c r="E626" s="138"/>
    </row>
    <row r="627" spans="2:5" ht="15.75" customHeight="1">
      <c r="B627" s="31"/>
      <c r="E627" s="138"/>
    </row>
    <row r="628" spans="2:5" ht="15.75" customHeight="1">
      <c r="B628" s="31"/>
      <c r="E628" s="138"/>
    </row>
    <row r="629" spans="2:5" ht="15.75" customHeight="1">
      <c r="B629" s="31"/>
      <c r="E629" s="138"/>
    </row>
    <row r="630" spans="2:5" ht="15.75" customHeight="1">
      <c r="B630" s="31"/>
      <c r="E630" s="138"/>
    </row>
    <row r="631" spans="2:5" ht="15.75" customHeight="1">
      <c r="B631" s="31"/>
      <c r="E631" s="138"/>
    </row>
    <row r="632" spans="2:5" ht="15.75" customHeight="1">
      <c r="B632" s="31"/>
      <c r="E632" s="138"/>
    </row>
    <row r="633" spans="2:5" ht="15.75" customHeight="1">
      <c r="B633" s="31"/>
      <c r="E633" s="138"/>
    </row>
    <row r="634" spans="2:5" ht="15.75" customHeight="1">
      <c r="B634" s="31"/>
      <c r="E634" s="138"/>
    </row>
    <row r="635" spans="2:5" ht="15.75" customHeight="1">
      <c r="B635" s="31"/>
      <c r="E635" s="138"/>
    </row>
    <row r="636" spans="2:5" ht="15.75" customHeight="1">
      <c r="B636" s="31"/>
      <c r="E636" s="138"/>
    </row>
    <row r="637" spans="2:5" ht="15.75" customHeight="1">
      <c r="B637" s="31"/>
      <c r="E637" s="138"/>
    </row>
    <row r="638" spans="2:5" ht="15.75" customHeight="1">
      <c r="B638" s="31"/>
      <c r="E638" s="138"/>
    </row>
    <row r="639" spans="2:5" ht="15.75" customHeight="1">
      <c r="B639" s="31"/>
      <c r="E639" s="138"/>
    </row>
    <row r="640" spans="2:5" ht="15.75" customHeight="1">
      <c r="B640" s="31"/>
      <c r="E640" s="138"/>
    </row>
    <row r="641" spans="2:5" ht="15.75" customHeight="1">
      <c r="B641" s="31"/>
      <c r="E641" s="138"/>
    </row>
    <row r="642" spans="2:5" ht="15.75" customHeight="1">
      <c r="B642" s="31"/>
      <c r="E642" s="138"/>
    </row>
    <row r="643" spans="2:5" ht="15.75" customHeight="1">
      <c r="B643" s="31"/>
      <c r="E643" s="138"/>
    </row>
    <row r="644" spans="2:5" ht="15.75" customHeight="1">
      <c r="B644" s="31"/>
      <c r="E644" s="138"/>
    </row>
    <row r="645" spans="2:5" ht="15.75" customHeight="1">
      <c r="B645" s="31"/>
      <c r="E645" s="138"/>
    </row>
    <row r="646" spans="2:5" ht="15.75" customHeight="1">
      <c r="B646" s="31"/>
      <c r="E646" s="138"/>
    </row>
    <row r="647" spans="2:5" ht="15.75" customHeight="1">
      <c r="B647" s="31"/>
      <c r="E647" s="138"/>
    </row>
    <row r="648" spans="2:5" ht="15.75" customHeight="1">
      <c r="B648" s="31"/>
      <c r="E648" s="138"/>
    </row>
    <row r="649" spans="2:5" ht="15.75" customHeight="1">
      <c r="B649" s="31"/>
      <c r="E649" s="138"/>
    </row>
    <row r="650" spans="2:5" ht="15.75" customHeight="1">
      <c r="B650" s="31"/>
      <c r="E650" s="138"/>
    </row>
    <row r="651" spans="2:5" ht="15.75" customHeight="1">
      <c r="B651" s="31"/>
      <c r="E651" s="138"/>
    </row>
    <row r="652" spans="2:5" ht="15.75" customHeight="1">
      <c r="B652" s="31"/>
      <c r="E652" s="138"/>
    </row>
    <row r="653" spans="2:5" ht="15.75" customHeight="1">
      <c r="B653" s="31"/>
      <c r="E653" s="138"/>
    </row>
    <row r="654" spans="2:5" ht="15.75" customHeight="1">
      <c r="B654" s="31"/>
      <c r="E654" s="138"/>
    </row>
    <row r="655" spans="2:5" ht="15.75" customHeight="1">
      <c r="B655" s="31"/>
      <c r="E655" s="138"/>
    </row>
    <row r="656" spans="2:5" ht="15.75" customHeight="1">
      <c r="B656" s="31"/>
      <c r="E656" s="138"/>
    </row>
    <row r="657" spans="2:5" ht="15.75" customHeight="1">
      <c r="B657" s="31"/>
      <c r="E657" s="138"/>
    </row>
    <row r="658" spans="2:5" ht="15.75" customHeight="1">
      <c r="B658" s="31"/>
      <c r="E658" s="138"/>
    </row>
    <row r="659" spans="2:5" ht="15.75" customHeight="1">
      <c r="B659" s="31"/>
      <c r="E659" s="138"/>
    </row>
    <row r="660" spans="2:5" ht="15.75" customHeight="1">
      <c r="B660" s="31"/>
      <c r="E660" s="138"/>
    </row>
    <row r="661" spans="2:5" ht="15.75" customHeight="1">
      <c r="B661" s="31"/>
      <c r="E661" s="138"/>
    </row>
    <row r="662" spans="2:5" ht="15.75" customHeight="1">
      <c r="B662" s="31"/>
      <c r="E662" s="138"/>
    </row>
    <row r="663" spans="2:5" ht="15.75" customHeight="1">
      <c r="B663" s="31"/>
      <c r="E663" s="138"/>
    </row>
    <row r="664" spans="2:5" ht="15.75" customHeight="1">
      <c r="B664" s="31"/>
      <c r="E664" s="138"/>
    </row>
    <row r="665" spans="2:5" ht="15.75" customHeight="1">
      <c r="B665" s="31"/>
      <c r="E665" s="138"/>
    </row>
    <row r="666" spans="2:5" ht="15.75" customHeight="1">
      <c r="B666" s="31"/>
      <c r="E666" s="138"/>
    </row>
    <row r="667" spans="2:5" ht="15.75" customHeight="1">
      <c r="B667" s="31"/>
      <c r="E667" s="138"/>
    </row>
    <row r="668" spans="2:5" ht="15.75" customHeight="1">
      <c r="B668" s="31"/>
      <c r="E668" s="138"/>
    </row>
    <row r="669" spans="2:5" ht="15.75" customHeight="1">
      <c r="B669" s="31"/>
      <c r="E669" s="138"/>
    </row>
    <row r="670" spans="2:5" ht="15.75" customHeight="1">
      <c r="B670" s="31"/>
      <c r="E670" s="138"/>
    </row>
    <row r="671" spans="2:5" ht="15.75" customHeight="1">
      <c r="B671" s="31"/>
      <c r="E671" s="138"/>
    </row>
    <row r="672" spans="2:5" ht="15.75" customHeight="1">
      <c r="B672" s="31"/>
      <c r="E672" s="138"/>
    </row>
    <row r="673" spans="2:5" ht="15.75" customHeight="1">
      <c r="B673" s="31"/>
      <c r="E673" s="138"/>
    </row>
    <row r="674" spans="2:5" ht="15.75" customHeight="1">
      <c r="B674" s="31"/>
      <c r="E674" s="138"/>
    </row>
    <row r="675" spans="2:5" ht="15.75" customHeight="1">
      <c r="B675" s="31"/>
      <c r="E675" s="138"/>
    </row>
    <row r="676" spans="2:5" ht="15.75" customHeight="1">
      <c r="B676" s="31"/>
      <c r="E676" s="138"/>
    </row>
    <row r="677" spans="2:5" ht="15.75" customHeight="1">
      <c r="B677" s="31"/>
      <c r="E677" s="138"/>
    </row>
    <row r="678" spans="2:5" ht="15.75" customHeight="1">
      <c r="B678" s="31"/>
      <c r="E678" s="138"/>
    </row>
    <row r="679" spans="2:5" ht="15.75" customHeight="1">
      <c r="B679" s="31"/>
      <c r="E679" s="138"/>
    </row>
    <row r="680" spans="2:5" ht="15.75" customHeight="1">
      <c r="B680" s="31"/>
      <c r="E680" s="138"/>
    </row>
    <row r="681" spans="2:5" ht="15.75" customHeight="1">
      <c r="B681" s="31"/>
      <c r="E681" s="138"/>
    </row>
    <row r="682" spans="2:5" ht="15.75" customHeight="1">
      <c r="B682" s="31"/>
      <c r="E682" s="138"/>
    </row>
    <row r="683" spans="2:5" ht="15.75" customHeight="1">
      <c r="B683" s="31"/>
      <c r="E683" s="138"/>
    </row>
    <row r="684" spans="2:5" ht="15.75" customHeight="1">
      <c r="B684" s="31"/>
      <c r="E684" s="138"/>
    </row>
    <row r="685" spans="2:5" ht="15.75" customHeight="1">
      <c r="B685" s="31"/>
      <c r="E685" s="138"/>
    </row>
    <row r="686" spans="2:5" ht="15.75" customHeight="1">
      <c r="B686" s="31"/>
      <c r="E686" s="138"/>
    </row>
    <row r="687" spans="2:5" ht="15.75" customHeight="1">
      <c r="B687" s="31"/>
      <c r="E687" s="138"/>
    </row>
    <row r="688" spans="2:5" ht="15.75" customHeight="1">
      <c r="B688" s="31"/>
      <c r="E688" s="138"/>
    </row>
    <row r="689" spans="2:5" ht="15.75" customHeight="1">
      <c r="B689" s="31"/>
      <c r="E689" s="138"/>
    </row>
    <row r="690" spans="2:5" ht="15.75" customHeight="1">
      <c r="B690" s="31"/>
      <c r="E690" s="138"/>
    </row>
    <row r="691" spans="2:5" ht="15.75" customHeight="1">
      <c r="B691" s="31"/>
      <c r="E691" s="138"/>
    </row>
    <row r="692" spans="2:5" ht="15.75" customHeight="1">
      <c r="B692" s="31"/>
      <c r="E692" s="138"/>
    </row>
    <row r="693" spans="2:5" ht="15.75" customHeight="1">
      <c r="B693" s="31"/>
      <c r="E693" s="138"/>
    </row>
    <row r="694" spans="2:5" ht="15.75" customHeight="1">
      <c r="B694" s="31"/>
      <c r="E694" s="138"/>
    </row>
    <row r="695" spans="2:5" ht="15.75" customHeight="1">
      <c r="B695" s="31"/>
      <c r="E695" s="138"/>
    </row>
    <row r="696" spans="2:5" ht="15.75" customHeight="1">
      <c r="B696" s="31"/>
      <c r="E696" s="138"/>
    </row>
    <row r="697" spans="2:5" ht="15.75" customHeight="1">
      <c r="B697" s="31"/>
      <c r="E697" s="138"/>
    </row>
    <row r="698" spans="2:5" ht="15.75" customHeight="1">
      <c r="B698" s="31"/>
      <c r="E698" s="138"/>
    </row>
    <row r="699" spans="2:5" ht="15.75" customHeight="1">
      <c r="B699" s="31"/>
      <c r="E699" s="138"/>
    </row>
    <row r="700" spans="2:5" ht="15.75" customHeight="1">
      <c r="B700" s="31"/>
      <c r="E700" s="138"/>
    </row>
    <row r="701" spans="2:5" ht="15.75" customHeight="1">
      <c r="B701" s="31"/>
      <c r="E701" s="138"/>
    </row>
    <row r="702" spans="2:5" ht="15.75" customHeight="1">
      <c r="B702" s="31"/>
      <c r="E702" s="138"/>
    </row>
    <row r="703" spans="2:5" ht="15.75" customHeight="1">
      <c r="B703" s="31"/>
      <c r="E703" s="138"/>
    </row>
    <row r="704" spans="2:5" ht="15.75" customHeight="1">
      <c r="B704" s="31"/>
      <c r="E704" s="138"/>
    </row>
    <row r="705" spans="2:5" ht="15.75" customHeight="1">
      <c r="B705" s="31"/>
      <c r="E705" s="138"/>
    </row>
    <row r="706" spans="2:5" ht="15.75" customHeight="1">
      <c r="B706" s="31"/>
      <c r="E706" s="138"/>
    </row>
    <row r="707" spans="2:5" ht="15.75" customHeight="1">
      <c r="B707" s="31"/>
      <c r="E707" s="138"/>
    </row>
    <row r="708" spans="2:5" ht="15.75" customHeight="1">
      <c r="B708" s="31"/>
      <c r="E708" s="138"/>
    </row>
    <row r="709" spans="2:5" ht="15.75" customHeight="1">
      <c r="B709" s="31"/>
      <c r="E709" s="138"/>
    </row>
    <row r="710" spans="2:5" ht="15.75" customHeight="1">
      <c r="B710" s="31"/>
      <c r="E710" s="138"/>
    </row>
    <row r="711" spans="2:5" ht="15.75" customHeight="1">
      <c r="B711" s="31"/>
      <c r="E711" s="138"/>
    </row>
    <row r="712" spans="2:5" ht="15.75" customHeight="1">
      <c r="B712" s="31"/>
      <c r="E712" s="138"/>
    </row>
    <row r="713" spans="2:5" ht="15.75" customHeight="1">
      <c r="B713" s="31"/>
      <c r="E713" s="138"/>
    </row>
    <row r="714" spans="2:5" ht="15.75" customHeight="1">
      <c r="B714" s="31"/>
      <c r="E714" s="138"/>
    </row>
    <row r="715" spans="2:5" ht="15.75" customHeight="1">
      <c r="B715" s="31"/>
      <c r="E715" s="138"/>
    </row>
    <row r="716" spans="2:5" ht="15.75" customHeight="1">
      <c r="B716" s="31"/>
      <c r="E716" s="138"/>
    </row>
    <row r="717" spans="2:5" ht="15.75" customHeight="1">
      <c r="B717" s="31"/>
      <c r="E717" s="138"/>
    </row>
    <row r="718" spans="2:5" ht="15.75" customHeight="1">
      <c r="B718" s="31"/>
      <c r="E718" s="138"/>
    </row>
    <row r="719" spans="2:5" ht="15.75" customHeight="1">
      <c r="B719" s="31"/>
      <c r="E719" s="138"/>
    </row>
    <row r="720" spans="2:5" ht="15.75" customHeight="1">
      <c r="B720" s="31"/>
      <c r="E720" s="138"/>
    </row>
    <row r="721" spans="2:5" ht="15.75" customHeight="1">
      <c r="B721" s="31"/>
      <c r="E721" s="138"/>
    </row>
    <row r="722" spans="2:5" ht="15.75" customHeight="1">
      <c r="B722" s="31"/>
      <c r="E722" s="138"/>
    </row>
    <row r="723" spans="2:5" ht="15.75" customHeight="1">
      <c r="B723" s="31"/>
      <c r="E723" s="138"/>
    </row>
    <row r="724" spans="2:5" ht="15.75" customHeight="1">
      <c r="B724" s="31"/>
      <c r="E724" s="138"/>
    </row>
    <row r="725" spans="2:5" ht="15.75" customHeight="1">
      <c r="B725" s="31"/>
      <c r="E725" s="138"/>
    </row>
    <row r="726" spans="2:5" ht="15.75" customHeight="1">
      <c r="B726" s="31"/>
      <c r="E726" s="138"/>
    </row>
    <row r="727" spans="2:5" ht="15.75" customHeight="1">
      <c r="B727" s="31"/>
      <c r="E727" s="138"/>
    </row>
    <row r="728" spans="2:5" ht="15.75" customHeight="1">
      <c r="B728" s="31"/>
      <c r="E728" s="138"/>
    </row>
    <row r="729" spans="2:5" ht="15.75" customHeight="1">
      <c r="B729" s="31"/>
      <c r="E729" s="138"/>
    </row>
    <row r="730" spans="2:5" ht="15.75" customHeight="1">
      <c r="B730" s="31"/>
      <c r="E730" s="138"/>
    </row>
    <row r="731" spans="2:5" ht="15.75" customHeight="1">
      <c r="B731" s="31"/>
      <c r="E731" s="138"/>
    </row>
    <row r="732" spans="2:5" ht="15.75" customHeight="1">
      <c r="B732" s="31"/>
      <c r="E732" s="138"/>
    </row>
    <row r="733" spans="2:5" ht="15.75" customHeight="1">
      <c r="B733" s="31"/>
      <c r="E733" s="138"/>
    </row>
    <row r="734" spans="2:5" ht="15.75" customHeight="1">
      <c r="B734" s="31"/>
      <c r="E734" s="138"/>
    </row>
    <row r="735" spans="2:5" ht="15.75" customHeight="1">
      <c r="B735" s="31"/>
      <c r="E735" s="138"/>
    </row>
    <row r="736" spans="2:5" ht="15.75" customHeight="1">
      <c r="B736" s="31"/>
      <c r="E736" s="138"/>
    </row>
    <row r="737" spans="2:5" ht="15.75" customHeight="1">
      <c r="B737" s="31"/>
      <c r="E737" s="138"/>
    </row>
    <row r="738" spans="2:5" ht="15.75" customHeight="1">
      <c r="B738" s="31"/>
      <c r="E738" s="138"/>
    </row>
    <row r="739" spans="2:5" ht="15.75" customHeight="1">
      <c r="B739" s="31"/>
      <c r="E739" s="138"/>
    </row>
    <row r="740" spans="2:5" ht="15.75" customHeight="1">
      <c r="B740" s="31"/>
      <c r="E740" s="138"/>
    </row>
    <row r="741" spans="2:5" ht="15.75" customHeight="1">
      <c r="B741" s="31"/>
      <c r="E741" s="138"/>
    </row>
    <row r="742" spans="2:5" ht="15.75" customHeight="1">
      <c r="B742" s="31"/>
      <c r="E742" s="138"/>
    </row>
    <row r="743" spans="2:5" ht="15.75" customHeight="1">
      <c r="B743" s="31"/>
      <c r="E743" s="138"/>
    </row>
    <row r="744" spans="2:5" ht="15.75" customHeight="1">
      <c r="B744" s="31"/>
      <c r="E744" s="138"/>
    </row>
    <row r="745" spans="2:5" ht="15.75" customHeight="1">
      <c r="B745" s="31"/>
      <c r="E745" s="138"/>
    </row>
    <row r="746" spans="2:5" ht="15.75" customHeight="1">
      <c r="B746" s="31"/>
      <c r="E746" s="138"/>
    </row>
    <row r="747" spans="2:5" ht="15.75" customHeight="1">
      <c r="B747" s="31"/>
      <c r="E747" s="138"/>
    </row>
    <row r="748" spans="2:5" ht="15.75" customHeight="1">
      <c r="B748" s="31"/>
      <c r="E748" s="138"/>
    </row>
    <row r="749" spans="2:5" ht="15.75" customHeight="1">
      <c r="B749" s="31"/>
      <c r="E749" s="138"/>
    </row>
    <row r="750" spans="2:5" ht="15.75" customHeight="1">
      <c r="B750" s="31"/>
      <c r="E750" s="138"/>
    </row>
    <row r="751" spans="2:5" ht="15.75" customHeight="1">
      <c r="B751" s="31"/>
      <c r="E751" s="138"/>
    </row>
    <row r="752" spans="2:5" ht="15.75" customHeight="1">
      <c r="B752" s="31"/>
      <c r="E752" s="138"/>
    </row>
    <row r="753" spans="2:5" ht="15.75" customHeight="1">
      <c r="B753" s="31"/>
      <c r="E753" s="138"/>
    </row>
    <row r="754" spans="2:5" ht="15.75" customHeight="1">
      <c r="B754" s="31"/>
      <c r="E754" s="138"/>
    </row>
    <row r="755" spans="2:5" ht="15.75" customHeight="1">
      <c r="B755" s="31"/>
      <c r="E755" s="138"/>
    </row>
    <row r="756" spans="2:5" ht="15.75" customHeight="1">
      <c r="B756" s="31"/>
      <c r="E756" s="138"/>
    </row>
    <row r="757" spans="2:5" ht="15.75" customHeight="1">
      <c r="B757" s="31"/>
      <c r="E757" s="138"/>
    </row>
    <row r="758" spans="2:5" ht="15.75" customHeight="1">
      <c r="B758" s="31"/>
      <c r="E758" s="138"/>
    </row>
    <row r="759" spans="2:5" ht="15.75" customHeight="1">
      <c r="B759" s="31"/>
      <c r="E759" s="138"/>
    </row>
    <row r="760" spans="2:5" ht="15.75" customHeight="1">
      <c r="B760" s="31"/>
      <c r="E760" s="138"/>
    </row>
    <row r="761" spans="2:5" ht="15.75" customHeight="1">
      <c r="B761" s="31"/>
      <c r="E761" s="138"/>
    </row>
    <row r="762" spans="2:5" ht="15.75" customHeight="1">
      <c r="B762" s="31"/>
      <c r="E762" s="138"/>
    </row>
    <row r="763" spans="2:5" ht="15.75" customHeight="1">
      <c r="B763" s="31"/>
      <c r="E763" s="138"/>
    </row>
    <row r="764" spans="2:5" ht="15.75" customHeight="1">
      <c r="B764" s="31"/>
      <c r="E764" s="138"/>
    </row>
    <row r="765" spans="2:5" ht="15.75" customHeight="1">
      <c r="B765" s="31"/>
      <c r="E765" s="138"/>
    </row>
    <row r="766" spans="2:5" ht="15.75" customHeight="1">
      <c r="B766" s="31"/>
      <c r="E766" s="138"/>
    </row>
    <row r="767" spans="2:5" ht="15.75" customHeight="1">
      <c r="B767" s="31"/>
      <c r="E767" s="138"/>
    </row>
    <row r="768" spans="2:5" ht="15.75" customHeight="1">
      <c r="B768" s="31"/>
      <c r="E768" s="138"/>
    </row>
    <row r="769" spans="2:5" ht="15.75" customHeight="1">
      <c r="B769" s="31"/>
      <c r="E769" s="138"/>
    </row>
    <row r="770" spans="2:5" ht="15.75" customHeight="1">
      <c r="B770" s="31"/>
      <c r="E770" s="138"/>
    </row>
    <row r="771" spans="2:5" ht="15.75" customHeight="1">
      <c r="B771" s="31"/>
      <c r="E771" s="138"/>
    </row>
    <row r="772" spans="2:5" ht="15.75" customHeight="1">
      <c r="B772" s="31"/>
      <c r="E772" s="138"/>
    </row>
    <row r="773" spans="2:5" ht="15.75" customHeight="1">
      <c r="B773" s="31"/>
      <c r="E773" s="138"/>
    </row>
    <row r="774" spans="2:5" ht="15.75" customHeight="1">
      <c r="B774" s="31"/>
      <c r="E774" s="138"/>
    </row>
    <row r="775" spans="2:5" ht="15.75" customHeight="1">
      <c r="B775" s="31"/>
      <c r="E775" s="138"/>
    </row>
    <row r="776" spans="2:5" ht="15.75" customHeight="1">
      <c r="B776" s="31"/>
      <c r="E776" s="138"/>
    </row>
    <row r="777" spans="2:5" ht="15.75" customHeight="1">
      <c r="B777" s="31"/>
      <c r="E777" s="138"/>
    </row>
    <row r="778" spans="2:5" ht="15.75" customHeight="1">
      <c r="B778" s="31"/>
      <c r="E778" s="138"/>
    </row>
    <row r="779" spans="2:5" ht="15.75" customHeight="1">
      <c r="B779" s="31"/>
      <c r="E779" s="138"/>
    </row>
    <row r="780" spans="2:5" ht="15.75" customHeight="1">
      <c r="B780" s="31"/>
      <c r="E780" s="138"/>
    </row>
    <row r="781" spans="2:5" ht="15.75" customHeight="1">
      <c r="B781" s="31"/>
      <c r="E781" s="138"/>
    </row>
    <row r="782" spans="2:5" ht="15.75" customHeight="1">
      <c r="B782" s="31"/>
      <c r="E782" s="138"/>
    </row>
    <row r="783" spans="2:5" ht="15.75" customHeight="1">
      <c r="B783" s="31"/>
      <c r="E783" s="138"/>
    </row>
    <row r="784" spans="2:5" ht="15.75" customHeight="1">
      <c r="B784" s="31"/>
      <c r="E784" s="138"/>
    </row>
    <row r="785" spans="2:5" ht="15.75" customHeight="1">
      <c r="B785" s="31"/>
      <c r="E785" s="138"/>
    </row>
    <row r="786" spans="2:5" ht="15.75" customHeight="1">
      <c r="B786" s="31"/>
      <c r="E786" s="138"/>
    </row>
    <row r="787" spans="2:5" ht="15.75" customHeight="1">
      <c r="B787" s="31"/>
      <c r="E787" s="138"/>
    </row>
    <row r="788" spans="2:5" ht="15.75" customHeight="1">
      <c r="B788" s="31"/>
      <c r="E788" s="138"/>
    </row>
    <row r="789" spans="2:5" ht="15.75" customHeight="1">
      <c r="B789" s="31"/>
      <c r="E789" s="138"/>
    </row>
    <row r="790" spans="2:5" ht="15.75" customHeight="1">
      <c r="B790" s="31"/>
      <c r="E790" s="138"/>
    </row>
    <row r="791" spans="2:5" ht="15.75" customHeight="1">
      <c r="B791" s="31"/>
      <c r="E791" s="138"/>
    </row>
    <row r="792" spans="2:5" ht="15.75" customHeight="1">
      <c r="B792" s="31"/>
      <c r="E792" s="138"/>
    </row>
    <row r="793" spans="2:5" ht="15.75" customHeight="1">
      <c r="B793" s="31"/>
      <c r="E793" s="138"/>
    </row>
    <row r="794" spans="2:5" ht="15.75" customHeight="1">
      <c r="B794" s="31"/>
      <c r="E794" s="138"/>
    </row>
    <row r="795" spans="2:5" ht="15.75" customHeight="1">
      <c r="B795" s="31"/>
      <c r="E795" s="138"/>
    </row>
    <row r="796" spans="2:5" ht="15.75" customHeight="1">
      <c r="B796" s="31"/>
      <c r="E796" s="138"/>
    </row>
    <row r="797" spans="2:5" ht="15.75" customHeight="1">
      <c r="B797" s="31"/>
      <c r="E797" s="138"/>
    </row>
    <row r="798" spans="2:5" ht="15.75" customHeight="1">
      <c r="B798" s="31"/>
      <c r="E798" s="138"/>
    </row>
    <row r="799" spans="2:5" ht="15.75" customHeight="1">
      <c r="B799" s="31"/>
      <c r="E799" s="138"/>
    </row>
    <row r="800" spans="2:5" ht="15.75" customHeight="1">
      <c r="B800" s="31"/>
      <c r="E800" s="138"/>
    </row>
    <row r="801" spans="2:5" ht="15.75" customHeight="1">
      <c r="B801" s="31"/>
      <c r="E801" s="138"/>
    </row>
    <row r="802" spans="2:5" ht="15.75" customHeight="1">
      <c r="B802" s="31"/>
      <c r="E802" s="138"/>
    </row>
    <row r="803" spans="2:5" ht="15.75" customHeight="1">
      <c r="B803" s="31"/>
      <c r="E803" s="138"/>
    </row>
    <row r="804" spans="2:5" ht="15.75" customHeight="1">
      <c r="B804" s="31"/>
      <c r="E804" s="138"/>
    </row>
    <row r="805" spans="2:5" ht="15.75" customHeight="1">
      <c r="B805" s="31"/>
      <c r="E805" s="138"/>
    </row>
    <row r="806" spans="2:5" ht="15.75" customHeight="1">
      <c r="B806" s="31"/>
      <c r="E806" s="138"/>
    </row>
    <row r="807" spans="2:5" ht="15.75" customHeight="1">
      <c r="B807" s="31"/>
      <c r="E807" s="138"/>
    </row>
    <row r="808" spans="2:5" ht="15.75" customHeight="1">
      <c r="B808" s="31"/>
      <c r="E808" s="138"/>
    </row>
    <row r="809" spans="2:5" ht="15.75" customHeight="1">
      <c r="B809" s="31"/>
      <c r="E809" s="138"/>
    </row>
    <row r="810" spans="2:5" ht="15.75" customHeight="1">
      <c r="B810" s="31"/>
      <c r="E810" s="138"/>
    </row>
    <row r="811" spans="2:5" ht="15.75" customHeight="1">
      <c r="B811" s="31"/>
      <c r="E811" s="138"/>
    </row>
    <row r="812" spans="2:5" ht="15.75" customHeight="1">
      <c r="B812" s="31"/>
      <c r="E812" s="138"/>
    </row>
    <row r="813" spans="2:5" ht="15.75" customHeight="1">
      <c r="B813" s="31"/>
      <c r="E813" s="138"/>
    </row>
    <row r="814" spans="2:5" ht="15.75" customHeight="1">
      <c r="B814" s="31"/>
      <c r="E814" s="138"/>
    </row>
    <row r="815" spans="2:5" ht="15.75" customHeight="1">
      <c r="B815" s="31"/>
      <c r="E815" s="138"/>
    </row>
    <row r="816" spans="2:5" ht="15.75" customHeight="1">
      <c r="B816" s="31"/>
      <c r="E816" s="138"/>
    </row>
    <row r="817" spans="2:5" ht="15.75" customHeight="1">
      <c r="B817" s="31"/>
      <c r="E817" s="138"/>
    </row>
    <row r="818" spans="2:5" ht="15.75" customHeight="1">
      <c r="B818" s="31"/>
      <c r="E818" s="138"/>
    </row>
    <row r="819" spans="2:5" ht="15.75" customHeight="1">
      <c r="B819" s="31"/>
      <c r="E819" s="138"/>
    </row>
    <row r="820" spans="2:5" ht="15.75" customHeight="1">
      <c r="B820" s="31"/>
      <c r="E820" s="138"/>
    </row>
    <row r="821" spans="2:5" ht="15.75" customHeight="1">
      <c r="B821" s="31"/>
      <c r="E821" s="138"/>
    </row>
    <row r="822" spans="2:5" ht="15.75" customHeight="1">
      <c r="B822" s="31"/>
      <c r="E822" s="138"/>
    </row>
    <row r="823" spans="2:5" ht="15.75" customHeight="1">
      <c r="B823" s="31"/>
      <c r="E823" s="138"/>
    </row>
    <row r="824" spans="2:5" ht="15.75" customHeight="1">
      <c r="B824" s="31"/>
      <c r="E824" s="138"/>
    </row>
    <row r="825" spans="2:5" ht="15.75" customHeight="1">
      <c r="B825" s="31"/>
      <c r="E825" s="138"/>
    </row>
    <row r="826" spans="2:5" ht="15.75" customHeight="1">
      <c r="B826" s="31"/>
      <c r="E826" s="138"/>
    </row>
    <row r="827" spans="2:5" ht="15.75" customHeight="1">
      <c r="B827" s="31"/>
      <c r="E827" s="138"/>
    </row>
    <row r="828" spans="2:5" ht="15.75" customHeight="1">
      <c r="B828" s="31"/>
      <c r="E828" s="138"/>
    </row>
    <row r="829" spans="2:5" ht="15.75" customHeight="1">
      <c r="B829" s="31"/>
      <c r="E829" s="138"/>
    </row>
    <row r="830" spans="2:5" ht="15.75" customHeight="1">
      <c r="B830" s="31"/>
      <c r="E830" s="138"/>
    </row>
    <row r="831" spans="2:5" ht="15.75" customHeight="1">
      <c r="B831" s="31"/>
      <c r="E831" s="138"/>
    </row>
    <row r="832" spans="2:5" ht="15.75" customHeight="1">
      <c r="B832" s="31"/>
      <c r="E832" s="138"/>
    </row>
    <row r="833" spans="2:5" ht="15.75" customHeight="1">
      <c r="B833" s="31"/>
      <c r="E833" s="138"/>
    </row>
    <row r="834" spans="2:5" ht="15.75" customHeight="1">
      <c r="B834" s="31"/>
      <c r="E834" s="138"/>
    </row>
    <row r="835" spans="2:5" ht="15.75" customHeight="1">
      <c r="B835" s="31"/>
      <c r="E835" s="138"/>
    </row>
    <row r="836" spans="2:5" ht="15.75" customHeight="1">
      <c r="B836" s="31"/>
      <c r="E836" s="138"/>
    </row>
    <row r="837" spans="2:5" ht="15.75" customHeight="1">
      <c r="B837" s="31"/>
      <c r="E837" s="138"/>
    </row>
    <row r="838" spans="2:5" ht="15.75" customHeight="1">
      <c r="B838" s="31"/>
      <c r="E838" s="138"/>
    </row>
    <row r="839" spans="2:5" ht="15.75" customHeight="1">
      <c r="B839" s="31"/>
      <c r="E839" s="138"/>
    </row>
    <row r="840" spans="2:5" ht="15.75" customHeight="1">
      <c r="B840" s="31"/>
      <c r="E840" s="138"/>
    </row>
    <row r="841" spans="2:5" ht="15.75" customHeight="1">
      <c r="B841" s="31"/>
      <c r="E841" s="138"/>
    </row>
    <row r="842" spans="2:5" ht="15.75" customHeight="1">
      <c r="B842" s="31"/>
      <c r="E842" s="138"/>
    </row>
    <row r="843" spans="2:5" ht="15.75" customHeight="1">
      <c r="B843" s="31"/>
      <c r="E843" s="138"/>
    </row>
    <row r="844" spans="2:5" ht="15.75" customHeight="1">
      <c r="B844" s="31"/>
      <c r="E844" s="138"/>
    </row>
    <row r="845" spans="2:5" ht="15.75" customHeight="1">
      <c r="B845" s="31"/>
      <c r="E845" s="138"/>
    </row>
    <row r="846" spans="2:5" ht="15.75" customHeight="1">
      <c r="B846" s="31"/>
      <c r="E846" s="138"/>
    </row>
    <row r="847" spans="2:5" ht="15.75" customHeight="1">
      <c r="B847" s="31"/>
      <c r="E847" s="138"/>
    </row>
    <row r="848" spans="2:5" ht="15.75" customHeight="1">
      <c r="B848" s="31"/>
      <c r="E848" s="138"/>
    </row>
    <row r="849" spans="2:5" ht="15.75" customHeight="1">
      <c r="B849" s="31"/>
      <c r="E849" s="138"/>
    </row>
    <row r="850" spans="2:5" ht="15.75" customHeight="1">
      <c r="B850" s="31"/>
      <c r="E850" s="138"/>
    </row>
    <row r="851" spans="2:5" ht="15.75" customHeight="1">
      <c r="B851" s="31"/>
      <c r="E851" s="138"/>
    </row>
    <row r="852" spans="2:5" ht="15.75" customHeight="1">
      <c r="B852" s="31"/>
      <c r="E852" s="138"/>
    </row>
    <row r="853" spans="2:5" ht="15.75" customHeight="1">
      <c r="B853" s="31"/>
      <c r="E853" s="138"/>
    </row>
    <row r="854" spans="2:5" ht="15.75" customHeight="1">
      <c r="B854" s="31"/>
      <c r="E854" s="138"/>
    </row>
    <row r="855" spans="2:5" ht="15.75" customHeight="1">
      <c r="B855" s="31"/>
      <c r="E855" s="138"/>
    </row>
    <row r="856" spans="2:5" ht="15.75" customHeight="1">
      <c r="B856" s="31"/>
      <c r="E856" s="138"/>
    </row>
    <row r="857" spans="2:5" ht="15.75" customHeight="1">
      <c r="B857" s="31"/>
      <c r="E857" s="138"/>
    </row>
    <row r="858" spans="2:5" ht="15.75" customHeight="1">
      <c r="B858" s="31"/>
      <c r="E858" s="138"/>
    </row>
    <row r="859" spans="2:5" ht="15.75" customHeight="1">
      <c r="B859" s="31"/>
      <c r="E859" s="138"/>
    </row>
    <row r="860" spans="2:5" ht="15.75" customHeight="1">
      <c r="B860" s="31"/>
      <c r="E860" s="138"/>
    </row>
    <row r="861" spans="2:5" ht="15.75" customHeight="1">
      <c r="B861" s="31"/>
      <c r="E861" s="138"/>
    </row>
    <row r="862" spans="2:5" ht="15.75" customHeight="1">
      <c r="B862" s="31"/>
      <c r="E862" s="138"/>
    </row>
    <row r="863" spans="2:5" ht="15.75" customHeight="1">
      <c r="B863" s="31"/>
      <c r="E863" s="138"/>
    </row>
    <row r="864" spans="2:5" ht="15.75" customHeight="1">
      <c r="B864" s="31"/>
      <c r="E864" s="138"/>
    </row>
    <row r="865" spans="2:5" ht="15.75" customHeight="1">
      <c r="B865" s="31"/>
      <c r="E865" s="138"/>
    </row>
    <row r="866" spans="2:5" ht="15.75" customHeight="1">
      <c r="B866" s="31"/>
      <c r="E866" s="138"/>
    </row>
    <row r="867" spans="2:5" ht="15.75" customHeight="1">
      <c r="B867" s="31"/>
      <c r="E867" s="138"/>
    </row>
    <row r="868" spans="2:5" ht="15.75" customHeight="1">
      <c r="B868" s="31"/>
      <c r="E868" s="138"/>
    </row>
    <row r="869" spans="2:5" ht="15.75" customHeight="1">
      <c r="B869" s="31"/>
      <c r="E869" s="138"/>
    </row>
    <row r="870" spans="2:5" ht="15.75" customHeight="1">
      <c r="B870" s="31"/>
      <c r="E870" s="138"/>
    </row>
    <row r="871" spans="2:5" ht="15.75" customHeight="1">
      <c r="B871" s="31"/>
      <c r="E871" s="138"/>
    </row>
    <row r="872" spans="2:5" ht="15.75" customHeight="1">
      <c r="B872" s="31"/>
      <c r="E872" s="138"/>
    </row>
    <row r="873" spans="2:5" ht="15.75" customHeight="1">
      <c r="B873" s="31"/>
      <c r="E873" s="138"/>
    </row>
    <row r="874" spans="2:5" ht="15.75" customHeight="1">
      <c r="B874" s="31"/>
      <c r="E874" s="138"/>
    </row>
    <row r="875" spans="2:5" ht="15.75" customHeight="1">
      <c r="B875" s="31"/>
      <c r="E875" s="138"/>
    </row>
    <row r="876" spans="2:5" ht="15.75" customHeight="1">
      <c r="B876" s="31"/>
      <c r="E876" s="138"/>
    </row>
    <row r="877" spans="2:5" ht="15.75" customHeight="1">
      <c r="B877" s="31"/>
      <c r="E877" s="138"/>
    </row>
    <row r="878" spans="2:5" ht="15.75" customHeight="1">
      <c r="B878" s="31"/>
      <c r="E878" s="138"/>
    </row>
    <row r="879" spans="2:5" ht="15.75" customHeight="1">
      <c r="B879" s="31"/>
      <c r="E879" s="138"/>
    </row>
    <row r="880" spans="2:5" ht="15.75" customHeight="1">
      <c r="B880" s="31"/>
      <c r="E880" s="138"/>
    </row>
    <row r="881" spans="2:5" ht="15.75" customHeight="1">
      <c r="B881" s="31"/>
      <c r="E881" s="138"/>
    </row>
    <row r="882" spans="2:5" ht="15.75" customHeight="1">
      <c r="B882" s="31"/>
      <c r="E882" s="138"/>
    </row>
    <row r="883" spans="2:5" ht="15.75" customHeight="1">
      <c r="B883" s="31"/>
      <c r="E883" s="138"/>
    </row>
    <row r="884" spans="2:5" ht="15.75" customHeight="1">
      <c r="B884" s="31"/>
      <c r="E884" s="138"/>
    </row>
    <row r="885" spans="2:5" ht="15.75" customHeight="1">
      <c r="B885" s="31"/>
      <c r="E885" s="138"/>
    </row>
    <row r="886" spans="2:5" ht="15.75" customHeight="1">
      <c r="B886" s="31"/>
      <c r="E886" s="138"/>
    </row>
    <row r="887" spans="2:5" ht="15.75" customHeight="1">
      <c r="B887" s="31"/>
      <c r="E887" s="138"/>
    </row>
    <row r="888" spans="2:5" ht="15.75" customHeight="1">
      <c r="B888" s="31"/>
      <c r="E888" s="138"/>
    </row>
    <row r="889" spans="2:5" ht="15.75" customHeight="1">
      <c r="B889" s="31"/>
      <c r="E889" s="138"/>
    </row>
    <row r="890" spans="2:5" ht="15.75" customHeight="1">
      <c r="B890" s="31"/>
      <c r="E890" s="138"/>
    </row>
    <row r="891" spans="2:5" ht="15.75" customHeight="1">
      <c r="B891" s="31"/>
      <c r="E891" s="138"/>
    </row>
    <row r="892" spans="2:5" ht="15.75" customHeight="1">
      <c r="B892" s="31"/>
      <c r="E892" s="138"/>
    </row>
    <row r="893" spans="2:5" ht="15.75" customHeight="1">
      <c r="B893" s="31"/>
      <c r="E893" s="138"/>
    </row>
    <row r="894" spans="2:5" ht="15.75" customHeight="1">
      <c r="B894" s="31"/>
      <c r="E894" s="138"/>
    </row>
    <row r="895" spans="2:5" ht="15.75" customHeight="1">
      <c r="B895" s="31"/>
      <c r="E895" s="138"/>
    </row>
    <row r="896" spans="2:5" ht="15.75" customHeight="1">
      <c r="B896" s="31"/>
      <c r="E896" s="138"/>
    </row>
    <row r="897" spans="2:5" ht="15.75" customHeight="1">
      <c r="B897" s="31"/>
      <c r="E897" s="138"/>
    </row>
    <row r="898" spans="2:5" ht="15.75" customHeight="1">
      <c r="B898" s="31"/>
      <c r="E898" s="138"/>
    </row>
    <row r="899" spans="2:5" ht="15.75" customHeight="1">
      <c r="B899" s="31"/>
      <c r="E899" s="138"/>
    </row>
    <row r="900" spans="2:5" ht="15.75" customHeight="1">
      <c r="B900" s="31"/>
      <c r="E900" s="138"/>
    </row>
    <row r="901" spans="2:5" ht="15.75" customHeight="1">
      <c r="B901" s="31"/>
      <c r="E901" s="138"/>
    </row>
    <row r="902" spans="2:5" ht="15.75" customHeight="1">
      <c r="B902" s="31"/>
      <c r="E902" s="138"/>
    </row>
    <row r="903" spans="2:5" ht="15.75" customHeight="1">
      <c r="B903" s="31"/>
      <c r="E903" s="138"/>
    </row>
    <row r="904" spans="2:5" ht="15.75" customHeight="1">
      <c r="B904" s="31"/>
      <c r="E904" s="138"/>
    </row>
    <row r="905" spans="2:5" ht="15.75" customHeight="1">
      <c r="B905" s="31"/>
      <c r="E905" s="138"/>
    </row>
    <row r="906" spans="2:5" ht="15.75" customHeight="1">
      <c r="B906" s="31"/>
      <c r="E906" s="138"/>
    </row>
    <row r="907" spans="2:5" ht="15.75" customHeight="1">
      <c r="B907" s="31"/>
      <c r="E907" s="138"/>
    </row>
    <row r="908" spans="2:5" ht="15.75" customHeight="1">
      <c r="B908" s="31"/>
      <c r="E908" s="138"/>
    </row>
    <row r="909" spans="2:5" ht="15.75" customHeight="1">
      <c r="B909" s="31"/>
      <c r="E909" s="138"/>
    </row>
    <row r="910" spans="2:5" ht="15.75" customHeight="1">
      <c r="B910" s="31"/>
      <c r="E910" s="138"/>
    </row>
    <row r="911" spans="2:5" ht="15.75" customHeight="1">
      <c r="B911" s="31"/>
      <c r="E911" s="138"/>
    </row>
    <row r="912" spans="2:5" ht="15.75" customHeight="1">
      <c r="B912" s="31"/>
      <c r="E912" s="138"/>
    </row>
    <row r="913" spans="2:5" ht="15.75" customHeight="1">
      <c r="B913" s="31"/>
      <c r="E913" s="138"/>
    </row>
    <row r="914" spans="2:5" ht="15.75" customHeight="1">
      <c r="B914" s="31"/>
      <c r="E914" s="138"/>
    </row>
    <row r="915" spans="2:5" ht="15.75" customHeight="1">
      <c r="B915" s="31"/>
      <c r="E915" s="138"/>
    </row>
    <row r="916" spans="2:5" ht="15.75" customHeight="1">
      <c r="B916" s="31"/>
      <c r="E916" s="138"/>
    </row>
    <row r="917" spans="2:5" ht="15.75" customHeight="1">
      <c r="B917" s="31"/>
      <c r="E917" s="138"/>
    </row>
    <row r="918" spans="2:5" ht="15.75" customHeight="1">
      <c r="B918" s="31"/>
      <c r="E918" s="138"/>
    </row>
    <row r="919" spans="2:5" ht="15.75" customHeight="1">
      <c r="B919" s="31"/>
      <c r="E919" s="138"/>
    </row>
    <row r="920" spans="2:5" ht="15.75" customHeight="1">
      <c r="B920" s="31"/>
      <c r="E920" s="138"/>
    </row>
    <row r="921" spans="2:5" ht="15.75" customHeight="1">
      <c r="B921" s="31"/>
      <c r="E921" s="138"/>
    </row>
    <row r="922" spans="2:5" ht="15.75" customHeight="1">
      <c r="B922" s="31"/>
      <c r="E922" s="138"/>
    </row>
    <row r="923" spans="2:5" ht="15.75" customHeight="1">
      <c r="B923" s="31"/>
      <c r="E923" s="138"/>
    </row>
    <row r="924" spans="2:5" ht="15.75" customHeight="1">
      <c r="B924" s="31"/>
      <c r="E924" s="138"/>
    </row>
    <row r="925" spans="2:5" ht="15.75" customHeight="1">
      <c r="B925" s="31"/>
      <c r="E925" s="138"/>
    </row>
    <row r="926" spans="2:5" ht="15.75" customHeight="1">
      <c r="B926" s="31"/>
      <c r="E926" s="138"/>
    </row>
    <row r="927" spans="2:5" ht="15.75" customHeight="1">
      <c r="B927" s="31"/>
      <c r="E927" s="138"/>
    </row>
    <row r="928" spans="2:5" ht="15.75" customHeight="1">
      <c r="B928" s="31"/>
      <c r="E928" s="138"/>
    </row>
    <row r="929" spans="2:5" ht="15.75" customHeight="1">
      <c r="B929" s="31"/>
      <c r="E929" s="138"/>
    </row>
    <row r="930" spans="2:5" ht="15.75" customHeight="1">
      <c r="B930" s="31"/>
      <c r="E930" s="138"/>
    </row>
    <row r="931" spans="2:5" ht="15.75" customHeight="1">
      <c r="B931" s="31"/>
      <c r="E931" s="138"/>
    </row>
    <row r="932" spans="2:5" ht="15.75" customHeight="1">
      <c r="B932" s="31"/>
      <c r="E932" s="138"/>
    </row>
    <row r="933" spans="2:5" ht="15.75" customHeight="1">
      <c r="B933" s="31"/>
      <c r="E933" s="138"/>
    </row>
    <row r="934" spans="2:5" ht="15.75" customHeight="1">
      <c r="B934" s="31"/>
      <c r="E934" s="138"/>
    </row>
    <row r="935" spans="2:5" ht="15.75" customHeight="1">
      <c r="B935" s="31"/>
      <c r="E935" s="138"/>
    </row>
    <row r="936" spans="2:5" ht="15.75" customHeight="1">
      <c r="B936" s="31"/>
      <c r="E936" s="138"/>
    </row>
    <row r="937" spans="2:5" ht="15.75" customHeight="1">
      <c r="B937" s="31"/>
      <c r="E937" s="138"/>
    </row>
    <row r="938" spans="2:5" ht="15.75" customHeight="1">
      <c r="B938" s="31"/>
      <c r="E938" s="138"/>
    </row>
    <row r="939" spans="2:5" ht="15.75" customHeight="1">
      <c r="B939" s="31"/>
      <c r="E939" s="138"/>
    </row>
    <row r="940" spans="2:5" ht="15.75" customHeight="1">
      <c r="B940" s="31"/>
      <c r="E940" s="138"/>
    </row>
    <row r="941" spans="2:5" ht="15.75" customHeight="1">
      <c r="B941" s="31"/>
      <c r="E941" s="138"/>
    </row>
    <row r="942" spans="2:5" ht="15.75" customHeight="1">
      <c r="B942" s="31"/>
      <c r="E942" s="138"/>
    </row>
    <row r="943" spans="2:5" ht="15.75" customHeight="1">
      <c r="B943" s="31"/>
      <c r="E943" s="138"/>
    </row>
    <row r="944" spans="2:5" ht="15.75" customHeight="1">
      <c r="B944" s="31"/>
      <c r="E944" s="138"/>
    </row>
    <row r="945" spans="2:5" ht="15.75" customHeight="1">
      <c r="B945" s="31"/>
      <c r="E945" s="138"/>
    </row>
    <row r="946" spans="2:5" ht="15.75" customHeight="1">
      <c r="B946" s="31"/>
      <c r="E946" s="138"/>
    </row>
    <row r="947" spans="2:5" ht="15.75" customHeight="1">
      <c r="B947" s="31"/>
      <c r="E947" s="138"/>
    </row>
    <row r="948" spans="2:5" ht="15.75" customHeight="1">
      <c r="B948" s="31"/>
      <c r="E948" s="138"/>
    </row>
    <row r="949" spans="2:5" ht="15.75" customHeight="1">
      <c r="B949" s="31"/>
      <c r="E949" s="138"/>
    </row>
    <row r="950" spans="2:5" ht="15.75" customHeight="1">
      <c r="B950" s="31"/>
      <c r="E950" s="138"/>
    </row>
    <row r="951" spans="2:5" ht="15.75" customHeight="1">
      <c r="B951" s="31"/>
      <c r="E951" s="138"/>
    </row>
    <row r="952" spans="2:5" ht="15.75" customHeight="1">
      <c r="B952" s="31"/>
      <c r="E952" s="138"/>
    </row>
    <row r="953" spans="2:5" ht="15.75" customHeight="1">
      <c r="B953" s="31"/>
      <c r="E953" s="138"/>
    </row>
    <row r="954" spans="2:5" ht="15.75" customHeight="1">
      <c r="B954" s="31"/>
      <c r="E954" s="138"/>
    </row>
    <row r="955" spans="2:5" ht="15.75" customHeight="1">
      <c r="B955" s="31"/>
      <c r="E955" s="138"/>
    </row>
    <row r="956" spans="2:5" ht="15.75" customHeight="1">
      <c r="B956" s="31"/>
      <c r="E956" s="138"/>
    </row>
    <row r="957" spans="2:5" ht="15.75" customHeight="1">
      <c r="B957" s="31"/>
      <c r="E957" s="138"/>
    </row>
    <row r="958" spans="2:5" ht="15.75" customHeight="1">
      <c r="B958" s="31"/>
      <c r="E958" s="138"/>
    </row>
    <row r="959" spans="2:5" ht="15.75" customHeight="1">
      <c r="B959" s="31"/>
      <c r="E959" s="138"/>
    </row>
    <row r="960" spans="2:5" ht="15.75" customHeight="1">
      <c r="B960" s="31"/>
      <c r="E960" s="138"/>
    </row>
    <row r="961" spans="2:5" ht="15.75" customHeight="1">
      <c r="B961" s="31"/>
      <c r="E961" s="138"/>
    </row>
    <row r="962" spans="2:5" ht="15.75" customHeight="1">
      <c r="B962" s="31"/>
      <c r="E962" s="138"/>
    </row>
    <row r="963" spans="2:5" ht="15.75" customHeight="1">
      <c r="B963" s="31"/>
      <c r="E963" s="138"/>
    </row>
    <row r="964" spans="2:5" ht="15.75" customHeight="1">
      <c r="B964" s="31"/>
      <c r="E964" s="138"/>
    </row>
    <row r="965" spans="2:5" ht="15.75" customHeight="1">
      <c r="B965" s="31"/>
      <c r="E965" s="138"/>
    </row>
    <row r="966" spans="2:5" ht="15.75" customHeight="1">
      <c r="B966" s="31"/>
      <c r="E966" s="138"/>
    </row>
    <row r="967" spans="2:5" ht="15.75" customHeight="1">
      <c r="B967" s="31"/>
      <c r="E967" s="138"/>
    </row>
    <row r="968" spans="2:5" ht="15.75" customHeight="1">
      <c r="B968" s="31"/>
      <c r="E968" s="138"/>
    </row>
    <row r="969" spans="2:5" ht="15.75" customHeight="1">
      <c r="B969" s="31"/>
      <c r="E969" s="138"/>
    </row>
    <row r="970" spans="2:5" ht="15.75" customHeight="1">
      <c r="B970" s="31"/>
      <c r="E970" s="138"/>
    </row>
    <row r="971" spans="2:5" ht="15.75" customHeight="1">
      <c r="B971" s="31"/>
      <c r="E971" s="138"/>
    </row>
    <row r="972" spans="2:5" ht="15.75" customHeight="1">
      <c r="B972" s="31"/>
      <c r="E972" s="138"/>
    </row>
    <row r="973" spans="2:5" ht="15.75" customHeight="1">
      <c r="B973" s="31"/>
      <c r="E973" s="138"/>
    </row>
    <row r="974" spans="2:5" ht="15.75" customHeight="1">
      <c r="B974" s="31"/>
      <c r="E974" s="138"/>
    </row>
    <row r="975" spans="2:5" ht="15.75" customHeight="1">
      <c r="B975" s="31"/>
      <c r="E975" s="138"/>
    </row>
    <row r="976" spans="2:5" ht="15.75" customHeight="1">
      <c r="B976" s="31"/>
      <c r="E976" s="138"/>
    </row>
    <row r="977" spans="2:5" ht="15.75" customHeight="1">
      <c r="B977" s="31"/>
      <c r="E977" s="138"/>
    </row>
    <row r="978" spans="2:5" ht="15.75" customHeight="1">
      <c r="B978" s="31"/>
      <c r="E978" s="138"/>
    </row>
    <row r="979" spans="2:5" ht="15.75" customHeight="1">
      <c r="B979" s="31"/>
      <c r="E979" s="138"/>
    </row>
    <row r="980" spans="2:5" ht="15.75" customHeight="1">
      <c r="B980" s="31"/>
      <c r="E980" s="138"/>
    </row>
    <row r="981" spans="2:5" ht="15.75" customHeight="1">
      <c r="B981" s="31"/>
      <c r="E981" s="138"/>
    </row>
    <row r="982" spans="2:5" ht="15.75" customHeight="1">
      <c r="B982" s="31"/>
      <c r="E982" s="138"/>
    </row>
    <row r="983" spans="2:5" ht="15.75" customHeight="1">
      <c r="B983" s="31"/>
      <c r="E983" s="138"/>
    </row>
    <row r="984" spans="2:5" ht="15.75" customHeight="1">
      <c r="B984" s="31"/>
      <c r="E984" s="138"/>
    </row>
    <row r="985" spans="2:5" ht="15.75" customHeight="1">
      <c r="B985" s="31"/>
      <c r="E985" s="138"/>
    </row>
    <row r="986" spans="2:5" ht="15.75" customHeight="1">
      <c r="B986" s="31"/>
      <c r="E986" s="138"/>
    </row>
    <row r="987" spans="2:5" ht="15.75" customHeight="1">
      <c r="B987" s="31"/>
      <c r="E987" s="138"/>
    </row>
    <row r="988" spans="2:5" ht="15.75" customHeight="1">
      <c r="B988" s="31"/>
      <c r="E988" s="138"/>
    </row>
    <row r="989" spans="2:5" ht="15.75" customHeight="1">
      <c r="B989" s="31"/>
      <c r="E989" s="138"/>
    </row>
    <row r="990" spans="2:5" ht="15.75" customHeight="1">
      <c r="B990" s="31"/>
      <c r="E990" s="138"/>
    </row>
    <row r="991" spans="2:5" ht="15.75" customHeight="1">
      <c r="B991" s="31"/>
      <c r="E991" s="138"/>
    </row>
    <row r="992" spans="2:5" ht="15.75" customHeight="1">
      <c r="B992" s="31"/>
      <c r="E992" s="138"/>
    </row>
    <row r="993" spans="2:5" ht="15.75" customHeight="1">
      <c r="B993" s="31"/>
      <c r="E993" s="138"/>
    </row>
    <row r="994" spans="2:5" ht="15.75" customHeight="1">
      <c r="B994" s="31"/>
      <c r="E994" s="138"/>
    </row>
    <row r="995" spans="2:5" ht="15.75" customHeight="1">
      <c r="B995" s="31"/>
      <c r="E995" s="138"/>
    </row>
    <row r="996" spans="2:5" ht="15.75" customHeight="1">
      <c r="B996" s="31"/>
      <c r="E996" s="138"/>
    </row>
  </sheetData>
  <pageMargins left="0.7" right="0.7" top="0.75" bottom="0.75" header="0" footer="0"/>
  <pageSetup orientation="landscape"/>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1000"/>
  <sheetViews>
    <sheetView zoomScale="140" zoomScaleNormal="140" workbookViewId="0">
      <pane xSplit="2" ySplit="1" topLeftCell="C2" activePane="bottomRight" state="frozen"/>
      <selection pane="topRight" activeCell="C1" sqref="C1"/>
      <selection pane="bottomLeft" activeCell="A2" sqref="A2"/>
      <selection pane="bottomRight" activeCell="E1" sqref="E1:E1000"/>
    </sheetView>
  </sheetViews>
  <sheetFormatPr baseColWidth="10" defaultColWidth="12.6640625" defaultRowHeight="15" customHeight="1"/>
  <cols>
    <col min="1" max="1" width="20.33203125" style="4" customWidth="1"/>
    <col min="2" max="2" width="21" style="4" customWidth="1"/>
    <col min="3" max="3" width="15.33203125" style="4" customWidth="1"/>
    <col min="4" max="4" width="13" style="4" customWidth="1"/>
    <col min="5" max="5" width="14.83203125" style="4" customWidth="1"/>
    <col min="6" max="6" width="16" style="4" customWidth="1"/>
    <col min="7" max="7" width="15" style="4" customWidth="1"/>
    <col min="8" max="8" width="17.83203125" style="4" customWidth="1"/>
    <col min="9" max="9" width="14.33203125" style="4" customWidth="1"/>
    <col min="10" max="10" width="12.1640625" style="4" customWidth="1"/>
    <col min="11" max="11" width="12.5" style="4" customWidth="1"/>
    <col min="12" max="12" width="10.83203125" style="4" customWidth="1"/>
    <col min="13" max="13" width="12.83203125" style="4" customWidth="1"/>
    <col min="14" max="16384" width="12.6640625" style="4"/>
  </cols>
  <sheetData>
    <row r="1" spans="1:25" ht="15.75" customHeight="1">
      <c r="A1" s="51" t="s">
        <v>507</v>
      </c>
      <c r="B1" s="51" t="s">
        <v>758</v>
      </c>
      <c r="C1" s="51" t="s">
        <v>759</v>
      </c>
      <c r="D1" s="51" t="s">
        <v>3</v>
      </c>
      <c r="E1" s="135" t="s">
        <v>4</v>
      </c>
      <c r="F1" s="51" t="s">
        <v>5</v>
      </c>
      <c r="G1" s="51" t="s">
        <v>6</v>
      </c>
      <c r="H1" s="51" t="s">
        <v>7</v>
      </c>
      <c r="I1" s="51" t="s">
        <v>8</v>
      </c>
      <c r="J1" s="51" t="s">
        <v>9</v>
      </c>
      <c r="K1" s="51" t="s">
        <v>10</v>
      </c>
      <c r="L1" s="51" t="s">
        <v>11</v>
      </c>
      <c r="M1" s="51" t="s">
        <v>12</v>
      </c>
      <c r="N1" s="5"/>
      <c r="O1" s="5"/>
      <c r="P1" s="5"/>
      <c r="Q1" s="5"/>
      <c r="R1" s="5"/>
      <c r="S1" s="5"/>
      <c r="T1" s="5"/>
      <c r="U1" s="5"/>
      <c r="V1" s="5"/>
      <c r="W1" s="5"/>
      <c r="X1" s="5"/>
      <c r="Y1" s="5"/>
    </row>
    <row r="2" spans="1:25" ht="15.75" customHeight="1">
      <c r="A2" s="52" t="s">
        <v>1922</v>
      </c>
      <c r="B2" s="52" t="s">
        <v>1923</v>
      </c>
      <c r="C2" s="52">
        <v>0</v>
      </c>
      <c r="D2" s="52">
        <v>0</v>
      </c>
      <c r="E2" s="136" t="s">
        <v>1924</v>
      </c>
      <c r="F2" s="52">
        <v>0</v>
      </c>
      <c r="G2" s="52">
        <v>0</v>
      </c>
      <c r="H2" s="52">
        <v>0</v>
      </c>
      <c r="I2" s="52">
        <v>0</v>
      </c>
      <c r="J2" s="52">
        <v>0</v>
      </c>
      <c r="K2" s="52">
        <v>0</v>
      </c>
      <c r="L2" s="52">
        <v>0</v>
      </c>
      <c r="M2" s="52">
        <v>0</v>
      </c>
    </row>
    <row r="3" spans="1:25" ht="15.75" customHeight="1">
      <c r="A3" s="52" t="s">
        <v>1925</v>
      </c>
      <c r="B3" s="52" t="s">
        <v>1926</v>
      </c>
      <c r="C3" s="52">
        <v>0</v>
      </c>
      <c r="D3" s="52">
        <v>0</v>
      </c>
      <c r="E3" s="136" t="s">
        <v>1927</v>
      </c>
      <c r="F3" s="52" t="s">
        <v>1928</v>
      </c>
      <c r="G3" s="52">
        <v>0</v>
      </c>
      <c r="H3" s="52">
        <v>0</v>
      </c>
      <c r="I3" s="52">
        <v>0</v>
      </c>
      <c r="J3" s="52">
        <v>0</v>
      </c>
      <c r="K3" s="52">
        <v>0</v>
      </c>
      <c r="L3" s="52">
        <v>0</v>
      </c>
      <c r="M3" s="52">
        <v>0</v>
      </c>
    </row>
    <row r="4" spans="1:25" ht="15.75" customHeight="1">
      <c r="A4" s="52" t="s">
        <v>1929</v>
      </c>
      <c r="B4" s="52" t="s">
        <v>1930</v>
      </c>
      <c r="C4" s="52" t="s">
        <v>1931</v>
      </c>
      <c r="D4" s="52">
        <v>0</v>
      </c>
      <c r="E4" s="136" t="s">
        <v>1932</v>
      </c>
      <c r="F4" s="52" t="s">
        <v>1933</v>
      </c>
      <c r="G4" s="52">
        <v>0</v>
      </c>
      <c r="H4" s="52" t="s">
        <v>1934</v>
      </c>
      <c r="I4" s="52" t="s">
        <v>1935</v>
      </c>
      <c r="J4" s="52" t="s">
        <v>1936</v>
      </c>
      <c r="K4" s="52">
        <v>0</v>
      </c>
      <c r="L4" s="52">
        <v>0</v>
      </c>
      <c r="M4" s="52">
        <v>0</v>
      </c>
    </row>
    <row r="5" spans="1:25" ht="15.75" customHeight="1">
      <c r="A5" s="52" t="s">
        <v>1937</v>
      </c>
      <c r="B5" s="52" t="s">
        <v>1938</v>
      </c>
      <c r="C5" s="52" t="s">
        <v>1939</v>
      </c>
      <c r="D5" s="52">
        <v>0</v>
      </c>
      <c r="E5" s="136">
        <v>0</v>
      </c>
      <c r="F5" s="52" t="s">
        <v>1938</v>
      </c>
      <c r="G5" s="52">
        <v>0</v>
      </c>
      <c r="H5" s="52">
        <v>0</v>
      </c>
      <c r="I5" s="52">
        <v>0</v>
      </c>
      <c r="J5" s="52">
        <v>0</v>
      </c>
      <c r="K5" s="52">
        <v>0</v>
      </c>
      <c r="L5" s="52">
        <v>0</v>
      </c>
      <c r="M5" s="52">
        <v>0</v>
      </c>
    </row>
    <row r="6" spans="1:25" ht="15.75" customHeight="1">
      <c r="A6" s="52" t="s">
        <v>1940</v>
      </c>
      <c r="B6" s="52" t="s">
        <v>1941</v>
      </c>
      <c r="C6" s="52">
        <v>0</v>
      </c>
      <c r="D6" s="52">
        <v>0</v>
      </c>
      <c r="E6" s="136" t="s">
        <v>1942</v>
      </c>
      <c r="F6" s="52" t="s">
        <v>1943</v>
      </c>
      <c r="G6" s="52">
        <v>0</v>
      </c>
      <c r="H6" s="52" t="s">
        <v>1944</v>
      </c>
      <c r="I6" s="52">
        <v>0</v>
      </c>
      <c r="J6" s="53" t="s">
        <v>1945</v>
      </c>
      <c r="K6" s="52">
        <v>0</v>
      </c>
      <c r="L6" s="52">
        <v>0</v>
      </c>
      <c r="M6" s="52">
        <v>0</v>
      </c>
    </row>
    <row r="7" spans="1:25" ht="15.75" customHeight="1">
      <c r="A7" s="52" t="s">
        <v>1946</v>
      </c>
      <c r="B7" s="52" t="s">
        <v>1947</v>
      </c>
      <c r="C7" s="52" t="s">
        <v>1948</v>
      </c>
      <c r="D7" s="52">
        <v>0</v>
      </c>
      <c r="E7" s="136" t="s">
        <v>1948</v>
      </c>
      <c r="F7" s="52" t="s">
        <v>1949</v>
      </c>
      <c r="G7" s="52">
        <v>0</v>
      </c>
      <c r="H7" s="52">
        <v>0</v>
      </c>
      <c r="I7" s="52">
        <v>0</v>
      </c>
      <c r="J7" s="52">
        <v>0</v>
      </c>
      <c r="K7" s="52">
        <v>0</v>
      </c>
      <c r="L7" s="52">
        <v>0</v>
      </c>
      <c r="M7" s="52">
        <v>0</v>
      </c>
    </row>
    <row r="8" spans="1:25" ht="15.75" customHeight="1">
      <c r="A8" s="52" t="s">
        <v>1950</v>
      </c>
      <c r="B8" s="52" t="s">
        <v>1951</v>
      </c>
      <c r="C8" s="52">
        <v>0</v>
      </c>
      <c r="D8" s="52">
        <v>0</v>
      </c>
      <c r="E8" s="136">
        <v>0</v>
      </c>
      <c r="F8" s="52" t="s">
        <v>1952</v>
      </c>
      <c r="G8" s="52">
        <v>0</v>
      </c>
      <c r="H8" s="52">
        <v>0</v>
      </c>
      <c r="I8" s="52">
        <v>0</v>
      </c>
      <c r="J8" s="52">
        <v>0</v>
      </c>
      <c r="K8" s="52">
        <v>0</v>
      </c>
      <c r="L8" s="52">
        <v>0</v>
      </c>
      <c r="M8" s="52">
        <v>0</v>
      </c>
    </row>
    <row r="9" spans="1:25" ht="15.75" customHeight="1">
      <c r="A9" s="52" t="s">
        <v>1953</v>
      </c>
      <c r="B9" s="52" t="s">
        <v>1954</v>
      </c>
      <c r="C9" s="52" t="s">
        <v>1955</v>
      </c>
      <c r="D9" s="52">
        <v>0</v>
      </c>
      <c r="E9" s="136">
        <v>0</v>
      </c>
      <c r="F9" s="52" t="s">
        <v>1956</v>
      </c>
      <c r="G9" s="52">
        <v>0</v>
      </c>
      <c r="H9" s="52">
        <v>0</v>
      </c>
      <c r="I9" s="52">
        <v>0</v>
      </c>
      <c r="J9" s="52">
        <v>0</v>
      </c>
      <c r="K9" s="52">
        <v>0</v>
      </c>
      <c r="L9" s="52">
        <v>0</v>
      </c>
      <c r="M9" s="52">
        <v>0</v>
      </c>
    </row>
    <row r="10" spans="1:25" ht="15.75" customHeight="1">
      <c r="A10" s="52" t="s">
        <v>1957</v>
      </c>
      <c r="B10" s="52" t="s">
        <v>1958</v>
      </c>
      <c r="C10" s="52" t="s">
        <v>1959</v>
      </c>
      <c r="D10" s="52">
        <v>0</v>
      </c>
      <c r="E10" s="136" t="s">
        <v>1960</v>
      </c>
      <c r="F10" s="66" t="s">
        <v>1961</v>
      </c>
      <c r="G10" s="52">
        <v>0</v>
      </c>
      <c r="H10" s="52">
        <v>0</v>
      </c>
      <c r="I10" s="52">
        <v>0</v>
      </c>
      <c r="J10" s="52">
        <v>0</v>
      </c>
      <c r="K10" s="52">
        <v>0</v>
      </c>
      <c r="L10" s="52">
        <v>0</v>
      </c>
      <c r="M10" s="52">
        <v>0</v>
      </c>
    </row>
    <row r="11" spans="1:25" ht="15.75" customHeight="1">
      <c r="A11" s="52" t="s">
        <v>1962</v>
      </c>
      <c r="B11" s="52" t="s">
        <v>1963</v>
      </c>
      <c r="C11" s="52">
        <v>0</v>
      </c>
      <c r="D11" s="52">
        <v>0</v>
      </c>
      <c r="E11" s="136">
        <v>0</v>
      </c>
      <c r="F11" s="52" t="s">
        <v>1964</v>
      </c>
      <c r="G11" s="52">
        <v>0</v>
      </c>
      <c r="H11" s="52">
        <v>0</v>
      </c>
      <c r="I11" s="52">
        <v>0</v>
      </c>
      <c r="J11" s="52">
        <v>0</v>
      </c>
      <c r="K11" s="52">
        <v>0</v>
      </c>
      <c r="L11" s="52">
        <v>0</v>
      </c>
      <c r="M11" s="52">
        <v>0</v>
      </c>
    </row>
    <row r="12" spans="1:25" ht="15.75" customHeight="1">
      <c r="A12" s="52" t="s">
        <v>1965</v>
      </c>
      <c r="B12" s="52" t="s">
        <v>1966</v>
      </c>
      <c r="C12" s="52">
        <v>0</v>
      </c>
      <c r="D12" s="52">
        <v>0</v>
      </c>
      <c r="E12" s="136">
        <v>0</v>
      </c>
      <c r="F12" s="52" t="s">
        <v>1967</v>
      </c>
      <c r="G12" s="52">
        <v>0</v>
      </c>
      <c r="H12" s="52">
        <v>0</v>
      </c>
      <c r="I12" s="52">
        <v>0</v>
      </c>
      <c r="J12" s="52">
        <v>0</v>
      </c>
      <c r="K12" s="52">
        <v>0</v>
      </c>
      <c r="L12" s="52">
        <v>0</v>
      </c>
      <c r="M12" s="52">
        <v>0</v>
      </c>
    </row>
    <row r="13" spans="1:25" ht="15.75" customHeight="1">
      <c r="A13" s="52" t="s">
        <v>1968</v>
      </c>
      <c r="B13" s="52" t="s">
        <v>1969</v>
      </c>
      <c r="C13" s="52">
        <v>0</v>
      </c>
      <c r="D13" s="52">
        <v>0</v>
      </c>
      <c r="E13" s="136">
        <v>0</v>
      </c>
      <c r="F13" s="52" t="s">
        <v>1970</v>
      </c>
      <c r="G13" s="52">
        <v>0</v>
      </c>
      <c r="H13" s="52">
        <v>0</v>
      </c>
      <c r="I13" s="52" t="s">
        <v>1971</v>
      </c>
      <c r="J13" s="52">
        <v>0</v>
      </c>
      <c r="K13" s="52">
        <v>0</v>
      </c>
      <c r="L13" s="52">
        <v>0</v>
      </c>
      <c r="M13" s="52">
        <v>0</v>
      </c>
    </row>
    <row r="14" spans="1:25" ht="15.75" customHeight="1">
      <c r="A14" s="52" t="s">
        <v>1972</v>
      </c>
      <c r="B14" s="52" t="s">
        <v>1973</v>
      </c>
      <c r="C14" s="52" t="s">
        <v>1974</v>
      </c>
      <c r="D14" s="52">
        <v>0</v>
      </c>
      <c r="E14" s="136" t="s">
        <v>1975</v>
      </c>
      <c r="F14" s="48" t="s">
        <v>1976</v>
      </c>
      <c r="G14" s="52">
        <v>0</v>
      </c>
      <c r="H14" s="52">
        <v>0</v>
      </c>
      <c r="I14" s="52">
        <v>0</v>
      </c>
      <c r="J14" s="91" t="s">
        <v>1977</v>
      </c>
      <c r="K14" s="52">
        <v>0</v>
      </c>
      <c r="L14" s="52">
        <v>0</v>
      </c>
      <c r="M14" s="87" t="s">
        <v>1975</v>
      </c>
    </row>
    <row r="15" spans="1:25" ht="15.75" customHeight="1">
      <c r="A15" s="52" t="s">
        <v>1978</v>
      </c>
      <c r="B15" s="52" t="s">
        <v>1979</v>
      </c>
      <c r="C15" s="52">
        <v>0</v>
      </c>
      <c r="D15" s="52">
        <v>0</v>
      </c>
      <c r="E15" s="136">
        <v>0</v>
      </c>
      <c r="F15" s="52" t="s">
        <v>1980</v>
      </c>
      <c r="G15" s="52">
        <v>0</v>
      </c>
      <c r="H15" s="52">
        <v>0</v>
      </c>
      <c r="I15" s="52">
        <v>0</v>
      </c>
      <c r="J15" s="52">
        <v>0</v>
      </c>
      <c r="K15" s="52">
        <v>0</v>
      </c>
      <c r="L15" s="52">
        <v>0</v>
      </c>
      <c r="M15" s="52">
        <v>0</v>
      </c>
    </row>
    <row r="16" spans="1:25" ht="15.75" customHeight="1">
      <c r="A16" s="52" t="s">
        <v>1981</v>
      </c>
      <c r="B16" s="52" t="s">
        <v>1982</v>
      </c>
      <c r="C16" s="52">
        <v>0</v>
      </c>
      <c r="D16" s="52">
        <v>0</v>
      </c>
      <c r="E16" s="136">
        <v>0</v>
      </c>
      <c r="F16" s="52" t="s">
        <v>1983</v>
      </c>
      <c r="G16" s="52">
        <v>0</v>
      </c>
      <c r="H16" s="52">
        <v>0</v>
      </c>
      <c r="I16" s="52">
        <v>0</v>
      </c>
      <c r="J16" s="52">
        <v>0</v>
      </c>
      <c r="K16" s="52">
        <v>0</v>
      </c>
      <c r="L16" s="52">
        <v>0</v>
      </c>
      <c r="M16" s="52">
        <v>0</v>
      </c>
    </row>
    <row r="17" spans="1:25" ht="15.75" customHeight="1">
      <c r="A17" s="52" t="s">
        <v>1984</v>
      </c>
      <c r="B17" s="52" t="s">
        <v>1985</v>
      </c>
      <c r="C17" s="52" t="s">
        <v>1986</v>
      </c>
      <c r="D17" s="52">
        <v>0</v>
      </c>
      <c r="E17" s="136">
        <v>0</v>
      </c>
      <c r="F17" s="36" t="s">
        <v>1987</v>
      </c>
      <c r="G17" s="52" t="s">
        <v>1986</v>
      </c>
      <c r="H17" s="52">
        <v>0</v>
      </c>
      <c r="I17" s="52" t="s">
        <v>1988</v>
      </c>
      <c r="J17" s="52" t="s">
        <v>1988</v>
      </c>
      <c r="K17" s="52">
        <v>0</v>
      </c>
      <c r="L17" s="52">
        <v>0</v>
      </c>
      <c r="M17" s="52">
        <v>0</v>
      </c>
    </row>
    <row r="18" spans="1:25" ht="15.75" customHeight="1">
      <c r="A18" s="52" t="s">
        <v>1989</v>
      </c>
      <c r="B18" s="52" t="s">
        <v>1990</v>
      </c>
      <c r="C18" s="52" t="s">
        <v>1991</v>
      </c>
      <c r="D18" s="52">
        <v>0</v>
      </c>
      <c r="E18" s="136" t="s">
        <v>1992</v>
      </c>
      <c r="F18" s="48" t="s">
        <v>1993</v>
      </c>
      <c r="G18" s="52">
        <v>0</v>
      </c>
      <c r="H18" s="52">
        <v>0</v>
      </c>
      <c r="I18" s="52">
        <v>0</v>
      </c>
      <c r="J18" s="52">
        <v>0</v>
      </c>
      <c r="K18" s="52">
        <v>0</v>
      </c>
      <c r="L18" s="52">
        <v>0</v>
      </c>
      <c r="M18" s="52" t="s">
        <v>1994</v>
      </c>
    </row>
    <row r="19" spans="1:25" ht="15.75" customHeight="1">
      <c r="A19" s="52" t="s">
        <v>1995</v>
      </c>
      <c r="B19" s="52" t="s">
        <v>1996</v>
      </c>
      <c r="C19" s="52">
        <v>0</v>
      </c>
      <c r="D19" s="52">
        <v>0</v>
      </c>
      <c r="E19" s="136" t="s">
        <v>1997</v>
      </c>
      <c r="F19" s="52" t="s">
        <v>1998</v>
      </c>
      <c r="G19" s="52">
        <v>0</v>
      </c>
      <c r="H19" s="52">
        <v>0</v>
      </c>
      <c r="I19" s="52">
        <v>0</v>
      </c>
      <c r="J19" s="52">
        <v>0</v>
      </c>
      <c r="K19" s="52">
        <v>0</v>
      </c>
      <c r="L19" s="52">
        <v>0</v>
      </c>
      <c r="M19" s="52">
        <v>0</v>
      </c>
    </row>
    <row r="20" spans="1:25" ht="15.75" customHeight="1">
      <c r="A20" s="52" t="s">
        <v>1999</v>
      </c>
      <c r="B20" s="52" t="s">
        <v>2000</v>
      </c>
      <c r="C20" s="52">
        <v>0</v>
      </c>
      <c r="D20" s="52">
        <v>0</v>
      </c>
      <c r="E20" s="136">
        <v>0</v>
      </c>
      <c r="F20" s="52">
        <v>0</v>
      </c>
      <c r="G20" s="52">
        <v>0</v>
      </c>
      <c r="H20" s="52">
        <v>0</v>
      </c>
      <c r="I20" s="52">
        <v>0</v>
      </c>
      <c r="J20" s="52">
        <v>0</v>
      </c>
      <c r="K20" s="52">
        <v>0</v>
      </c>
      <c r="L20" s="52">
        <v>0</v>
      </c>
      <c r="M20" s="52">
        <v>0</v>
      </c>
    </row>
    <row r="21" spans="1:25" ht="15.75" customHeight="1">
      <c r="A21" s="52" t="s">
        <v>2001</v>
      </c>
      <c r="B21" s="52" t="s">
        <v>2002</v>
      </c>
      <c r="C21" s="52">
        <v>0</v>
      </c>
      <c r="D21" s="52">
        <v>0</v>
      </c>
      <c r="E21" s="136" t="s">
        <v>2003</v>
      </c>
      <c r="F21" s="36" t="s">
        <v>2004</v>
      </c>
      <c r="G21" s="52">
        <v>0</v>
      </c>
      <c r="H21" s="52">
        <v>0</v>
      </c>
      <c r="I21" s="52">
        <v>0</v>
      </c>
      <c r="J21" s="52">
        <v>0</v>
      </c>
      <c r="K21" s="52">
        <v>0</v>
      </c>
      <c r="L21" s="52">
        <v>0</v>
      </c>
      <c r="M21" s="52">
        <v>0</v>
      </c>
    </row>
    <row r="22" spans="1:25" ht="15.75" customHeight="1">
      <c r="A22" s="52" t="s">
        <v>2005</v>
      </c>
      <c r="B22" s="52" t="s">
        <v>2006</v>
      </c>
      <c r="C22" s="52">
        <v>0</v>
      </c>
      <c r="D22" s="52">
        <v>0</v>
      </c>
      <c r="E22" s="136">
        <v>0</v>
      </c>
      <c r="F22" s="52" t="s">
        <v>2007</v>
      </c>
      <c r="G22" s="52">
        <v>0</v>
      </c>
      <c r="H22" s="52">
        <v>0</v>
      </c>
      <c r="I22" s="52">
        <v>0</v>
      </c>
      <c r="J22" s="52">
        <v>0</v>
      </c>
      <c r="K22" s="52">
        <v>0</v>
      </c>
      <c r="L22" s="52">
        <v>0</v>
      </c>
      <c r="M22" s="52">
        <v>0</v>
      </c>
      <c r="N22" s="6"/>
      <c r="O22" s="6"/>
      <c r="P22" s="6"/>
      <c r="Q22" s="6"/>
      <c r="R22" s="6"/>
      <c r="S22" s="6"/>
      <c r="T22" s="6"/>
      <c r="U22" s="6"/>
      <c r="V22" s="6"/>
      <c r="W22" s="6"/>
      <c r="X22" s="6"/>
      <c r="Y22" s="6"/>
    </row>
    <row r="23" spans="1:25" ht="15.75" customHeight="1">
      <c r="A23" s="52" t="s">
        <v>2008</v>
      </c>
      <c r="B23" s="52" t="s">
        <v>2009</v>
      </c>
      <c r="C23" s="52">
        <v>0</v>
      </c>
      <c r="D23" s="52">
        <v>0</v>
      </c>
      <c r="E23" s="136">
        <v>0</v>
      </c>
      <c r="F23" s="69">
        <v>0</v>
      </c>
      <c r="G23" s="52">
        <v>0</v>
      </c>
      <c r="H23" s="52">
        <v>0</v>
      </c>
      <c r="I23" s="52">
        <v>0</v>
      </c>
      <c r="J23" s="52">
        <v>0</v>
      </c>
      <c r="K23" s="52">
        <v>0</v>
      </c>
      <c r="L23" s="52">
        <v>0</v>
      </c>
      <c r="M23" s="52">
        <v>0</v>
      </c>
    </row>
    <row r="24" spans="1:25" ht="15.75" customHeight="1">
      <c r="A24" s="52" t="s">
        <v>2010</v>
      </c>
      <c r="B24" s="52" t="s">
        <v>2011</v>
      </c>
      <c r="C24" s="52">
        <v>0</v>
      </c>
      <c r="D24" s="52">
        <v>0</v>
      </c>
      <c r="E24" s="136">
        <v>0</v>
      </c>
      <c r="F24" s="67" t="s">
        <v>2012</v>
      </c>
      <c r="G24" s="52">
        <v>0</v>
      </c>
      <c r="H24" s="52">
        <v>0</v>
      </c>
      <c r="I24" s="52">
        <v>0</v>
      </c>
      <c r="J24" s="52">
        <v>0</v>
      </c>
      <c r="K24" s="52">
        <v>0</v>
      </c>
      <c r="L24" s="52">
        <v>0</v>
      </c>
      <c r="M24" s="52" t="s">
        <v>2013</v>
      </c>
    </row>
    <row r="25" spans="1:25" ht="15.75" customHeight="1">
      <c r="A25" s="52" t="s">
        <v>2014</v>
      </c>
      <c r="B25" s="52" t="s">
        <v>2015</v>
      </c>
      <c r="C25" s="52">
        <v>0</v>
      </c>
      <c r="D25" s="52">
        <v>0</v>
      </c>
      <c r="E25" s="136" t="s">
        <v>2016</v>
      </c>
      <c r="F25" s="63">
        <v>0</v>
      </c>
      <c r="G25" s="52">
        <v>0</v>
      </c>
      <c r="H25" s="52">
        <v>0</v>
      </c>
      <c r="I25" s="52">
        <v>0</v>
      </c>
      <c r="J25" s="52">
        <v>0</v>
      </c>
      <c r="K25" s="52">
        <v>0</v>
      </c>
      <c r="L25" s="52">
        <v>0</v>
      </c>
      <c r="M25" s="52">
        <v>0</v>
      </c>
    </row>
    <row r="26" spans="1:25" ht="15.75" customHeight="1">
      <c r="A26" s="52" t="s">
        <v>2017</v>
      </c>
      <c r="B26" s="52" t="s">
        <v>2018</v>
      </c>
      <c r="C26" s="52">
        <v>0</v>
      </c>
      <c r="D26" s="52">
        <v>0</v>
      </c>
      <c r="E26" s="136">
        <v>0</v>
      </c>
      <c r="F26" s="52" t="s">
        <v>2019</v>
      </c>
      <c r="G26" s="52" t="s">
        <v>2020</v>
      </c>
      <c r="H26" s="52">
        <v>0</v>
      </c>
      <c r="I26" s="52" t="s">
        <v>2021</v>
      </c>
      <c r="J26" s="52">
        <v>0</v>
      </c>
      <c r="K26" s="52">
        <v>0</v>
      </c>
      <c r="L26" s="52">
        <v>0</v>
      </c>
      <c r="M26" s="52" t="s">
        <v>2022</v>
      </c>
    </row>
    <row r="27" spans="1:25" ht="15.75" customHeight="1">
      <c r="A27" s="52" t="s">
        <v>2023</v>
      </c>
      <c r="B27" s="52" t="s">
        <v>2024</v>
      </c>
      <c r="C27" s="52" t="s">
        <v>2025</v>
      </c>
      <c r="D27" s="52" t="s">
        <v>2026</v>
      </c>
      <c r="E27" s="136" t="s">
        <v>2027</v>
      </c>
      <c r="F27" s="52" t="s">
        <v>2028</v>
      </c>
      <c r="G27" s="52">
        <v>0</v>
      </c>
      <c r="H27" s="52">
        <v>0</v>
      </c>
      <c r="I27" s="52" t="s">
        <v>2026</v>
      </c>
      <c r="J27" s="52">
        <v>0</v>
      </c>
      <c r="K27" s="52">
        <v>0</v>
      </c>
      <c r="L27" s="52">
        <v>0</v>
      </c>
      <c r="M27" s="52">
        <v>0</v>
      </c>
    </row>
    <row r="28" spans="1:25" ht="15.75" customHeight="1">
      <c r="A28" s="52" t="s">
        <v>2029</v>
      </c>
      <c r="B28" s="52" t="s">
        <v>2030</v>
      </c>
      <c r="C28" s="52">
        <v>0</v>
      </c>
      <c r="D28" s="52">
        <v>0</v>
      </c>
      <c r="E28" s="136" t="s">
        <v>2031</v>
      </c>
      <c r="F28" s="52" t="s">
        <v>2032</v>
      </c>
      <c r="G28" s="52">
        <v>0</v>
      </c>
      <c r="H28" s="52">
        <v>0</v>
      </c>
      <c r="I28" s="52">
        <v>0</v>
      </c>
      <c r="J28" s="52">
        <v>0</v>
      </c>
      <c r="K28" s="52">
        <v>0</v>
      </c>
      <c r="L28" s="52">
        <v>0</v>
      </c>
      <c r="M28" s="52">
        <v>0</v>
      </c>
    </row>
    <row r="29" spans="1:25" ht="15.75" customHeight="1">
      <c r="A29" s="52" t="s">
        <v>2033</v>
      </c>
      <c r="B29" s="52" t="s">
        <v>2034</v>
      </c>
      <c r="C29" s="52">
        <v>0</v>
      </c>
      <c r="D29" s="52">
        <v>0</v>
      </c>
      <c r="E29" s="136" t="s">
        <v>2035</v>
      </c>
      <c r="F29" s="52" t="s">
        <v>2036</v>
      </c>
      <c r="G29" s="52">
        <v>0</v>
      </c>
      <c r="H29" s="52" t="s">
        <v>2037</v>
      </c>
      <c r="I29" s="52">
        <v>0</v>
      </c>
      <c r="J29" s="52">
        <v>0</v>
      </c>
      <c r="K29" s="52">
        <v>0</v>
      </c>
      <c r="L29" s="52">
        <v>0</v>
      </c>
      <c r="M29" s="52">
        <v>0</v>
      </c>
    </row>
    <row r="30" spans="1:25" ht="15.75" customHeight="1">
      <c r="A30" s="52" t="s">
        <v>2038</v>
      </c>
      <c r="B30" s="52" t="s">
        <v>2039</v>
      </c>
      <c r="C30" s="52">
        <v>0</v>
      </c>
      <c r="D30" s="52">
        <v>0</v>
      </c>
      <c r="E30" s="136" t="s">
        <v>2040</v>
      </c>
      <c r="F30" s="52" t="s">
        <v>2041</v>
      </c>
      <c r="G30" s="52">
        <v>0</v>
      </c>
      <c r="H30" s="52">
        <v>0</v>
      </c>
      <c r="I30" s="52" t="s">
        <v>2042</v>
      </c>
      <c r="J30" s="52" t="s">
        <v>2042</v>
      </c>
      <c r="K30" s="52">
        <v>0</v>
      </c>
      <c r="L30" s="52" t="s">
        <v>2043</v>
      </c>
      <c r="M30" s="52">
        <v>0</v>
      </c>
    </row>
    <row r="31" spans="1:25" ht="15.75" customHeight="1">
      <c r="A31" s="52" t="s">
        <v>2044</v>
      </c>
      <c r="B31" s="52" t="s">
        <v>2045</v>
      </c>
      <c r="C31" s="52">
        <v>0</v>
      </c>
      <c r="D31" s="52">
        <v>0</v>
      </c>
      <c r="E31" s="136">
        <v>0</v>
      </c>
      <c r="F31" s="52" t="s">
        <v>2046</v>
      </c>
      <c r="G31" s="52">
        <v>0</v>
      </c>
      <c r="H31" s="52">
        <v>0</v>
      </c>
      <c r="I31" s="52">
        <v>0</v>
      </c>
      <c r="J31" s="52">
        <v>0</v>
      </c>
      <c r="K31" s="52">
        <v>0</v>
      </c>
      <c r="L31" s="52">
        <v>0</v>
      </c>
      <c r="M31" s="52">
        <v>0</v>
      </c>
    </row>
    <row r="32" spans="1:25" ht="15.75" customHeight="1">
      <c r="A32" s="52" t="s">
        <v>2047</v>
      </c>
      <c r="B32" s="52" t="s">
        <v>2048</v>
      </c>
      <c r="C32" s="52">
        <v>0</v>
      </c>
      <c r="D32" s="52">
        <v>0</v>
      </c>
      <c r="E32" s="136">
        <v>0</v>
      </c>
      <c r="F32" s="52" t="s">
        <v>2049</v>
      </c>
      <c r="G32" s="52">
        <v>0</v>
      </c>
      <c r="H32" s="52">
        <v>0</v>
      </c>
      <c r="I32" s="52">
        <v>0</v>
      </c>
      <c r="J32" s="52">
        <v>0</v>
      </c>
      <c r="K32" s="52">
        <v>0</v>
      </c>
      <c r="L32" s="52">
        <v>0</v>
      </c>
      <c r="M32" s="52">
        <v>0</v>
      </c>
    </row>
    <row r="33" spans="1:25" ht="15.75" customHeight="1">
      <c r="A33" s="52" t="s">
        <v>2050</v>
      </c>
      <c r="B33" s="52" t="s">
        <v>2051</v>
      </c>
      <c r="C33" s="52">
        <v>0</v>
      </c>
      <c r="D33" s="52">
        <v>0</v>
      </c>
      <c r="E33" s="136">
        <v>0</v>
      </c>
      <c r="F33" s="52">
        <v>0</v>
      </c>
      <c r="G33" s="52">
        <v>0</v>
      </c>
      <c r="H33" s="52">
        <v>0</v>
      </c>
      <c r="I33" s="52">
        <v>0</v>
      </c>
      <c r="J33" s="52">
        <v>0</v>
      </c>
      <c r="K33" s="52">
        <v>0</v>
      </c>
      <c r="L33" s="101" t="s">
        <v>2052</v>
      </c>
      <c r="M33" s="52">
        <v>0</v>
      </c>
    </row>
    <row r="34" spans="1:25" ht="15.75" customHeight="1">
      <c r="A34" s="52" t="s">
        <v>2053</v>
      </c>
      <c r="B34" s="52" t="s">
        <v>2054</v>
      </c>
      <c r="C34" s="52">
        <v>0</v>
      </c>
      <c r="D34" s="52">
        <v>0</v>
      </c>
      <c r="E34" s="136">
        <v>0</v>
      </c>
      <c r="F34" s="52" t="s">
        <v>2055</v>
      </c>
      <c r="G34" s="52">
        <v>0</v>
      </c>
      <c r="H34" s="52">
        <v>0</v>
      </c>
      <c r="I34" s="52">
        <v>0</v>
      </c>
      <c r="J34" s="52">
        <v>0</v>
      </c>
      <c r="K34" s="52">
        <v>0</v>
      </c>
      <c r="L34" s="52">
        <v>0</v>
      </c>
      <c r="M34" s="52">
        <v>0</v>
      </c>
    </row>
    <row r="35" spans="1:25" ht="15.75" customHeight="1">
      <c r="A35" s="52" t="s">
        <v>2056</v>
      </c>
      <c r="B35" s="52" t="s">
        <v>2057</v>
      </c>
      <c r="C35" s="52">
        <v>0</v>
      </c>
      <c r="D35" s="52">
        <v>0</v>
      </c>
      <c r="E35" s="136" t="s">
        <v>2058</v>
      </c>
      <c r="F35" s="52">
        <v>0</v>
      </c>
      <c r="G35" s="52">
        <v>0</v>
      </c>
      <c r="H35" s="52">
        <v>0</v>
      </c>
      <c r="I35" s="52">
        <v>0</v>
      </c>
      <c r="J35" s="52">
        <v>0</v>
      </c>
      <c r="K35" s="52">
        <v>0</v>
      </c>
      <c r="L35" s="52">
        <v>0</v>
      </c>
      <c r="M35" s="52">
        <v>0</v>
      </c>
    </row>
    <row r="36" spans="1:25" ht="15.75" customHeight="1">
      <c r="A36" s="52" t="s">
        <v>2059</v>
      </c>
      <c r="B36" s="52" t="s">
        <v>2060</v>
      </c>
      <c r="C36" s="52">
        <v>0</v>
      </c>
      <c r="D36" s="52">
        <v>0</v>
      </c>
      <c r="E36" s="136" t="s">
        <v>2061</v>
      </c>
      <c r="F36" s="52" t="s">
        <v>2062</v>
      </c>
      <c r="G36" s="52">
        <v>0</v>
      </c>
      <c r="H36" s="52">
        <v>0</v>
      </c>
      <c r="I36" s="52">
        <v>0</v>
      </c>
      <c r="J36" s="52" t="s">
        <v>2063</v>
      </c>
      <c r="K36" s="52">
        <v>0</v>
      </c>
      <c r="L36" s="52">
        <v>0</v>
      </c>
      <c r="M36" s="52">
        <v>0</v>
      </c>
    </row>
    <row r="37" spans="1:25" ht="15.75" customHeight="1">
      <c r="A37" s="52" t="s">
        <v>2064</v>
      </c>
      <c r="B37" s="52" t="s">
        <v>2065</v>
      </c>
      <c r="C37" s="52">
        <v>0</v>
      </c>
      <c r="D37" s="52">
        <v>0</v>
      </c>
      <c r="E37" s="136">
        <v>0</v>
      </c>
      <c r="F37" s="52" t="s">
        <v>2066</v>
      </c>
      <c r="G37" s="52">
        <v>0</v>
      </c>
      <c r="H37" s="52">
        <v>0</v>
      </c>
      <c r="I37" s="52">
        <v>0</v>
      </c>
      <c r="J37" s="52">
        <v>0</v>
      </c>
      <c r="K37" s="52">
        <v>0</v>
      </c>
      <c r="L37" s="52">
        <v>0</v>
      </c>
      <c r="M37" s="52">
        <v>0</v>
      </c>
    </row>
    <row r="38" spans="1:25" ht="15.75" customHeight="1">
      <c r="A38" s="52" t="s">
        <v>2067</v>
      </c>
      <c r="B38" s="52" t="s">
        <v>2068</v>
      </c>
      <c r="C38" s="52">
        <v>0</v>
      </c>
      <c r="D38" s="52">
        <v>0</v>
      </c>
      <c r="E38" s="136">
        <v>0</v>
      </c>
      <c r="F38" s="52" t="s">
        <v>2069</v>
      </c>
      <c r="G38" s="52">
        <v>0</v>
      </c>
      <c r="H38" s="52" t="s">
        <v>2070</v>
      </c>
      <c r="I38" s="52">
        <v>0</v>
      </c>
      <c r="J38" s="52">
        <v>0</v>
      </c>
      <c r="K38" s="52">
        <v>0</v>
      </c>
      <c r="L38" s="52">
        <v>0</v>
      </c>
      <c r="M38" s="52">
        <v>0</v>
      </c>
    </row>
    <row r="39" spans="1:25" ht="15.75" customHeight="1">
      <c r="A39" s="52" t="s">
        <v>2071</v>
      </c>
      <c r="B39" s="52" t="s">
        <v>2072</v>
      </c>
      <c r="C39" s="52" t="s">
        <v>2073</v>
      </c>
      <c r="D39" s="52">
        <v>0</v>
      </c>
      <c r="E39" s="136">
        <v>0</v>
      </c>
      <c r="F39" s="52" t="s">
        <v>2074</v>
      </c>
      <c r="G39" s="52">
        <v>0</v>
      </c>
      <c r="H39" s="52">
        <v>0</v>
      </c>
      <c r="I39" s="52">
        <v>0</v>
      </c>
      <c r="J39" s="52">
        <v>0</v>
      </c>
      <c r="K39" s="52">
        <v>0</v>
      </c>
      <c r="L39" s="52">
        <v>0</v>
      </c>
      <c r="M39" s="52">
        <v>0</v>
      </c>
    </row>
    <row r="40" spans="1:25" ht="15.75" customHeight="1">
      <c r="A40" s="52" t="s">
        <v>2075</v>
      </c>
      <c r="B40" s="52" t="s">
        <v>2076</v>
      </c>
      <c r="C40" s="52">
        <v>0</v>
      </c>
      <c r="D40" s="52">
        <v>0</v>
      </c>
      <c r="E40" s="136" t="s">
        <v>2077</v>
      </c>
      <c r="F40" s="36" t="s">
        <v>2076</v>
      </c>
      <c r="G40" s="52">
        <v>0</v>
      </c>
      <c r="H40" s="52">
        <v>0</v>
      </c>
      <c r="I40" s="52">
        <v>0</v>
      </c>
      <c r="J40" s="52">
        <v>0</v>
      </c>
      <c r="K40" s="52">
        <v>0</v>
      </c>
      <c r="L40" s="52">
        <v>0</v>
      </c>
      <c r="M40" s="52">
        <v>0</v>
      </c>
    </row>
    <row r="41" spans="1:25" ht="15.75" customHeight="1">
      <c r="A41" s="52" t="s">
        <v>2078</v>
      </c>
      <c r="B41" s="52" t="s">
        <v>2079</v>
      </c>
      <c r="C41" s="52" t="s">
        <v>2080</v>
      </c>
      <c r="D41" s="52">
        <v>0</v>
      </c>
      <c r="E41" s="136" t="s">
        <v>2081</v>
      </c>
      <c r="F41" s="52" t="s">
        <v>2082</v>
      </c>
      <c r="G41" s="52">
        <v>0</v>
      </c>
      <c r="H41" s="52">
        <v>0</v>
      </c>
      <c r="I41" s="52">
        <v>0</v>
      </c>
      <c r="J41" s="52">
        <v>0</v>
      </c>
      <c r="K41" s="52">
        <v>0</v>
      </c>
      <c r="L41" s="52">
        <v>0</v>
      </c>
      <c r="M41" s="52">
        <v>0</v>
      </c>
    </row>
    <row r="42" spans="1:25" ht="15.75" customHeight="1">
      <c r="A42" s="52" t="s">
        <v>2083</v>
      </c>
      <c r="B42" s="52" t="s">
        <v>2084</v>
      </c>
      <c r="C42" s="52">
        <v>0</v>
      </c>
      <c r="D42" s="52">
        <v>0</v>
      </c>
      <c r="E42" s="136">
        <v>0</v>
      </c>
      <c r="F42" s="67" t="s">
        <v>2085</v>
      </c>
      <c r="G42" s="52">
        <v>0</v>
      </c>
      <c r="H42" s="52" t="s">
        <v>2086</v>
      </c>
      <c r="I42" s="52">
        <v>0</v>
      </c>
      <c r="J42" s="52">
        <v>0</v>
      </c>
      <c r="K42" s="52">
        <v>0</v>
      </c>
      <c r="L42" s="52" t="s">
        <v>2087</v>
      </c>
      <c r="M42" s="52">
        <v>0</v>
      </c>
    </row>
    <row r="43" spans="1:25" ht="15.75" customHeight="1">
      <c r="A43" s="52" t="s">
        <v>2088</v>
      </c>
      <c r="B43" s="52" t="s">
        <v>2089</v>
      </c>
      <c r="C43" s="52">
        <v>0</v>
      </c>
      <c r="D43" s="52">
        <v>0</v>
      </c>
      <c r="E43" s="136">
        <v>0</v>
      </c>
      <c r="F43" s="48" t="s">
        <v>2090</v>
      </c>
      <c r="G43" s="52">
        <v>0</v>
      </c>
      <c r="H43" s="52" t="s">
        <v>2091</v>
      </c>
      <c r="I43" s="52" t="s">
        <v>2092</v>
      </c>
      <c r="J43" s="52">
        <v>0</v>
      </c>
      <c r="K43" s="52">
        <v>0</v>
      </c>
      <c r="L43" s="52">
        <v>0</v>
      </c>
      <c r="M43" s="52">
        <v>0</v>
      </c>
    </row>
    <row r="44" spans="1:25" ht="15.75" customHeight="1">
      <c r="A44" s="52" t="s">
        <v>2093</v>
      </c>
      <c r="B44" s="52" t="s">
        <v>2094</v>
      </c>
      <c r="C44" s="52">
        <v>0</v>
      </c>
      <c r="D44" s="52">
        <v>0</v>
      </c>
      <c r="E44" s="136" t="s">
        <v>2095</v>
      </c>
      <c r="F44" s="52" t="s">
        <v>2096</v>
      </c>
      <c r="G44" s="52">
        <v>0</v>
      </c>
      <c r="H44" s="52">
        <v>0</v>
      </c>
      <c r="I44" s="52">
        <v>0</v>
      </c>
      <c r="J44" s="52">
        <v>0</v>
      </c>
      <c r="K44" s="52">
        <v>0</v>
      </c>
      <c r="L44" s="52">
        <v>0</v>
      </c>
      <c r="M44" s="52">
        <v>0</v>
      </c>
    </row>
    <row r="45" spans="1:25" ht="15.75" customHeight="1">
      <c r="A45" s="52" t="s">
        <v>2097</v>
      </c>
      <c r="B45" s="52" t="s">
        <v>2098</v>
      </c>
      <c r="C45" s="52" t="s">
        <v>2099</v>
      </c>
      <c r="D45" s="52">
        <v>0</v>
      </c>
      <c r="E45" s="136" t="s">
        <v>2100</v>
      </c>
      <c r="F45" s="52" t="s">
        <v>2101</v>
      </c>
      <c r="G45" s="52">
        <v>0</v>
      </c>
      <c r="H45" s="52">
        <v>0</v>
      </c>
      <c r="I45" s="52">
        <v>0</v>
      </c>
      <c r="J45" s="52">
        <v>0</v>
      </c>
      <c r="K45" s="52">
        <v>0</v>
      </c>
      <c r="L45" s="52">
        <v>0</v>
      </c>
      <c r="M45" s="52">
        <v>0</v>
      </c>
    </row>
    <row r="46" spans="1:25" ht="15.75" customHeight="1">
      <c r="A46" s="52" t="s">
        <v>2102</v>
      </c>
      <c r="B46" s="52" t="s">
        <v>2103</v>
      </c>
      <c r="C46" s="48" t="s">
        <v>2104</v>
      </c>
      <c r="D46" s="52">
        <v>0</v>
      </c>
      <c r="E46" s="136" t="s">
        <v>2105</v>
      </c>
      <c r="F46" s="52" t="s">
        <v>2106</v>
      </c>
      <c r="G46" s="52">
        <v>0</v>
      </c>
      <c r="H46" s="54" t="s">
        <v>2107</v>
      </c>
      <c r="I46" s="52">
        <v>0</v>
      </c>
      <c r="J46" s="52">
        <v>0</v>
      </c>
      <c r="K46" s="52">
        <v>0</v>
      </c>
      <c r="L46" s="52">
        <v>0</v>
      </c>
      <c r="M46" s="52">
        <v>0</v>
      </c>
      <c r="N46" s="6"/>
      <c r="O46" s="6"/>
      <c r="P46" s="6"/>
      <c r="Q46" s="6"/>
      <c r="R46" s="6"/>
      <c r="S46" s="6"/>
      <c r="T46" s="6"/>
      <c r="U46" s="6"/>
      <c r="V46" s="6"/>
      <c r="W46" s="6"/>
      <c r="X46" s="6"/>
      <c r="Y46" s="6"/>
    </row>
    <row r="47" spans="1:25" ht="15.75" customHeight="1">
      <c r="A47" s="52" t="s">
        <v>2108</v>
      </c>
      <c r="B47" s="52" t="s">
        <v>2109</v>
      </c>
      <c r="C47" s="52">
        <v>0</v>
      </c>
      <c r="D47" s="52">
        <v>0</v>
      </c>
      <c r="E47" s="136">
        <v>0</v>
      </c>
      <c r="F47" s="67" t="s">
        <v>2110</v>
      </c>
      <c r="G47" s="52">
        <v>0</v>
      </c>
      <c r="H47" s="52">
        <v>0</v>
      </c>
      <c r="I47" s="52">
        <v>0</v>
      </c>
      <c r="J47" s="52" t="s">
        <v>2111</v>
      </c>
      <c r="K47" s="52">
        <v>0</v>
      </c>
      <c r="L47" s="52">
        <v>0</v>
      </c>
      <c r="M47" s="52">
        <v>0</v>
      </c>
    </row>
    <row r="48" spans="1:25" ht="15.75" customHeight="1">
      <c r="A48" s="52" t="s">
        <v>2112</v>
      </c>
      <c r="B48" s="52" t="s">
        <v>2113</v>
      </c>
      <c r="C48" s="52">
        <v>0</v>
      </c>
      <c r="D48" s="52">
        <v>0</v>
      </c>
      <c r="E48" s="136">
        <v>0</v>
      </c>
      <c r="F48" s="52" t="s">
        <v>2114</v>
      </c>
      <c r="G48" s="52">
        <v>0</v>
      </c>
      <c r="H48" s="52">
        <v>0</v>
      </c>
      <c r="I48" s="52">
        <v>0</v>
      </c>
      <c r="J48" s="52">
        <v>0</v>
      </c>
      <c r="K48" s="52">
        <v>0</v>
      </c>
      <c r="L48" s="52">
        <v>0</v>
      </c>
      <c r="M48" s="52">
        <v>0</v>
      </c>
    </row>
    <row r="49" spans="1:13" ht="15.75" customHeight="1">
      <c r="A49" s="52" t="s">
        <v>2115</v>
      </c>
      <c r="B49" s="52" t="s">
        <v>2116</v>
      </c>
      <c r="C49" s="52" t="s">
        <v>2117</v>
      </c>
      <c r="D49" s="52">
        <v>0</v>
      </c>
      <c r="E49" s="136">
        <v>0</v>
      </c>
      <c r="F49" s="52" t="s">
        <v>2118</v>
      </c>
      <c r="G49" s="52">
        <v>0</v>
      </c>
      <c r="H49" s="52">
        <v>0</v>
      </c>
      <c r="I49" s="52">
        <v>0</v>
      </c>
      <c r="J49" s="52" t="s">
        <v>2119</v>
      </c>
      <c r="K49" s="52">
        <v>0</v>
      </c>
      <c r="L49" s="52">
        <v>0</v>
      </c>
      <c r="M49" s="52">
        <v>0</v>
      </c>
    </row>
    <row r="50" spans="1:13" ht="15.75" customHeight="1">
      <c r="A50" s="52" t="s">
        <v>2120</v>
      </c>
      <c r="B50" s="52" t="s">
        <v>2121</v>
      </c>
      <c r="C50" s="52" t="s">
        <v>2122</v>
      </c>
      <c r="D50" s="52">
        <v>0</v>
      </c>
      <c r="E50" s="136" t="s">
        <v>2123</v>
      </c>
      <c r="F50" s="52" t="s">
        <v>2124</v>
      </c>
      <c r="G50" s="52">
        <v>0</v>
      </c>
      <c r="H50" s="52">
        <v>0</v>
      </c>
      <c r="I50" s="52">
        <v>0</v>
      </c>
      <c r="J50" s="52" t="s">
        <v>2125</v>
      </c>
      <c r="K50" s="52">
        <v>0</v>
      </c>
      <c r="L50" s="52">
        <v>0</v>
      </c>
      <c r="M50" s="52">
        <v>0</v>
      </c>
    </row>
    <row r="51" spans="1:13" ht="15.75" customHeight="1">
      <c r="A51" s="52" t="s">
        <v>2126</v>
      </c>
      <c r="B51" s="52" t="s">
        <v>2127</v>
      </c>
      <c r="C51" s="52" t="s">
        <v>2128</v>
      </c>
      <c r="D51" s="52">
        <v>0</v>
      </c>
      <c r="E51" s="136">
        <v>0</v>
      </c>
      <c r="F51" s="52" t="s">
        <v>2129</v>
      </c>
      <c r="G51" s="52">
        <v>0</v>
      </c>
      <c r="H51" s="52">
        <v>0</v>
      </c>
      <c r="I51" s="52">
        <v>0</v>
      </c>
      <c r="J51" s="52">
        <v>0</v>
      </c>
      <c r="K51" s="52">
        <v>0</v>
      </c>
      <c r="L51" s="52">
        <v>0</v>
      </c>
      <c r="M51" s="52" t="s">
        <v>2130</v>
      </c>
    </row>
    <row r="52" spans="1:13" ht="15.75" customHeight="1">
      <c r="A52" s="52" t="s">
        <v>2131</v>
      </c>
      <c r="B52" s="52" t="s">
        <v>2132</v>
      </c>
      <c r="C52" s="52" t="s">
        <v>2133</v>
      </c>
      <c r="D52" s="52">
        <v>0</v>
      </c>
      <c r="E52" s="136" t="s">
        <v>2134</v>
      </c>
      <c r="F52" s="52" t="s">
        <v>2133</v>
      </c>
      <c r="G52" s="52">
        <v>0</v>
      </c>
      <c r="H52" s="52">
        <v>0</v>
      </c>
      <c r="I52" s="52">
        <v>0</v>
      </c>
      <c r="J52" s="52">
        <v>0</v>
      </c>
      <c r="K52" s="52">
        <v>0</v>
      </c>
      <c r="L52" s="52">
        <v>0</v>
      </c>
      <c r="M52" s="52">
        <v>0</v>
      </c>
    </row>
    <row r="53" spans="1:13" ht="15.75" customHeight="1">
      <c r="A53" s="52" t="s">
        <v>2135</v>
      </c>
      <c r="B53" s="52" t="s">
        <v>2136</v>
      </c>
      <c r="C53" s="52" t="s">
        <v>2137</v>
      </c>
      <c r="D53" s="52">
        <v>0</v>
      </c>
      <c r="E53" s="136" t="s">
        <v>2138</v>
      </c>
      <c r="F53" s="52" t="s">
        <v>2139</v>
      </c>
      <c r="G53" s="52">
        <v>0</v>
      </c>
      <c r="H53" s="52">
        <v>0</v>
      </c>
      <c r="I53" s="52">
        <v>0</v>
      </c>
      <c r="J53" s="52">
        <v>0</v>
      </c>
      <c r="K53" s="52">
        <v>0</v>
      </c>
      <c r="L53" s="52">
        <v>0</v>
      </c>
      <c r="M53" s="52">
        <v>0</v>
      </c>
    </row>
    <row r="54" spans="1:13" ht="15.75" customHeight="1">
      <c r="A54" s="52" t="s">
        <v>2140</v>
      </c>
      <c r="B54" s="52" t="s">
        <v>2141</v>
      </c>
      <c r="C54" s="52" t="s">
        <v>2142</v>
      </c>
      <c r="D54" s="52">
        <v>0</v>
      </c>
      <c r="E54" s="136" t="s">
        <v>2143</v>
      </c>
      <c r="F54" s="52" t="s">
        <v>2144</v>
      </c>
      <c r="G54" s="52">
        <v>0</v>
      </c>
      <c r="H54" s="52">
        <v>0</v>
      </c>
      <c r="I54" s="52">
        <v>0</v>
      </c>
      <c r="J54" s="52">
        <v>0</v>
      </c>
      <c r="K54" s="52">
        <v>0</v>
      </c>
      <c r="L54" s="52">
        <v>0</v>
      </c>
      <c r="M54" s="52">
        <v>0</v>
      </c>
    </row>
    <row r="55" spans="1:13" ht="15.75" customHeight="1">
      <c r="A55" s="52" t="s">
        <v>2145</v>
      </c>
      <c r="B55" s="52" t="s">
        <v>2146</v>
      </c>
      <c r="C55" s="52">
        <v>0</v>
      </c>
      <c r="D55" s="52">
        <v>0</v>
      </c>
      <c r="E55" s="136">
        <v>0</v>
      </c>
      <c r="F55" s="52" t="s">
        <v>2147</v>
      </c>
      <c r="G55" s="52">
        <v>0</v>
      </c>
      <c r="H55" s="52">
        <v>0</v>
      </c>
      <c r="I55" s="52">
        <v>0</v>
      </c>
      <c r="J55" s="52">
        <v>0</v>
      </c>
      <c r="K55" s="52">
        <v>0</v>
      </c>
      <c r="L55" s="52">
        <v>0</v>
      </c>
      <c r="M55" s="52">
        <v>0</v>
      </c>
    </row>
    <row r="56" spans="1:13" ht="15.75" customHeight="1">
      <c r="A56" s="52" t="s">
        <v>2148</v>
      </c>
      <c r="B56" s="52" t="s">
        <v>2149</v>
      </c>
      <c r="C56" s="52" t="s">
        <v>2150</v>
      </c>
      <c r="D56" s="52">
        <v>0</v>
      </c>
      <c r="E56" s="136" t="s">
        <v>2151</v>
      </c>
      <c r="F56" s="52" t="s">
        <v>2152</v>
      </c>
      <c r="G56" s="52">
        <v>0</v>
      </c>
      <c r="H56" s="52">
        <v>0</v>
      </c>
      <c r="I56" s="92" t="s">
        <v>2153</v>
      </c>
      <c r="J56" s="52" t="s">
        <v>2154</v>
      </c>
      <c r="K56" s="52">
        <v>0</v>
      </c>
      <c r="L56" s="52">
        <v>0</v>
      </c>
      <c r="M56" s="52">
        <v>0</v>
      </c>
    </row>
    <row r="57" spans="1:13" ht="15.75" customHeight="1">
      <c r="A57" s="52" t="s">
        <v>2155</v>
      </c>
      <c r="B57" s="52" t="s">
        <v>2156</v>
      </c>
      <c r="C57" s="52">
        <v>0</v>
      </c>
      <c r="D57" s="52">
        <v>0</v>
      </c>
      <c r="E57" s="136">
        <v>0</v>
      </c>
      <c r="F57" s="52" t="s">
        <v>2157</v>
      </c>
      <c r="G57" s="52">
        <v>0</v>
      </c>
      <c r="H57" s="52">
        <v>0</v>
      </c>
      <c r="I57" s="52">
        <v>0</v>
      </c>
      <c r="J57" s="52">
        <v>0</v>
      </c>
      <c r="K57" s="52">
        <v>0</v>
      </c>
      <c r="L57" s="52">
        <v>0</v>
      </c>
      <c r="M57" s="52">
        <v>0</v>
      </c>
    </row>
    <row r="58" spans="1:13" ht="15.75" customHeight="1">
      <c r="A58" s="52" t="s">
        <v>2158</v>
      </c>
      <c r="B58" s="52" t="s">
        <v>2159</v>
      </c>
      <c r="C58" s="52">
        <v>0</v>
      </c>
      <c r="D58" s="52">
        <v>0</v>
      </c>
      <c r="E58" s="136">
        <v>0</v>
      </c>
      <c r="F58" s="52" t="s">
        <v>2160</v>
      </c>
      <c r="G58" s="52">
        <v>0</v>
      </c>
      <c r="H58" s="52">
        <v>0</v>
      </c>
      <c r="I58" s="52">
        <v>0</v>
      </c>
      <c r="J58" s="52">
        <v>0</v>
      </c>
      <c r="K58" s="52">
        <v>0</v>
      </c>
      <c r="L58" s="52">
        <v>0</v>
      </c>
      <c r="M58" s="52">
        <v>0</v>
      </c>
    </row>
    <row r="59" spans="1:13" ht="15.75" customHeight="1">
      <c r="A59" s="52" t="s">
        <v>2161</v>
      </c>
      <c r="B59" s="52" t="s">
        <v>2162</v>
      </c>
      <c r="C59" s="52" t="s">
        <v>2163</v>
      </c>
      <c r="D59" s="52">
        <v>0</v>
      </c>
      <c r="E59" s="136">
        <v>0</v>
      </c>
      <c r="F59" s="48" t="s">
        <v>2164</v>
      </c>
      <c r="G59" s="52">
        <v>0</v>
      </c>
      <c r="H59" s="52" t="s">
        <v>2165</v>
      </c>
      <c r="I59" s="52">
        <v>0</v>
      </c>
      <c r="J59" s="52">
        <v>0</v>
      </c>
      <c r="K59" s="52">
        <v>0</v>
      </c>
      <c r="L59" s="52">
        <v>0</v>
      </c>
      <c r="M59" s="52">
        <v>0</v>
      </c>
    </row>
    <row r="60" spans="1:13" ht="15.75" customHeight="1">
      <c r="A60" s="52" t="s">
        <v>2166</v>
      </c>
      <c r="B60" s="52" t="s">
        <v>2167</v>
      </c>
      <c r="C60" s="52">
        <v>0</v>
      </c>
      <c r="D60" s="52">
        <v>0</v>
      </c>
      <c r="E60" s="136" t="s">
        <v>2168</v>
      </c>
      <c r="F60" s="52">
        <v>0</v>
      </c>
      <c r="G60" s="52" t="s">
        <v>2169</v>
      </c>
      <c r="H60" s="55" t="s">
        <v>2170</v>
      </c>
      <c r="I60" s="52" t="s">
        <v>2171</v>
      </c>
      <c r="J60" s="52">
        <v>0</v>
      </c>
      <c r="K60" s="52">
        <v>0</v>
      </c>
      <c r="L60" s="52">
        <v>0</v>
      </c>
      <c r="M60" s="52">
        <v>0</v>
      </c>
    </row>
    <row r="61" spans="1:13" ht="15.75" customHeight="1">
      <c r="A61" s="52" t="s">
        <v>2172</v>
      </c>
      <c r="B61" s="52" t="s">
        <v>2173</v>
      </c>
      <c r="C61" s="52">
        <v>0</v>
      </c>
      <c r="D61" s="52">
        <v>0</v>
      </c>
      <c r="E61" s="136">
        <v>0</v>
      </c>
      <c r="F61" s="52" t="s">
        <v>2174</v>
      </c>
      <c r="G61" s="52">
        <v>0</v>
      </c>
      <c r="H61" s="52">
        <v>0</v>
      </c>
      <c r="I61" s="52">
        <v>0</v>
      </c>
      <c r="J61" s="52">
        <v>0</v>
      </c>
      <c r="K61" s="52">
        <v>0</v>
      </c>
      <c r="L61" s="52">
        <v>0</v>
      </c>
      <c r="M61" s="52">
        <v>0</v>
      </c>
    </row>
    <row r="62" spans="1:13" ht="15.75" customHeight="1">
      <c r="A62" s="52" t="s">
        <v>2175</v>
      </c>
      <c r="B62" s="52" t="s">
        <v>2176</v>
      </c>
      <c r="C62" s="52">
        <v>0</v>
      </c>
      <c r="D62" s="52">
        <v>0</v>
      </c>
      <c r="E62" s="136">
        <v>0</v>
      </c>
      <c r="F62" s="52">
        <v>0</v>
      </c>
      <c r="G62" s="52">
        <v>0</v>
      </c>
      <c r="H62" s="52">
        <v>0</v>
      </c>
      <c r="I62" s="52">
        <v>0</v>
      </c>
      <c r="J62" s="52">
        <v>0</v>
      </c>
      <c r="K62" s="52">
        <v>0</v>
      </c>
      <c r="L62" s="52" t="s">
        <v>2177</v>
      </c>
      <c r="M62" s="52">
        <v>0</v>
      </c>
    </row>
    <row r="63" spans="1:13" ht="15.75" customHeight="1">
      <c r="A63" s="52" t="s">
        <v>2178</v>
      </c>
      <c r="B63" s="52" t="s">
        <v>2179</v>
      </c>
      <c r="C63" s="52" t="s">
        <v>2180</v>
      </c>
      <c r="D63" s="52">
        <v>0</v>
      </c>
      <c r="E63" s="136">
        <v>0</v>
      </c>
      <c r="F63" s="52">
        <v>0</v>
      </c>
      <c r="G63" s="52">
        <v>0</v>
      </c>
      <c r="H63" s="52">
        <v>0</v>
      </c>
      <c r="I63" s="52">
        <v>0</v>
      </c>
      <c r="J63" s="52">
        <v>0</v>
      </c>
      <c r="K63" s="52">
        <v>0</v>
      </c>
      <c r="L63" s="52">
        <v>0</v>
      </c>
      <c r="M63" s="48" t="s">
        <v>2181</v>
      </c>
    </row>
    <row r="64" spans="1:13" ht="15.75" customHeight="1">
      <c r="A64" s="52" t="s">
        <v>2182</v>
      </c>
      <c r="B64" s="52" t="s">
        <v>2183</v>
      </c>
      <c r="C64" s="52" t="s">
        <v>2184</v>
      </c>
      <c r="D64" s="52">
        <v>0</v>
      </c>
      <c r="E64" s="136">
        <v>0</v>
      </c>
      <c r="F64" s="52" t="s">
        <v>2185</v>
      </c>
      <c r="G64" s="52">
        <v>0</v>
      </c>
      <c r="H64" s="52">
        <v>0</v>
      </c>
      <c r="I64" s="52">
        <v>0</v>
      </c>
      <c r="J64" s="52">
        <v>0</v>
      </c>
      <c r="K64" s="52">
        <v>0</v>
      </c>
      <c r="L64" s="52">
        <v>0</v>
      </c>
      <c r="M64" s="52">
        <v>0</v>
      </c>
    </row>
    <row r="65" spans="1:25" ht="15.75" customHeight="1">
      <c r="A65" s="52" t="s">
        <v>2186</v>
      </c>
      <c r="B65" s="52" t="s">
        <v>2187</v>
      </c>
      <c r="C65" s="52" t="s">
        <v>2188</v>
      </c>
      <c r="D65" s="52">
        <v>0</v>
      </c>
      <c r="E65" s="136" t="s">
        <v>2189</v>
      </c>
      <c r="F65" s="52" t="s">
        <v>2190</v>
      </c>
      <c r="G65" s="52">
        <v>0</v>
      </c>
      <c r="H65" s="52">
        <v>0</v>
      </c>
      <c r="I65" s="52" t="s">
        <v>2191</v>
      </c>
      <c r="J65" s="52">
        <v>0</v>
      </c>
      <c r="K65" s="52">
        <v>0</v>
      </c>
      <c r="L65" s="52">
        <v>0</v>
      </c>
      <c r="M65" s="52">
        <v>0</v>
      </c>
    </row>
    <row r="66" spans="1:25" ht="15.75" customHeight="1">
      <c r="A66" s="52" t="s">
        <v>2192</v>
      </c>
      <c r="B66" s="52" t="s">
        <v>2193</v>
      </c>
      <c r="C66" s="52">
        <v>0</v>
      </c>
      <c r="D66" s="52">
        <v>0</v>
      </c>
      <c r="E66" s="136">
        <v>0</v>
      </c>
      <c r="F66" s="52">
        <v>0</v>
      </c>
      <c r="G66" s="52">
        <v>0</v>
      </c>
      <c r="H66" s="52">
        <v>0</v>
      </c>
      <c r="I66" s="52">
        <v>0</v>
      </c>
      <c r="J66" s="52">
        <v>0</v>
      </c>
      <c r="K66" s="52">
        <v>0</v>
      </c>
      <c r="L66" s="52">
        <v>0</v>
      </c>
      <c r="M66" s="52">
        <v>0</v>
      </c>
    </row>
    <row r="67" spans="1:25" ht="15.75" customHeight="1">
      <c r="A67" s="52" t="s">
        <v>2194</v>
      </c>
      <c r="B67" s="52" t="s">
        <v>2195</v>
      </c>
      <c r="C67" s="52">
        <v>0</v>
      </c>
      <c r="D67" s="52">
        <v>0</v>
      </c>
      <c r="E67" s="136" t="s">
        <v>2196</v>
      </c>
      <c r="F67" s="52" t="s">
        <v>2197</v>
      </c>
      <c r="G67" s="52">
        <v>0</v>
      </c>
      <c r="H67" s="52">
        <v>0</v>
      </c>
      <c r="I67" s="52">
        <v>0</v>
      </c>
      <c r="J67" s="52">
        <v>0</v>
      </c>
      <c r="K67" s="52">
        <v>0</v>
      </c>
      <c r="L67" s="52">
        <v>0</v>
      </c>
      <c r="M67" s="52">
        <v>0</v>
      </c>
    </row>
    <row r="68" spans="1:25" ht="15.75" customHeight="1">
      <c r="A68" s="52" t="s">
        <v>2198</v>
      </c>
      <c r="B68" s="52" t="s">
        <v>2199</v>
      </c>
      <c r="C68" s="52">
        <v>0</v>
      </c>
      <c r="D68" s="52">
        <v>0</v>
      </c>
      <c r="E68" s="136">
        <v>0</v>
      </c>
      <c r="F68" s="66" t="s">
        <v>2200</v>
      </c>
      <c r="G68" s="52">
        <v>0</v>
      </c>
      <c r="H68" s="52">
        <v>0</v>
      </c>
      <c r="I68" s="52">
        <v>0</v>
      </c>
      <c r="J68" s="52">
        <v>0</v>
      </c>
      <c r="K68" s="52">
        <v>0</v>
      </c>
      <c r="L68" s="52">
        <v>0</v>
      </c>
      <c r="M68" s="52">
        <v>0</v>
      </c>
    </row>
    <row r="69" spans="1:25" ht="15.75" customHeight="1">
      <c r="A69" s="52" t="s">
        <v>2201</v>
      </c>
      <c r="B69" s="52" t="s">
        <v>2202</v>
      </c>
      <c r="C69" s="52">
        <v>0</v>
      </c>
      <c r="D69" s="52">
        <v>0</v>
      </c>
      <c r="E69" s="136" t="s">
        <v>2203</v>
      </c>
      <c r="F69" s="52">
        <v>0</v>
      </c>
      <c r="G69" s="52">
        <v>0</v>
      </c>
      <c r="H69" s="52">
        <v>0</v>
      </c>
      <c r="I69" s="52" t="s">
        <v>2204</v>
      </c>
      <c r="J69" s="55">
        <v>0</v>
      </c>
      <c r="K69" s="52">
        <v>0</v>
      </c>
      <c r="L69" s="52">
        <v>0</v>
      </c>
      <c r="M69" s="52">
        <v>0</v>
      </c>
      <c r="N69" s="6"/>
      <c r="O69" s="6"/>
      <c r="P69" s="6"/>
      <c r="Q69" s="6"/>
      <c r="R69" s="6"/>
      <c r="S69" s="6"/>
      <c r="T69" s="6"/>
      <c r="U69" s="6"/>
      <c r="V69" s="6"/>
      <c r="W69" s="6"/>
      <c r="X69" s="6"/>
      <c r="Y69" s="6"/>
    </row>
    <row r="70" spans="1:25" ht="15.75" customHeight="1">
      <c r="A70" s="52" t="s">
        <v>2205</v>
      </c>
      <c r="B70" s="52" t="s">
        <v>2206</v>
      </c>
      <c r="C70" s="52">
        <v>0</v>
      </c>
      <c r="D70" s="52">
        <v>0</v>
      </c>
      <c r="E70" s="136" t="s">
        <v>2207</v>
      </c>
      <c r="F70" s="52">
        <v>0</v>
      </c>
      <c r="G70" s="52">
        <v>0</v>
      </c>
      <c r="H70" s="52">
        <v>0</v>
      </c>
      <c r="I70" s="52">
        <v>0</v>
      </c>
      <c r="J70" s="52">
        <v>0</v>
      </c>
      <c r="K70" s="52">
        <v>0</v>
      </c>
      <c r="L70" s="52">
        <v>0</v>
      </c>
      <c r="M70" s="52">
        <v>0</v>
      </c>
    </row>
    <row r="71" spans="1:25" ht="15.75" customHeight="1">
      <c r="A71" s="52" t="s">
        <v>2208</v>
      </c>
      <c r="B71" s="52" t="s">
        <v>2209</v>
      </c>
      <c r="C71" s="52">
        <v>0</v>
      </c>
      <c r="D71" s="52">
        <v>0</v>
      </c>
      <c r="E71" s="136">
        <v>0</v>
      </c>
      <c r="F71" s="52" t="s">
        <v>2210</v>
      </c>
      <c r="G71" s="52">
        <v>0</v>
      </c>
      <c r="H71" s="52">
        <v>0</v>
      </c>
      <c r="I71" s="52">
        <v>0</v>
      </c>
      <c r="J71" s="52">
        <v>0</v>
      </c>
      <c r="K71" s="52">
        <v>0</v>
      </c>
      <c r="L71" s="52">
        <v>0</v>
      </c>
      <c r="M71" s="52">
        <v>0</v>
      </c>
    </row>
    <row r="72" spans="1:25" ht="15.75" customHeight="1">
      <c r="A72" s="52" t="s">
        <v>2211</v>
      </c>
      <c r="B72" s="52" t="s">
        <v>2212</v>
      </c>
      <c r="C72" s="52" t="s">
        <v>2213</v>
      </c>
      <c r="D72" s="52">
        <v>0</v>
      </c>
      <c r="E72" s="136" t="s">
        <v>2214</v>
      </c>
      <c r="F72" s="52" t="s">
        <v>2215</v>
      </c>
      <c r="G72" s="52">
        <v>0</v>
      </c>
      <c r="H72" s="52">
        <v>0</v>
      </c>
      <c r="I72" s="52">
        <v>0</v>
      </c>
      <c r="J72" s="52">
        <v>0</v>
      </c>
      <c r="K72" s="52">
        <v>0</v>
      </c>
      <c r="L72" s="52">
        <v>0</v>
      </c>
      <c r="M72" s="94">
        <v>0</v>
      </c>
    </row>
    <row r="73" spans="1:25" ht="15.75" customHeight="1">
      <c r="A73" s="52" t="s">
        <v>2216</v>
      </c>
      <c r="B73" s="52" t="s">
        <v>2217</v>
      </c>
      <c r="C73" s="52" t="s">
        <v>2218</v>
      </c>
      <c r="D73" s="52">
        <v>0</v>
      </c>
      <c r="E73" s="136" t="s">
        <v>2219</v>
      </c>
      <c r="F73" s="52" t="s">
        <v>2220</v>
      </c>
      <c r="G73" s="52">
        <v>0</v>
      </c>
      <c r="H73" s="52">
        <v>0</v>
      </c>
      <c r="I73" s="52">
        <v>0</v>
      </c>
      <c r="J73" s="52" t="s">
        <v>2221</v>
      </c>
      <c r="K73" s="52">
        <v>0</v>
      </c>
      <c r="L73" s="52">
        <v>0</v>
      </c>
      <c r="M73" s="52">
        <v>0</v>
      </c>
    </row>
    <row r="74" spans="1:25" ht="15.75" customHeight="1">
      <c r="A74" s="52" t="s">
        <v>2222</v>
      </c>
      <c r="B74" s="52" t="s">
        <v>2223</v>
      </c>
      <c r="C74" s="52">
        <v>0</v>
      </c>
      <c r="D74" s="52">
        <v>0</v>
      </c>
      <c r="E74" s="136">
        <v>0</v>
      </c>
      <c r="F74" s="52">
        <v>0</v>
      </c>
      <c r="G74" s="52">
        <v>0</v>
      </c>
      <c r="H74" s="52">
        <v>0</v>
      </c>
      <c r="I74" s="52">
        <v>0</v>
      </c>
      <c r="J74" s="52">
        <v>0</v>
      </c>
      <c r="K74" s="52">
        <v>0</v>
      </c>
      <c r="L74" s="52">
        <v>0</v>
      </c>
      <c r="M74" s="52">
        <v>0</v>
      </c>
    </row>
    <row r="75" spans="1:25" ht="15.75" customHeight="1">
      <c r="A75" s="52" t="s">
        <v>2224</v>
      </c>
      <c r="B75" s="52" t="s">
        <v>2225</v>
      </c>
      <c r="C75" s="52">
        <v>0</v>
      </c>
      <c r="D75" s="52">
        <v>0</v>
      </c>
      <c r="E75" s="136">
        <v>0</v>
      </c>
      <c r="F75" s="52" t="s">
        <v>2226</v>
      </c>
      <c r="G75" s="52">
        <v>0</v>
      </c>
      <c r="H75" s="52">
        <v>0</v>
      </c>
      <c r="I75" s="52">
        <v>0</v>
      </c>
      <c r="J75" s="52">
        <v>0</v>
      </c>
      <c r="K75" s="52">
        <v>0</v>
      </c>
      <c r="L75" s="52">
        <v>0</v>
      </c>
      <c r="M75" s="52">
        <v>0</v>
      </c>
    </row>
    <row r="76" spans="1:25" ht="15.75" customHeight="1">
      <c r="A76" s="52" t="s">
        <v>2227</v>
      </c>
      <c r="B76" s="52" t="s">
        <v>2228</v>
      </c>
      <c r="C76" s="52">
        <v>0</v>
      </c>
      <c r="D76" s="52">
        <v>0</v>
      </c>
      <c r="E76" s="136">
        <v>0</v>
      </c>
      <c r="F76" s="52">
        <v>0</v>
      </c>
      <c r="G76" s="52">
        <v>0</v>
      </c>
      <c r="H76" s="52">
        <v>0</v>
      </c>
      <c r="I76" s="52">
        <v>0</v>
      </c>
      <c r="J76" s="52">
        <v>0</v>
      </c>
      <c r="K76" s="52">
        <v>0</v>
      </c>
      <c r="L76" s="52">
        <v>0</v>
      </c>
      <c r="M76" s="52">
        <v>0</v>
      </c>
    </row>
    <row r="77" spans="1:25" ht="15.75" customHeight="1">
      <c r="A77" s="52" t="s">
        <v>2229</v>
      </c>
      <c r="B77" s="52" t="s">
        <v>2230</v>
      </c>
      <c r="C77" s="52">
        <v>0</v>
      </c>
      <c r="D77" s="52">
        <v>0</v>
      </c>
      <c r="E77" s="136">
        <v>0</v>
      </c>
      <c r="F77" s="52" t="s">
        <v>2231</v>
      </c>
      <c r="G77" s="52">
        <v>0</v>
      </c>
      <c r="H77" s="52">
        <v>0</v>
      </c>
      <c r="I77" s="52">
        <v>0</v>
      </c>
      <c r="J77" s="52">
        <v>0</v>
      </c>
      <c r="K77" s="52">
        <v>0</v>
      </c>
      <c r="L77" s="52">
        <v>0</v>
      </c>
      <c r="M77" s="52">
        <v>0</v>
      </c>
    </row>
    <row r="78" spans="1:25" ht="15.75" customHeight="1">
      <c r="A78" s="52" t="s">
        <v>2232</v>
      </c>
      <c r="B78" s="52" t="s">
        <v>2233</v>
      </c>
      <c r="C78" s="52">
        <v>0</v>
      </c>
      <c r="D78" s="52">
        <v>0</v>
      </c>
      <c r="E78" s="136">
        <v>0</v>
      </c>
      <c r="F78" s="48" t="s">
        <v>2234</v>
      </c>
      <c r="G78" s="52">
        <v>0</v>
      </c>
      <c r="H78" s="52" t="s">
        <v>2235</v>
      </c>
      <c r="I78" s="52">
        <v>0</v>
      </c>
      <c r="J78" s="52">
        <v>0</v>
      </c>
      <c r="K78" s="52">
        <v>0</v>
      </c>
      <c r="L78" s="52">
        <v>0</v>
      </c>
      <c r="M78" s="52">
        <v>0</v>
      </c>
    </row>
    <row r="79" spans="1:25" ht="15.75" customHeight="1">
      <c r="A79" s="52" t="s">
        <v>2236</v>
      </c>
      <c r="B79" s="52" t="s">
        <v>2237</v>
      </c>
      <c r="C79" s="52">
        <v>0</v>
      </c>
      <c r="D79" s="52">
        <v>0</v>
      </c>
      <c r="E79" s="136">
        <v>0</v>
      </c>
      <c r="F79" s="52">
        <v>0</v>
      </c>
      <c r="G79" s="52">
        <v>0</v>
      </c>
      <c r="H79" s="52">
        <v>0</v>
      </c>
      <c r="I79" s="52">
        <v>0</v>
      </c>
      <c r="J79" s="52">
        <v>0</v>
      </c>
      <c r="K79" s="52">
        <v>0</v>
      </c>
      <c r="L79" s="52">
        <v>0</v>
      </c>
      <c r="M79" s="52">
        <v>0</v>
      </c>
    </row>
    <row r="80" spans="1:25" ht="15.75" customHeight="1">
      <c r="A80" s="52" t="s">
        <v>2238</v>
      </c>
      <c r="B80" s="52" t="s">
        <v>2239</v>
      </c>
      <c r="C80" s="52">
        <v>0</v>
      </c>
      <c r="D80" s="52">
        <v>0</v>
      </c>
      <c r="E80" s="136" t="s">
        <v>2240</v>
      </c>
      <c r="F80" s="48" t="s">
        <v>2241</v>
      </c>
      <c r="G80" s="52">
        <v>0</v>
      </c>
      <c r="H80" s="52">
        <v>0</v>
      </c>
      <c r="I80" s="52">
        <v>0</v>
      </c>
      <c r="J80" s="52" t="s">
        <v>2242</v>
      </c>
      <c r="K80" s="52">
        <v>0</v>
      </c>
      <c r="L80" s="52">
        <v>0</v>
      </c>
      <c r="M80" s="52">
        <v>0</v>
      </c>
    </row>
    <row r="81" spans="1:25" ht="15.75" customHeight="1">
      <c r="A81" s="52" t="s">
        <v>2243</v>
      </c>
      <c r="B81" s="52" t="s">
        <v>2244</v>
      </c>
      <c r="C81" s="52">
        <v>0</v>
      </c>
      <c r="D81" s="52">
        <v>0</v>
      </c>
      <c r="E81" s="136" t="s">
        <v>2245</v>
      </c>
      <c r="F81" s="52" t="s">
        <v>2246</v>
      </c>
      <c r="G81" s="52">
        <v>0</v>
      </c>
      <c r="H81" s="52">
        <v>0</v>
      </c>
      <c r="I81" s="52">
        <v>0</v>
      </c>
      <c r="J81" s="52">
        <v>0</v>
      </c>
      <c r="K81" s="52">
        <v>0</v>
      </c>
      <c r="L81" s="52">
        <v>0</v>
      </c>
      <c r="M81" s="52">
        <v>0</v>
      </c>
    </row>
    <row r="82" spans="1:25" ht="15.75" customHeight="1">
      <c r="A82" s="52" t="s">
        <v>2247</v>
      </c>
      <c r="B82" s="52" t="s">
        <v>2248</v>
      </c>
      <c r="C82" s="52">
        <v>0</v>
      </c>
      <c r="D82" s="52">
        <v>0</v>
      </c>
      <c r="E82" s="136" t="s">
        <v>2249</v>
      </c>
      <c r="F82" s="52">
        <v>0</v>
      </c>
      <c r="G82" s="52">
        <v>0</v>
      </c>
      <c r="H82" s="52">
        <v>0</v>
      </c>
      <c r="I82" s="52">
        <v>0</v>
      </c>
      <c r="J82" s="52">
        <v>0</v>
      </c>
      <c r="K82" s="52">
        <v>0</v>
      </c>
      <c r="L82" s="52">
        <v>0</v>
      </c>
      <c r="M82" s="52">
        <v>0</v>
      </c>
    </row>
    <row r="83" spans="1:25" ht="15.75" customHeight="1">
      <c r="A83" s="52" t="s">
        <v>2250</v>
      </c>
      <c r="B83" s="52" t="s">
        <v>2251</v>
      </c>
      <c r="C83" s="52">
        <v>0</v>
      </c>
      <c r="D83" s="52">
        <v>0</v>
      </c>
      <c r="E83" s="136" t="s">
        <v>2252</v>
      </c>
      <c r="F83" s="52">
        <v>0</v>
      </c>
      <c r="G83" s="52">
        <v>0</v>
      </c>
      <c r="H83" s="52">
        <v>0</v>
      </c>
      <c r="I83" s="52">
        <v>0</v>
      </c>
      <c r="J83" s="52">
        <v>0</v>
      </c>
      <c r="K83" s="52">
        <v>0</v>
      </c>
      <c r="L83" s="52">
        <v>0</v>
      </c>
      <c r="M83" s="52" t="s">
        <v>2253</v>
      </c>
    </row>
    <row r="84" spans="1:25" ht="15.75" customHeight="1">
      <c r="A84" s="52" t="s">
        <v>2254</v>
      </c>
      <c r="B84" s="52" t="s">
        <v>2255</v>
      </c>
      <c r="C84" s="52">
        <v>0</v>
      </c>
      <c r="D84" s="52">
        <v>0</v>
      </c>
      <c r="E84" s="136" t="s">
        <v>2256</v>
      </c>
      <c r="F84" s="52">
        <v>0</v>
      </c>
      <c r="G84" s="52">
        <v>0</v>
      </c>
      <c r="H84" s="52">
        <v>0</v>
      </c>
      <c r="I84" s="52" t="s">
        <v>2257</v>
      </c>
      <c r="J84" s="52">
        <v>0</v>
      </c>
      <c r="K84" s="52">
        <v>0</v>
      </c>
      <c r="L84" s="52">
        <v>0</v>
      </c>
      <c r="M84" s="52">
        <v>0</v>
      </c>
    </row>
    <row r="85" spans="1:25" ht="15.75" customHeight="1">
      <c r="A85" s="52" t="s">
        <v>2258</v>
      </c>
      <c r="B85" s="52" t="s">
        <v>2259</v>
      </c>
      <c r="C85" s="52" t="s">
        <v>2260</v>
      </c>
      <c r="D85" s="52">
        <v>0</v>
      </c>
      <c r="E85" s="136">
        <v>0</v>
      </c>
      <c r="F85" s="52" t="s">
        <v>2261</v>
      </c>
      <c r="G85" s="52">
        <v>0</v>
      </c>
      <c r="H85" s="52">
        <v>0</v>
      </c>
      <c r="I85" s="52">
        <v>0</v>
      </c>
      <c r="J85" s="52">
        <v>0</v>
      </c>
      <c r="K85" s="52">
        <v>0</v>
      </c>
      <c r="L85" s="52">
        <v>0</v>
      </c>
      <c r="M85" s="52">
        <v>0</v>
      </c>
    </row>
    <row r="86" spans="1:25" ht="15.75" customHeight="1">
      <c r="A86" s="52" t="s">
        <v>2262</v>
      </c>
      <c r="B86" s="52" t="s">
        <v>2263</v>
      </c>
      <c r="C86" s="52" t="s">
        <v>2264</v>
      </c>
      <c r="D86" s="52">
        <v>0</v>
      </c>
      <c r="E86" s="136" t="s">
        <v>2264</v>
      </c>
      <c r="F86" s="52">
        <v>0</v>
      </c>
      <c r="G86" s="52">
        <v>0</v>
      </c>
      <c r="H86" s="52">
        <v>0</v>
      </c>
      <c r="I86" s="52" t="s">
        <v>2265</v>
      </c>
      <c r="J86" s="52">
        <v>0</v>
      </c>
      <c r="K86" s="52">
        <v>0</v>
      </c>
      <c r="L86" s="52">
        <v>0</v>
      </c>
      <c r="M86" s="52">
        <v>0</v>
      </c>
    </row>
    <row r="87" spans="1:25" ht="15.75" customHeight="1">
      <c r="A87" s="52" t="s">
        <v>2266</v>
      </c>
      <c r="B87" s="52" t="s">
        <v>2267</v>
      </c>
      <c r="C87" s="52">
        <v>0</v>
      </c>
      <c r="D87" s="52">
        <v>0</v>
      </c>
      <c r="E87" s="136" t="s">
        <v>2268</v>
      </c>
      <c r="F87" s="52">
        <v>0</v>
      </c>
      <c r="G87" s="52">
        <v>0</v>
      </c>
      <c r="H87" s="52" t="s">
        <v>2269</v>
      </c>
      <c r="I87" s="52">
        <v>0</v>
      </c>
      <c r="J87" s="52" t="s">
        <v>2270</v>
      </c>
      <c r="K87" s="52">
        <v>0</v>
      </c>
      <c r="L87" s="52">
        <v>0</v>
      </c>
      <c r="M87" s="52">
        <v>0</v>
      </c>
    </row>
    <row r="88" spans="1:25" ht="15.75" customHeight="1">
      <c r="A88" s="52" t="s">
        <v>2271</v>
      </c>
      <c r="B88" s="52" t="s">
        <v>2272</v>
      </c>
      <c r="C88" s="52" t="s">
        <v>2273</v>
      </c>
      <c r="D88" s="52">
        <v>0</v>
      </c>
      <c r="E88" s="136">
        <v>0</v>
      </c>
      <c r="F88" s="52" t="s">
        <v>2274</v>
      </c>
      <c r="G88" s="52">
        <v>0</v>
      </c>
      <c r="H88" s="52">
        <v>0</v>
      </c>
      <c r="I88" s="52">
        <v>0</v>
      </c>
      <c r="J88" s="52">
        <v>0</v>
      </c>
      <c r="K88" s="52">
        <v>0</v>
      </c>
      <c r="L88" s="52">
        <v>0</v>
      </c>
      <c r="M88" s="52">
        <v>0</v>
      </c>
    </row>
    <row r="89" spans="1:25" ht="15.75" customHeight="1">
      <c r="A89" s="52" t="s">
        <v>2275</v>
      </c>
      <c r="B89" s="52" t="s">
        <v>2276</v>
      </c>
      <c r="C89" s="52">
        <v>0</v>
      </c>
      <c r="D89" s="52">
        <v>0</v>
      </c>
      <c r="E89" s="136" t="s">
        <v>2277</v>
      </c>
      <c r="F89" s="52" t="s">
        <v>2278</v>
      </c>
      <c r="G89" s="52">
        <v>0</v>
      </c>
      <c r="H89" s="52">
        <v>0</v>
      </c>
      <c r="I89" s="52">
        <v>0</v>
      </c>
      <c r="J89" s="52">
        <v>0</v>
      </c>
      <c r="K89" s="52">
        <v>0</v>
      </c>
      <c r="L89" s="52">
        <v>0</v>
      </c>
      <c r="M89" s="52">
        <v>0</v>
      </c>
    </row>
    <row r="90" spans="1:25" ht="15.75" customHeight="1">
      <c r="A90" s="52" t="s">
        <v>2279</v>
      </c>
      <c r="B90" s="52" t="s">
        <v>2280</v>
      </c>
      <c r="C90" s="52">
        <v>0</v>
      </c>
      <c r="D90" s="52">
        <v>0</v>
      </c>
      <c r="E90" s="136" t="s">
        <v>2281</v>
      </c>
      <c r="F90" s="52">
        <v>0</v>
      </c>
      <c r="G90" s="52">
        <v>0</v>
      </c>
      <c r="H90" s="52">
        <v>0</v>
      </c>
      <c r="I90" s="52">
        <v>0</v>
      </c>
      <c r="J90" s="52">
        <v>0</v>
      </c>
      <c r="K90" s="52">
        <v>0</v>
      </c>
      <c r="L90" s="52">
        <v>0</v>
      </c>
      <c r="M90" s="52">
        <v>0</v>
      </c>
    </row>
    <row r="91" spans="1:25" ht="15.75" customHeight="1">
      <c r="A91" s="52" t="s">
        <v>2282</v>
      </c>
      <c r="B91" s="52" t="s">
        <v>2283</v>
      </c>
      <c r="C91" s="52" t="s">
        <v>2284</v>
      </c>
      <c r="D91" s="52">
        <v>0</v>
      </c>
      <c r="E91" s="136" t="s">
        <v>2285</v>
      </c>
      <c r="F91" s="52">
        <v>0</v>
      </c>
      <c r="G91" s="52">
        <v>0</v>
      </c>
      <c r="H91" s="52">
        <v>0</v>
      </c>
      <c r="I91" s="52">
        <v>0</v>
      </c>
      <c r="J91" s="52">
        <v>0</v>
      </c>
      <c r="K91" s="52">
        <v>0</v>
      </c>
      <c r="L91" s="52">
        <v>0</v>
      </c>
      <c r="M91" s="36" t="s">
        <v>2286</v>
      </c>
    </row>
    <row r="92" spans="1:25" ht="15.75" customHeight="1">
      <c r="A92" s="52" t="s">
        <v>2287</v>
      </c>
      <c r="B92" s="52" t="s">
        <v>2288</v>
      </c>
      <c r="C92" s="52" t="s">
        <v>2289</v>
      </c>
      <c r="D92" s="52">
        <v>0</v>
      </c>
      <c r="E92" s="136">
        <v>0</v>
      </c>
      <c r="F92" s="52" t="s">
        <v>2290</v>
      </c>
      <c r="G92" s="52">
        <v>0</v>
      </c>
      <c r="H92" s="52" t="s">
        <v>2291</v>
      </c>
      <c r="I92" s="52">
        <v>0</v>
      </c>
      <c r="J92" s="52">
        <v>0</v>
      </c>
      <c r="K92" s="52">
        <v>0</v>
      </c>
      <c r="L92" s="52">
        <v>0</v>
      </c>
      <c r="M92" s="52">
        <v>0</v>
      </c>
      <c r="N92" s="6"/>
      <c r="O92" s="6"/>
      <c r="P92" s="6"/>
      <c r="Q92" s="6"/>
      <c r="R92" s="6"/>
      <c r="S92" s="6"/>
      <c r="T92" s="6"/>
      <c r="U92" s="6"/>
      <c r="V92" s="6"/>
      <c r="W92" s="6"/>
      <c r="X92" s="6"/>
      <c r="Y92" s="6"/>
    </row>
    <row r="93" spans="1:25" ht="15.75" customHeight="1">
      <c r="A93" s="20"/>
      <c r="B93" s="20"/>
      <c r="C93" s="20"/>
      <c r="D93" s="20"/>
      <c r="E93" s="137"/>
      <c r="F93" s="20"/>
      <c r="G93" s="20"/>
      <c r="H93" s="20"/>
      <c r="I93" s="20"/>
      <c r="J93" s="20"/>
      <c r="K93" s="20"/>
      <c r="L93" s="20"/>
      <c r="M93" s="20"/>
    </row>
    <row r="94" spans="1:25" ht="15.75" customHeight="1">
      <c r="A94" s="21"/>
      <c r="B94" s="9"/>
      <c r="C94" s="20"/>
      <c r="D94" s="20"/>
      <c r="E94" s="137"/>
      <c r="F94" s="20"/>
      <c r="G94" s="20"/>
      <c r="H94" s="20"/>
      <c r="I94" s="20"/>
      <c r="J94" s="20"/>
      <c r="K94" s="20"/>
      <c r="L94" s="20"/>
      <c r="M94" s="20"/>
      <c r="N94" s="25"/>
      <c r="O94" s="25"/>
      <c r="P94" s="25"/>
      <c r="Q94" s="25"/>
      <c r="R94" s="25"/>
      <c r="S94" s="25"/>
      <c r="T94" s="25"/>
      <c r="U94" s="25"/>
      <c r="V94" s="25"/>
      <c r="W94" s="25"/>
      <c r="X94" s="25"/>
      <c r="Y94" s="25"/>
    </row>
    <row r="95" spans="1:25" ht="15.75" customHeight="1">
      <c r="A95" s="20"/>
      <c r="B95" s="9"/>
      <c r="C95" s="20"/>
      <c r="D95" s="20"/>
      <c r="E95" s="137"/>
      <c r="F95" s="20"/>
      <c r="G95" s="20"/>
      <c r="H95" s="20"/>
      <c r="I95" s="20"/>
      <c r="J95" s="20"/>
      <c r="K95" s="20"/>
      <c r="L95" s="20"/>
      <c r="M95" s="20"/>
      <c r="N95" s="25"/>
      <c r="O95" s="25"/>
      <c r="P95" s="25"/>
      <c r="Q95" s="25"/>
      <c r="R95" s="25"/>
      <c r="S95" s="25"/>
      <c r="T95" s="25"/>
      <c r="U95" s="25"/>
      <c r="V95" s="25"/>
      <c r="W95" s="25"/>
      <c r="X95" s="25"/>
      <c r="Y95" s="25"/>
    </row>
    <row r="96" spans="1:25" ht="15.75" customHeight="1">
      <c r="A96" s="20"/>
      <c r="B96" s="9"/>
      <c r="C96" s="20"/>
      <c r="D96" s="20"/>
      <c r="E96" s="137"/>
      <c r="F96" s="20"/>
      <c r="G96" s="20"/>
      <c r="H96" s="20"/>
      <c r="I96" s="20"/>
      <c r="J96" s="20"/>
      <c r="K96" s="20"/>
      <c r="L96" s="20"/>
      <c r="M96" s="20"/>
      <c r="N96" s="25"/>
      <c r="O96" s="25"/>
      <c r="P96" s="25"/>
      <c r="Q96" s="25"/>
      <c r="R96" s="25"/>
      <c r="S96" s="25"/>
      <c r="T96" s="25"/>
      <c r="U96" s="25"/>
      <c r="V96" s="25"/>
      <c r="W96" s="25"/>
      <c r="X96" s="25"/>
      <c r="Y96" s="25"/>
    </row>
    <row r="97" spans="1:13" ht="15.75" customHeight="1">
      <c r="A97" s="20"/>
      <c r="B97" s="20"/>
      <c r="C97" s="20"/>
      <c r="D97" s="20"/>
      <c r="E97" s="137"/>
      <c r="F97" s="20"/>
      <c r="G97" s="20"/>
      <c r="H97" s="20"/>
      <c r="I97" s="20"/>
      <c r="J97" s="20"/>
      <c r="K97" s="20"/>
      <c r="L97" s="20"/>
      <c r="M97" s="20"/>
    </row>
    <row r="98" spans="1:13" ht="15.75" customHeight="1">
      <c r="A98" s="20"/>
      <c r="B98" s="20"/>
      <c r="C98" s="20"/>
      <c r="D98" s="20"/>
      <c r="E98" s="137"/>
      <c r="F98" s="20"/>
      <c r="G98" s="20"/>
      <c r="H98" s="20"/>
      <c r="I98" s="20"/>
      <c r="J98" s="20"/>
      <c r="K98" s="20"/>
      <c r="L98" s="20"/>
      <c r="M98" s="20"/>
    </row>
    <row r="99" spans="1:13" ht="15.75" customHeight="1">
      <c r="A99" s="20"/>
      <c r="B99" s="20"/>
      <c r="C99" s="20"/>
      <c r="D99" s="20"/>
      <c r="E99" s="137"/>
      <c r="F99" s="20"/>
      <c r="G99" s="20"/>
      <c r="H99" s="20"/>
      <c r="I99" s="20"/>
      <c r="J99" s="20"/>
      <c r="K99" s="20"/>
      <c r="L99" s="20"/>
      <c r="M99" s="20"/>
    </row>
    <row r="100" spans="1:13" ht="15.75" customHeight="1">
      <c r="A100" s="20"/>
      <c r="B100" s="20"/>
      <c r="C100" s="20"/>
      <c r="D100" s="20"/>
      <c r="E100" s="137"/>
      <c r="F100" s="20"/>
      <c r="G100" s="20"/>
      <c r="H100" s="20"/>
      <c r="I100" s="20"/>
      <c r="J100" s="20"/>
      <c r="K100" s="20"/>
      <c r="L100" s="20"/>
      <c r="M100" s="20"/>
    </row>
    <row r="101" spans="1:13" ht="15.75" customHeight="1">
      <c r="A101" s="20"/>
      <c r="B101" s="20"/>
      <c r="C101" s="20"/>
      <c r="D101" s="20"/>
      <c r="E101" s="137"/>
      <c r="F101" s="20"/>
      <c r="G101" s="20"/>
      <c r="H101" s="20"/>
      <c r="I101" s="20"/>
      <c r="J101" s="20"/>
      <c r="K101" s="20"/>
      <c r="L101" s="20"/>
      <c r="M101" s="20"/>
    </row>
    <row r="102" spans="1:13" ht="15.75" customHeight="1">
      <c r="A102" s="20"/>
      <c r="B102" s="20"/>
      <c r="C102" s="20"/>
      <c r="D102" s="20"/>
      <c r="E102" s="137"/>
      <c r="F102" s="20"/>
      <c r="G102" s="20"/>
      <c r="H102" s="20"/>
      <c r="I102" s="20"/>
      <c r="J102" s="20"/>
      <c r="K102" s="20"/>
      <c r="L102" s="20"/>
      <c r="M102" s="20"/>
    </row>
    <row r="103" spans="1:13" ht="15.75" customHeight="1">
      <c r="A103" s="20"/>
      <c r="B103" s="20"/>
      <c r="C103" s="20"/>
      <c r="D103" s="20"/>
      <c r="E103" s="137"/>
      <c r="F103" s="20"/>
      <c r="G103" s="20"/>
      <c r="H103" s="20"/>
      <c r="I103" s="20"/>
      <c r="J103" s="20"/>
      <c r="K103" s="20"/>
      <c r="L103" s="20"/>
      <c r="M103" s="20"/>
    </row>
    <row r="104" spans="1:13" ht="15.75" customHeight="1">
      <c r="A104" s="20"/>
      <c r="B104" s="20"/>
      <c r="C104" s="20"/>
      <c r="D104" s="20"/>
      <c r="E104" s="137"/>
      <c r="F104" s="20"/>
      <c r="G104" s="20"/>
      <c r="H104" s="20"/>
      <c r="I104" s="20"/>
      <c r="J104" s="20"/>
      <c r="K104" s="20"/>
      <c r="L104" s="20"/>
      <c r="M104" s="20"/>
    </row>
    <row r="105" spans="1:13" ht="15.75" customHeight="1">
      <c r="A105" s="20"/>
      <c r="B105" s="20"/>
      <c r="C105" s="20"/>
      <c r="D105" s="20"/>
      <c r="E105" s="137"/>
      <c r="F105" s="20"/>
      <c r="G105" s="20"/>
      <c r="H105" s="20"/>
      <c r="I105" s="20"/>
      <c r="J105" s="20"/>
      <c r="K105" s="20"/>
      <c r="L105" s="20"/>
      <c r="M105" s="20"/>
    </row>
    <row r="106" spans="1:13" ht="15.75" customHeight="1">
      <c r="A106" s="20"/>
      <c r="B106" s="20"/>
      <c r="C106" s="20"/>
      <c r="D106" s="20"/>
      <c r="E106" s="137"/>
      <c r="F106" s="20"/>
      <c r="G106" s="20"/>
      <c r="H106" s="20"/>
      <c r="I106" s="20"/>
      <c r="J106" s="20"/>
      <c r="K106" s="20"/>
      <c r="L106" s="20"/>
      <c r="M106" s="20"/>
    </row>
    <row r="107" spans="1:13" ht="15.75" customHeight="1">
      <c r="A107" s="20"/>
      <c r="B107" s="20"/>
      <c r="C107" s="20"/>
      <c r="D107" s="20"/>
      <c r="E107" s="137"/>
      <c r="F107" s="20"/>
      <c r="G107" s="20"/>
      <c r="H107" s="20"/>
      <c r="I107" s="20"/>
      <c r="J107" s="20"/>
      <c r="K107" s="20"/>
      <c r="L107" s="20"/>
      <c r="M107" s="20"/>
    </row>
    <row r="108" spans="1:13" ht="15.75" customHeight="1">
      <c r="A108" s="20"/>
      <c r="B108" s="20"/>
      <c r="C108" s="20"/>
      <c r="D108" s="20"/>
      <c r="E108" s="137"/>
      <c r="F108" s="20"/>
      <c r="G108" s="20"/>
      <c r="H108" s="20"/>
      <c r="I108" s="20"/>
      <c r="J108" s="20"/>
      <c r="K108" s="20"/>
      <c r="L108" s="20"/>
      <c r="M108" s="20"/>
    </row>
    <row r="109" spans="1:13" ht="15.75" customHeight="1">
      <c r="A109" s="20"/>
      <c r="B109" s="20"/>
      <c r="C109" s="20"/>
      <c r="D109" s="20"/>
      <c r="E109" s="137"/>
      <c r="F109" s="20"/>
      <c r="G109" s="20"/>
      <c r="H109" s="20"/>
      <c r="I109" s="20"/>
      <c r="J109" s="20"/>
      <c r="K109" s="20"/>
      <c r="L109" s="20"/>
      <c r="M109" s="20"/>
    </row>
    <row r="110" spans="1:13" ht="15.75" customHeight="1">
      <c r="A110" s="20"/>
      <c r="B110" s="20"/>
      <c r="C110" s="20"/>
      <c r="D110" s="20"/>
      <c r="E110" s="137"/>
      <c r="F110" s="20"/>
      <c r="G110" s="20"/>
      <c r="H110" s="20"/>
      <c r="I110" s="20"/>
      <c r="J110" s="20"/>
      <c r="K110" s="20"/>
      <c r="L110" s="20"/>
      <c r="M110" s="20"/>
    </row>
    <row r="111" spans="1:13" ht="15.75" customHeight="1">
      <c r="A111" s="20"/>
      <c r="B111" s="20"/>
      <c r="C111" s="20"/>
      <c r="D111" s="20"/>
      <c r="E111" s="137"/>
      <c r="F111" s="20"/>
      <c r="G111" s="20"/>
      <c r="H111" s="20"/>
      <c r="I111" s="20"/>
      <c r="J111" s="20"/>
      <c r="K111" s="20"/>
      <c r="L111" s="20"/>
      <c r="M111" s="20"/>
    </row>
    <row r="112" spans="1:13" ht="15.75" customHeight="1">
      <c r="A112" s="20"/>
      <c r="B112" s="20"/>
      <c r="C112" s="20"/>
      <c r="D112" s="20"/>
      <c r="E112" s="137"/>
      <c r="F112" s="20"/>
      <c r="G112" s="20"/>
      <c r="H112" s="20"/>
      <c r="I112" s="20"/>
      <c r="J112" s="20"/>
      <c r="K112" s="20"/>
      <c r="L112" s="20"/>
      <c r="M112" s="20"/>
    </row>
    <row r="113" spans="1:13" ht="15.75" customHeight="1">
      <c r="A113" s="20"/>
      <c r="B113" s="20"/>
      <c r="C113" s="20"/>
      <c r="D113" s="20"/>
      <c r="E113" s="137"/>
      <c r="F113" s="20"/>
      <c r="G113" s="20"/>
      <c r="H113" s="20"/>
      <c r="I113" s="20"/>
      <c r="J113" s="20"/>
      <c r="K113" s="20"/>
      <c r="L113" s="20"/>
      <c r="M113" s="20"/>
    </row>
    <row r="114" spans="1:13" ht="15.75" customHeight="1">
      <c r="A114" s="20"/>
      <c r="B114" s="20"/>
      <c r="C114" s="20"/>
      <c r="D114" s="20"/>
      <c r="E114" s="137"/>
      <c r="F114" s="20"/>
      <c r="G114" s="20"/>
      <c r="H114" s="20"/>
      <c r="I114" s="20"/>
      <c r="J114" s="20"/>
      <c r="K114" s="20"/>
      <c r="L114" s="20"/>
      <c r="M114" s="20"/>
    </row>
    <row r="115" spans="1:13" ht="15.75" customHeight="1">
      <c r="A115" s="20"/>
      <c r="B115" s="20"/>
      <c r="C115" s="20"/>
      <c r="D115" s="20"/>
      <c r="E115" s="137"/>
      <c r="F115" s="20"/>
      <c r="G115" s="20"/>
      <c r="H115" s="20"/>
      <c r="I115" s="20"/>
      <c r="J115" s="20"/>
      <c r="K115" s="20"/>
      <c r="L115" s="20"/>
      <c r="M115" s="20"/>
    </row>
    <row r="116" spans="1:13" ht="15.75" customHeight="1">
      <c r="A116" s="20"/>
      <c r="B116" s="20"/>
      <c r="C116" s="20"/>
      <c r="D116" s="20"/>
      <c r="E116" s="137"/>
      <c r="F116" s="20"/>
      <c r="G116" s="20"/>
      <c r="H116" s="20"/>
      <c r="I116" s="20"/>
      <c r="J116" s="20"/>
      <c r="K116" s="20"/>
      <c r="L116" s="20"/>
      <c r="M116" s="20"/>
    </row>
    <row r="117" spans="1:13" ht="15.75" customHeight="1">
      <c r="A117" s="20"/>
      <c r="B117" s="20"/>
      <c r="C117" s="20"/>
      <c r="D117" s="20"/>
      <c r="E117" s="137"/>
      <c r="F117" s="20"/>
      <c r="G117" s="20"/>
      <c r="H117" s="20"/>
      <c r="I117" s="20"/>
      <c r="J117" s="20"/>
      <c r="K117" s="20"/>
      <c r="L117" s="20"/>
      <c r="M117" s="20"/>
    </row>
    <row r="118" spans="1:13" ht="15.75" customHeight="1">
      <c r="A118" s="20"/>
      <c r="B118" s="20"/>
      <c r="C118" s="20"/>
      <c r="D118" s="20"/>
      <c r="E118" s="137"/>
      <c r="F118" s="20"/>
      <c r="G118" s="20"/>
      <c r="H118" s="20"/>
      <c r="I118" s="20"/>
      <c r="J118" s="20"/>
      <c r="K118" s="20"/>
      <c r="L118" s="20"/>
      <c r="M118" s="20"/>
    </row>
    <row r="119" spans="1:13" ht="15.75" customHeight="1">
      <c r="A119" s="20"/>
      <c r="B119" s="20"/>
      <c r="C119" s="20"/>
      <c r="D119" s="20"/>
      <c r="E119" s="137"/>
      <c r="F119" s="20"/>
      <c r="G119" s="20"/>
      <c r="H119" s="20"/>
      <c r="I119" s="20"/>
      <c r="J119" s="20"/>
      <c r="K119" s="20"/>
      <c r="L119" s="20"/>
      <c r="M119" s="20"/>
    </row>
    <row r="120" spans="1:13" ht="15.75" customHeight="1">
      <c r="A120" s="20"/>
      <c r="B120" s="20"/>
      <c r="C120" s="20"/>
      <c r="D120" s="20"/>
      <c r="E120" s="137"/>
      <c r="F120" s="20"/>
      <c r="G120" s="20"/>
      <c r="H120" s="20"/>
      <c r="I120" s="20"/>
      <c r="J120" s="20"/>
      <c r="K120" s="20"/>
      <c r="L120" s="20"/>
      <c r="M120" s="20"/>
    </row>
    <row r="121" spans="1:13" ht="15.75" customHeight="1">
      <c r="A121" s="20"/>
      <c r="B121" s="20"/>
      <c r="C121" s="20"/>
      <c r="D121" s="20"/>
      <c r="E121" s="137"/>
      <c r="F121" s="20"/>
      <c r="G121" s="20"/>
      <c r="H121" s="20"/>
      <c r="I121" s="20"/>
      <c r="J121" s="20"/>
      <c r="K121" s="20"/>
      <c r="L121" s="20"/>
      <c r="M121" s="20"/>
    </row>
    <row r="122" spans="1:13" ht="15.75" customHeight="1">
      <c r="A122" s="20"/>
      <c r="B122" s="20"/>
      <c r="C122" s="20"/>
      <c r="D122" s="20"/>
      <c r="E122" s="137"/>
      <c r="F122" s="20"/>
      <c r="G122" s="20"/>
      <c r="H122" s="20"/>
      <c r="I122" s="20"/>
      <c r="J122" s="20"/>
      <c r="K122" s="20"/>
      <c r="L122" s="20"/>
      <c r="M122" s="20"/>
    </row>
    <row r="123" spans="1:13" ht="15.75" customHeight="1">
      <c r="A123" s="20"/>
      <c r="B123" s="20"/>
      <c r="C123" s="20"/>
      <c r="D123" s="20"/>
      <c r="E123" s="137"/>
      <c r="F123" s="20"/>
      <c r="G123" s="20"/>
      <c r="H123" s="20"/>
      <c r="I123" s="20"/>
      <c r="J123" s="20"/>
      <c r="K123" s="20"/>
      <c r="L123" s="20"/>
      <c r="M123" s="20"/>
    </row>
    <row r="124" spans="1:13" ht="15.75" customHeight="1">
      <c r="A124" s="20"/>
      <c r="B124" s="20"/>
      <c r="C124" s="20"/>
      <c r="D124" s="20"/>
      <c r="E124" s="137"/>
      <c r="F124" s="20"/>
      <c r="G124" s="20"/>
      <c r="H124" s="20"/>
      <c r="I124" s="20"/>
      <c r="J124" s="20"/>
      <c r="K124" s="20"/>
      <c r="L124" s="20"/>
      <c r="M124" s="20"/>
    </row>
    <row r="125" spans="1:13" ht="15.75" customHeight="1">
      <c r="A125" s="20"/>
      <c r="B125" s="20"/>
      <c r="C125" s="20"/>
      <c r="D125" s="20"/>
      <c r="E125" s="137"/>
      <c r="F125" s="20"/>
      <c r="G125" s="20"/>
      <c r="H125" s="20"/>
      <c r="I125" s="20"/>
      <c r="J125" s="20"/>
      <c r="K125" s="20"/>
      <c r="L125" s="20"/>
      <c r="M125" s="20"/>
    </row>
    <row r="126" spans="1:13" ht="15.75" customHeight="1">
      <c r="A126" s="20"/>
      <c r="B126" s="20"/>
      <c r="C126" s="20"/>
      <c r="D126" s="20"/>
      <c r="E126" s="137"/>
      <c r="F126" s="20"/>
      <c r="G126" s="20"/>
      <c r="H126" s="20"/>
      <c r="I126" s="20"/>
      <c r="J126" s="20"/>
      <c r="K126" s="20"/>
      <c r="L126" s="20"/>
      <c r="M126" s="20"/>
    </row>
    <row r="127" spans="1:13" ht="15.75" customHeight="1">
      <c r="A127" s="20"/>
      <c r="B127" s="20"/>
      <c r="C127" s="20"/>
      <c r="D127" s="20"/>
      <c r="E127" s="137"/>
      <c r="F127" s="20"/>
      <c r="G127" s="20"/>
      <c r="H127" s="20"/>
      <c r="I127" s="20"/>
      <c r="J127" s="20"/>
      <c r="K127" s="20"/>
      <c r="L127" s="20"/>
      <c r="M127" s="20"/>
    </row>
    <row r="128" spans="1:13" ht="15.75" customHeight="1">
      <c r="A128" s="20"/>
      <c r="B128" s="20"/>
      <c r="C128" s="20"/>
      <c r="D128" s="20"/>
      <c r="E128" s="137"/>
      <c r="F128" s="20"/>
      <c r="G128" s="20"/>
      <c r="H128" s="20"/>
      <c r="I128" s="20"/>
      <c r="J128" s="20"/>
      <c r="K128" s="20"/>
      <c r="L128" s="20"/>
      <c r="M128" s="20"/>
    </row>
    <row r="129" spans="1:13" ht="15.75" customHeight="1">
      <c r="A129" s="20"/>
      <c r="B129" s="20"/>
      <c r="C129" s="20"/>
      <c r="D129" s="20"/>
      <c r="E129" s="137"/>
      <c r="F129" s="20"/>
      <c r="G129" s="20"/>
      <c r="H129" s="20"/>
      <c r="I129" s="20"/>
      <c r="J129" s="20"/>
      <c r="K129" s="20"/>
      <c r="L129" s="20"/>
      <c r="M129" s="20"/>
    </row>
    <row r="130" spans="1:13" ht="15.75" customHeight="1">
      <c r="A130" s="20"/>
      <c r="B130" s="20"/>
      <c r="C130" s="20"/>
      <c r="D130" s="20"/>
      <c r="E130" s="137"/>
      <c r="F130" s="20"/>
      <c r="G130" s="20"/>
      <c r="H130" s="20"/>
      <c r="I130" s="20"/>
      <c r="J130" s="20"/>
      <c r="K130" s="20"/>
      <c r="L130" s="20"/>
      <c r="M130" s="20"/>
    </row>
    <row r="131" spans="1:13" ht="15.75" customHeight="1">
      <c r="A131" s="20"/>
      <c r="B131" s="20"/>
      <c r="C131" s="20"/>
      <c r="D131" s="20"/>
      <c r="E131" s="137"/>
      <c r="F131" s="20"/>
      <c r="G131" s="20"/>
      <c r="H131" s="20"/>
      <c r="I131" s="20"/>
      <c r="J131" s="20"/>
      <c r="K131" s="20"/>
      <c r="L131" s="20"/>
      <c r="M131" s="20"/>
    </row>
    <row r="132" spans="1:13" ht="15.75" customHeight="1">
      <c r="A132" s="20"/>
      <c r="B132" s="20"/>
      <c r="C132" s="20"/>
      <c r="D132" s="20"/>
      <c r="E132" s="137"/>
      <c r="F132" s="20"/>
      <c r="G132" s="20"/>
      <c r="H132" s="20"/>
      <c r="I132" s="20"/>
      <c r="J132" s="20"/>
      <c r="K132" s="20"/>
      <c r="L132" s="20"/>
      <c r="M132" s="20"/>
    </row>
    <row r="133" spans="1:13" ht="15.75" customHeight="1">
      <c r="A133" s="20"/>
      <c r="B133" s="20"/>
      <c r="C133" s="20"/>
      <c r="D133" s="20"/>
      <c r="E133" s="137"/>
      <c r="F133" s="20"/>
      <c r="G133" s="20"/>
      <c r="H133" s="20"/>
      <c r="I133" s="20"/>
      <c r="J133" s="20"/>
      <c r="K133" s="20"/>
      <c r="L133" s="20"/>
      <c r="M133" s="20"/>
    </row>
    <row r="134" spans="1:13" ht="15.75" customHeight="1">
      <c r="A134" s="20"/>
      <c r="B134" s="20"/>
      <c r="C134" s="20"/>
      <c r="D134" s="20"/>
      <c r="E134" s="137"/>
      <c r="F134" s="20"/>
      <c r="G134" s="20"/>
      <c r="H134" s="20"/>
      <c r="I134" s="20"/>
      <c r="J134" s="20"/>
      <c r="K134" s="20"/>
      <c r="L134" s="20"/>
      <c r="M134" s="20"/>
    </row>
    <row r="135" spans="1:13" ht="15.75" customHeight="1">
      <c r="A135" s="20"/>
      <c r="B135" s="20"/>
      <c r="C135" s="20"/>
      <c r="D135" s="20"/>
      <c r="E135" s="137"/>
      <c r="F135" s="20"/>
      <c r="G135" s="20"/>
      <c r="H135" s="20"/>
      <c r="I135" s="20"/>
      <c r="J135" s="20"/>
      <c r="K135" s="20"/>
      <c r="L135" s="20"/>
      <c r="M135" s="20"/>
    </row>
    <row r="136" spans="1:13" ht="15.75" customHeight="1">
      <c r="A136" s="20"/>
      <c r="B136" s="20"/>
      <c r="C136" s="20"/>
      <c r="D136" s="20"/>
      <c r="E136" s="137"/>
      <c r="F136" s="20"/>
      <c r="G136" s="20"/>
      <c r="H136" s="20"/>
      <c r="I136" s="20"/>
      <c r="J136" s="20"/>
      <c r="K136" s="20"/>
      <c r="L136" s="20"/>
      <c r="M136" s="20"/>
    </row>
    <row r="137" spans="1:13" ht="15.75" customHeight="1">
      <c r="A137" s="20"/>
      <c r="B137" s="20"/>
      <c r="C137" s="20"/>
      <c r="D137" s="20"/>
      <c r="E137" s="137"/>
      <c r="F137" s="20"/>
      <c r="G137" s="20"/>
      <c r="H137" s="20"/>
      <c r="I137" s="20"/>
      <c r="J137" s="20"/>
      <c r="K137" s="20"/>
      <c r="L137" s="20"/>
      <c r="M137" s="20"/>
    </row>
    <row r="138" spans="1:13" ht="15.75" customHeight="1">
      <c r="A138" s="20"/>
      <c r="B138" s="20"/>
      <c r="C138" s="20"/>
      <c r="D138" s="20"/>
      <c r="E138" s="137"/>
      <c r="F138" s="20"/>
      <c r="G138" s="20"/>
      <c r="H138" s="20"/>
      <c r="I138" s="20"/>
      <c r="J138" s="20"/>
      <c r="K138" s="20"/>
      <c r="L138" s="20"/>
      <c r="M138" s="20"/>
    </row>
    <row r="139" spans="1:13" ht="15.75" customHeight="1">
      <c r="A139" s="20"/>
      <c r="B139" s="20"/>
      <c r="C139" s="20"/>
      <c r="D139" s="20"/>
      <c r="E139" s="137"/>
      <c r="F139" s="20"/>
      <c r="G139" s="20"/>
      <c r="H139" s="20"/>
      <c r="I139" s="20"/>
      <c r="J139" s="20"/>
      <c r="K139" s="20"/>
      <c r="L139" s="20"/>
      <c r="M139" s="20"/>
    </row>
    <row r="140" spans="1:13" ht="15.75" customHeight="1">
      <c r="A140" s="20"/>
      <c r="B140" s="20"/>
      <c r="C140" s="20"/>
      <c r="D140" s="20"/>
      <c r="E140" s="137"/>
      <c r="F140" s="20"/>
      <c r="G140" s="20"/>
      <c r="H140" s="20"/>
      <c r="I140" s="20"/>
      <c r="J140" s="20"/>
      <c r="K140" s="20"/>
      <c r="L140" s="20"/>
      <c r="M140" s="20"/>
    </row>
    <row r="141" spans="1:13" ht="15.75" customHeight="1">
      <c r="A141" s="20"/>
      <c r="B141" s="20"/>
      <c r="C141" s="20"/>
      <c r="D141" s="20"/>
      <c r="E141" s="137"/>
      <c r="F141" s="20"/>
      <c r="G141" s="20"/>
      <c r="H141" s="20"/>
      <c r="I141" s="20"/>
      <c r="J141" s="20"/>
      <c r="K141" s="20"/>
      <c r="L141" s="20"/>
      <c r="M141" s="20"/>
    </row>
    <row r="142" spans="1:13" ht="15.75" customHeight="1">
      <c r="A142" s="20"/>
      <c r="B142" s="20"/>
      <c r="C142" s="20"/>
      <c r="D142" s="20"/>
      <c r="E142" s="137"/>
      <c r="F142" s="20"/>
      <c r="G142" s="20"/>
      <c r="H142" s="20"/>
      <c r="I142" s="20"/>
      <c r="J142" s="20"/>
      <c r="K142" s="20"/>
      <c r="L142" s="20"/>
      <c r="M142" s="20"/>
    </row>
    <row r="143" spans="1:13" ht="15.75" customHeight="1">
      <c r="A143" s="20"/>
      <c r="B143" s="20"/>
      <c r="C143" s="20"/>
      <c r="D143" s="20"/>
      <c r="E143" s="137"/>
      <c r="F143" s="20"/>
      <c r="G143" s="20"/>
      <c r="H143" s="20"/>
      <c r="I143" s="20"/>
      <c r="J143" s="20"/>
      <c r="K143" s="20"/>
      <c r="L143" s="20"/>
      <c r="M143" s="20"/>
    </row>
    <row r="144" spans="1:13" ht="15.75" customHeight="1">
      <c r="A144" s="20"/>
      <c r="B144" s="20"/>
      <c r="C144" s="20"/>
      <c r="D144" s="20"/>
      <c r="E144" s="137"/>
      <c r="F144" s="20"/>
      <c r="G144" s="20"/>
      <c r="H144" s="20"/>
      <c r="I144" s="20"/>
      <c r="J144" s="20"/>
      <c r="K144" s="20"/>
      <c r="L144" s="20"/>
      <c r="M144" s="20"/>
    </row>
    <row r="145" spans="1:13" ht="15.75" customHeight="1">
      <c r="A145" s="20"/>
      <c r="B145" s="20"/>
      <c r="C145" s="20"/>
      <c r="D145" s="20"/>
      <c r="E145" s="137"/>
      <c r="F145" s="20"/>
      <c r="G145" s="20"/>
      <c r="H145" s="20"/>
      <c r="I145" s="20"/>
      <c r="J145" s="20"/>
      <c r="K145" s="20"/>
      <c r="L145" s="20"/>
      <c r="M145" s="20"/>
    </row>
    <row r="146" spans="1:13" ht="15.75" customHeight="1">
      <c r="A146" s="20"/>
      <c r="B146" s="20"/>
      <c r="C146" s="20"/>
      <c r="D146" s="20"/>
      <c r="E146" s="137"/>
      <c r="F146" s="20"/>
      <c r="G146" s="20"/>
      <c r="H146" s="20"/>
      <c r="I146" s="20"/>
      <c r="J146" s="20"/>
      <c r="K146" s="20"/>
      <c r="L146" s="20"/>
      <c r="M146" s="20"/>
    </row>
    <row r="147" spans="1:13" ht="15.75" customHeight="1">
      <c r="A147" s="20"/>
      <c r="B147" s="20"/>
      <c r="C147" s="20"/>
      <c r="D147" s="20"/>
      <c r="E147" s="137"/>
      <c r="F147" s="20"/>
      <c r="G147" s="20"/>
      <c r="H147" s="20"/>
      <c r="I147" s="20"/>
      <c r="J147" s="20"/>
      <c r="K147" s="20"/>
      <c r="L147" s="20"/>
      <c r="M147" s="20"/>
    </row>
    <row r="148" spans="1:13" ht="15.75" customHeight="1">
      <c r="A148" s="20"/>
      <c r="B148" s="20"/>
      <c r="C148" s="20"/>
      <c r="D148" s="20"/>
      <c r="E148" s="137"/>
      <c r="F148" s="20"/>
      <c r="G148" s="20"/>
      <c r="H148" s="20"/>
      <c r="I148" s="20"/>
      <c r="J148" s="20"/>
      <c r="K148" s="20"/>
      <c r="L148" s="20"/>
      <c r="M148" s="20"/>
    </row>
    <row r="149" spans="1:13" ht="15.75" customHeight="1">
      <c r="A149" s="20"/>
      <c r="B149" s="20"/>
      <c r="C149" s="20"/>
      <c r="D149" s="20"/>
      <c r="E149" s="137"/>
      <c r="F149" s="20"/>
      <c r="G149" s="20"/>
      <c r="H149" s="20"/>
      <c r="I149" s="20"/>
      <c r="J149" s="20"/>
      <c r="K149" s="20"/>
      <c r="L149" s="20"/>
      <c r="M149" s="20"/>
    </row>
    <row r="150" spans="1:13" ht="15.75" customHeight="1">
      <c r="A150" s="20"/>
      <c r="B150" s="20"/>
      <c r="C150" s="20"/>
      <c r="D150" s="20"/>
      <c r="E150" s="137"/>
      <c r="F150" s="20"/>
      <c r="G150" s="20"/>
      <c r="H150" s="20"/>
      <c r="I150" s="20"/>
      <c r="J150" s="20"/>
      <c r="K150" s="20"/>
      <c r="L150" s="20"/>
      <c r="M150" s="20"/>
    </row>
    <row r="151" spans="1:13" ht="15.75" customHeight="1">
      <c r="A151" s="20"/>
      <c r="B151" s="20"/>
      <c r="C151" s="20"/>
      <c r="D151" s="20"/>
      <c r="E151" s="137"/>
      <c r="F151" s="20"/>
      <c r="G151" s="20"/>
      <c r="H151" s="20"/>
      <c r="I151" s="20"/>
      <c r="J151" s="20"/>
      <c r="K151" s="20"/>
      <c r="L151" s="20"/>
      <c r="M151" s="20"/>
    </row>
    <row r="152" spans="1:13" ht="15.75" customHeight="1">
      <c r="A152" s="20"/>
      <c r="B152" s="20"/>
      <c r="C152" s="20"/>
      <c r="D152" s="20"/>
      <c r="E152" s="137"/>
      <c r="F152" s="20"/>
      <c r="G152" s="20"/>
      <c r="H152" s="20"/>
      <c r="I152" s="20"/>
      <c r="J152" s="20"/>
      <c r="K152" s="20"/>
      <c r="L152" s="20"/>
      <c r="M152" s="20"/>
    </row>
    <row r="153" spans="1:13" ht="15.75" customHeight="1">
      <c r="A153" s="20"/>
      <c r="B153" s="20"/>
      <c r="C153" s="20"/>
      <c r="D153" s="20"/>
      <c r="E153" s="137"/>
      <c r="F153" s="20"/>
      <c r="G153" s="20"/>
      <c r="H153" s="20"/>
      <c r="I153" s="20"/>
      <c r="J153" s="20"/>
      <c r="K153" s="20"/>
      <c r="L153" s="20"/>
      <c r="M153" s="20"/>
    </row>
    <row r="154" spans="1:13" ht="15.75" customHeight="1">
      <c r="A154" s="20"/>
      <c r="B154" s="20"/>
      <c r="C154" s="20"/>
      <c r="D154" s="20"/>
      <c r="E154" s="137"/>
      <c r="F154" s="20"/>
      <c r="G154" s="20"/>
      <c r="H154" s="20"/>
      <c r="I154" s="20"/>
      <c r="J154" s="20"/>
      <c r="K154" s="20"/>
      <c r="L154" s="20"/>
      <c r="M154" s="20"/>
    </row>
    <row r="155" spans="1:13" ht="15.75" customHeight="1">
      <c r="A155" s="20"/>
      <c r="B155" s="20"/>
      <c r="C155" s="20"/>
      <c r="D155" s="20"/>
      <c r="E155" s="137"/>
      <c r="F155" s="20"/>
      <c r="G155" s="20"/>
      <c r="H155" s="20"/>
      <c r="I155" s="20"/>
      <c r="J155" s="20"/>
      <c r="K155" s="20"/>
      <c r="L155" s="20"/>
      <c r="M155" s="20"/>
    </row>
    <row r="156" spans="1:13" ht="15.75" customHeight="1">
      <c r="A156" s="20"/>
      <c r="B156" s="20"/>
      <c r="C156" s="20"/>
      <c r="D156" s="20"/>
      <c r="E156" s="137"/>
      <c r="F156" s="20"/>
      <c r="G156" s="20"/>
      <c r="H156" s="20"/>
      <c r="I156" s="20"/>
      <c r="J156" s="20"/>
      <c r="K156" s="20"/>
      <c r="L156" s="20"/>
      <c r="M156" s="20"/>
    </row>
    <row r="157" spans="1:13" ht="15.75" customHeight="1">
      <c r="A157" s="20"/>
      <c r="B157" s="20"/>
      <c r="C157" s="20"/>
      <c r="D157" s="20"/>
      <c r="E157" s="137"/>
      <c r="F157" s="20"/>
      <c r="G157" s="20"/>
      <c r="H157" s="20"/>
      <c r="I157" s="20"/>
      <c r="J157" s="20"/>
      <c r="K157" s="20"/>
      <c r="L157" s="20"/>
      <c r="M157" s="20"/>
    </row>
    <row r="158" spans="1:13" ht="15.75" customHeight="1">
      <c r="A158" s="20"/>
      <c r="B158" s="20"/>
      <c r="C158" s="20"/>
      <c r="D158" s="20"/>
      <c r="E158" s="137"/>
      <c r="F158" s="20"/>
      <c r="G158" s="20"/>
      <c r="H158" s="20"/>
      <c r="I158" s="20"/>
      <c r="J158" s="20"/>
      <c r="K158" s="20"/>
      <c r="L158" s="20"/>
      <c r="M158" s="20"/>
    </row>
    <row r="159" spans="1:13" ht="15.75" customHeight="1">
      <c r="A159" s="20"/>
      <c r="B159" s="20"/>
      <c r="C159" s="20"/>
      <c r="D159" s="20"/>
      <c r="E159" s="137"/>
      <c r="F159" s="20"/>
      <c r="G159" s="20"/>
      <c r="H159" s="20"/>
      <c r="I159" s="20"/>
      <c r="J159" s="20"/>
      <c r="K159" s="20"/>
      <c r="L159" s="20"/>
      <c r="M159" s="20"/>
    </row>
    <row r="160" spans="1:13" ht="15.75" customHeight="1">
      <c r="A160" s="20"/>
      <c r="B160" s="20"/>
      <c r="C160" s="20"/>
      <c r="D160" s="20"/>
      <c r="E160" s="137"/>
      <c r="F160" s="20"/>
      <c r="G160" s="20"/>
      <c r="H160" s="20"/>
      <c r="I160" s="20"/>
      <c r="J160" s="20"/>
      <c r="K160" s="20"/>
      <c r="L160" s="20"/>
      <c r="M160" s="20"/>
    </row>
    <row r="161" spans="1:13" ht="15.75" customHeight="1">
      <c r="A161" s="20"/>
      <c r="B161" s="20"/>
      <c r="C161" s="20"/>
      <c r="D161" s="20"/>
      <c r="E161" s="137"/>
      <c r="F161" s="20"/>
      <c r="G161" s="20"/>
      <c r="H161" s="20"/>
      <c r="I161" s="20"/>
      <c r="J161" s="20"/>
      <c r="K161" s="20"/>
      <c r="L161" s="20"/>
      <c r="M161" s="20"/>
    </row>
    <row r="162" spans="1:13" ht="15.75" customHeight="1">
      <c r="A162" s="20"/>
      <c r="B162" s="20"/>
      <c r="C162" s="20"/>
      <c r="D162" s="20"/>
      <c r="E162" s="137"/>
      <c r="F162" s="20"/>
      <c r="G162" s="20"/>
      <c r="H162" s="20"/>
      <c r="I162" s="20"/>
      <c r="J162" s="20"/>
      <c r="K162" s="20"/>
      <c r="L162" s="20"/>
      <c r="M162" s="20"/>
    </row>
    <row r="163" spans="1:13" ht="15.75" customHeight="1">
      <c r="A163" s="20"/>
      <c r="B163" s="20"/>
      <c r="C163" s="20"/>
      <c r="D163" s="20"/>
      <c r="E163" s="137"/>
      <c r="F163" s="20"/>
      <c r="G163" s="20"/>
      <c r="H163" s="20"/>
      <c r="I163" s="20"/>
      <c r="J163" s="20"/>
      <c r="K163" s="20"/>
      <c r="L163" s="20"/>
      <c r="M163" s="20"/>
    </row>
    <row r="164" spans="1:13" ht="15.75" customHeight="1">
      <c r="A164" s="20"/>
      <c r="B164" s="20"/>
      <c r="C164" s="20"/>
      <c r="D164" s="20"/>
      <c r="E164" s="137"/>
      <c r="F164" s="20"/>
      <c r="G164" s="20"/>
      <c r="H164" s="20"/>
      <c r="I164" s="20"/>
      <c r="J164" s="20"/>
      <c r="K164" s="20"/>
      <c r="L164" s="20"/>
      <c r="M164" s="20"/>
    </row>
    <row r="165" spans="1:13" ht="15.75" customHeight="1">
      <c r="A165" s="20"/>
      <c r="B165" s="20"/>
      <c r="C165" s="20"/>
      <c r="D165" s="20"/>
      <c r="E165" s="137"/>
      <c r="F165" s="20"/>
      <c r="G165" s="20"/>
      <c r="H165" s="20"/>
      <c r="I165" s="20"/>
      <c r="J165" s="20"/>
      <c r="K165" s="20"/>
      <c r="L165" s="20"/>
      <c r="M165" s="20"/>
    </row>
    <row r="166" spans="1:13" ht="15.75" customHeight="1">
      <c r="A166" s="20"/>
      <c r="B166" s="20"/>
      <c r="C166" s="20"/>
      <c r="D166" s="20"/>
      <c r="E166" s="137"/>
      <c r="F166" s="20"/>
      <c r="G166" s="20"/>
      <c r="H166" s="20"/>
      <c r="I166" s="20"/>
      <c r="J166" s="20"/>
      <c r="K166" s="20"/>
      <c r="L166" s="20"/>
      <c r="M166" s="20"/>
    </row>
    <row r="167" spans="1:13" ht="15.75" customHeight="1">
      <c r="A167" s="20"/>
      <c r="B167" s="20"/>
      <c r="C167" s="20"/>
      <c r="D167" s="20"/>
      <c r="E167" s="137"/>
      <c r="F167" s="20"/>
      <c r="G167" s="20"/>
      <c r="H167" s="20"/>
      <c r="I167" s="20"/>
      <c r="J167" s="20"/>
      <c r="K167" s="20"/>
      <c r="L167" s="20"/>
      <c r="M167" s="20"/>
    </row>
    <row r="168" spans="1:13" ht="15.75" customHeight="1">
      <c r="A168" s="20"/>
      <c r="B168" s="20"/>
      <c r="C168" s="20"/>
      <c r="D168" s="20"/>
      <c r="E168" s="137"/>
      <c r="F168" s="20"/>
      <c r="G168" s="20"/>
      <c r="H168" s="20"/>
      <c r="I168" s="20"/>
      <c r="J168" s="20"/>
      <c r="K168" s="20"/>
      <c r="L168" s="20"/>
      <c r="M168" s="20"/>
    </row>
    <row r="169" spans="1:13" ht="15.75" customHeight="1">
      <c r="A169" s="20"/>
      <c r="B169" s="20"/>
      <c r="C169" s="20"/>
      <c r="D169" s="20"/>
      <c r="E169" s="137"/>
      <c r="F169" s="20"/>
      <c r="G169" s="20"/>
      <c r="H169" s="20"/>
      <c r="I169" s="20"/>
      <c r="J169" s="20"/>
      <c r="K169" s="20"/>
      <c r="L169" s="20"/>
      <c r="M169" s="20"/>
    </row>
    <row r="170" spans="1:13" ht="15.75" customHeight="1">
      <c r="A170" s="20"/>
      <c r="B170" s="20"/>
      <c r="C170" s="20"/>
      <c r="D170" s="20"/>
      <c r="E170" s="137"/>
      <c r="F170" s="20"/>
      <c r="G170" s="20"/>
      <c r="H170" s="20"/>
      <c r="I170" s="20"/>
      <c r="J170" s="20"/>
      <c r="K170" s="20"/>
      <c r="L170" s="20"/>
      <c r="M170" s="20"/>
    </row>
    <row r="171" spans="1:13" ht="15.75" customHeight="1">
      <c r="A171" s="20"/>
      <c r="B171" s="20"/>
      <c r="C171" s="20"/>
      <c r="D171" s="20"/>
      <c r="E171" s="137"/>
      <c r="F171" s="20"/>
      <c r="G171" s="20"/>
      <c r="H171" s="20"/>
      <c r="I171" s="20"/>
      <c r="J171" s="20"/>
      <c r="K171" s="20"/>
      <c r="L171" s="20"/>
      <c r="M171" s="20"/>
    </row>
    <row r="172" spans="1:13" ht="15.75" customHeight="1">
      <c r="A172" s="20"/>
      <c r="B172" s="20"/>
      <c r="C172" s="20"/>
      <c r="D172" s="20"/>
      <c r="E172" s="137"/>
      <c r="F172" s="20"/>
      <c r="G172" s="20"/>
      <c r="H172" s="20"/>
      <c r="I172" s="20"/>
      <c r="J172" s="20"/>
      <c r="K172" s="20"/>
      <c r="L172" s="20"/>
      <c r="M172" s="20"/>
    </row>
    <row r="173" spans="1:13" ht="15.75" customHeight="1">
      <c r="A173" s="20"/>
      <c r="B173" s="20"/>
      <c r="C173" s="20"/>
      <c r="D173" s="20"/>
      <c r="E173" s="137"/>
      <c r="F173" s="20"/>
      <c r="G173" s="20"/>
      <c r="H173" s="20"/>
      <c r="I173" s="20"/>
      <c r="J173" s="20"/>
      <c r="K173" s="20"/>
      <c r="L173" s="20"/>
      <c r="M173" s="20"/>
    </row>
    <row r="174" spans="1:13" ht="15.75" customHeight="1">
      <c r="A174" s="20"/>
      <c r="B174" s="20"/>
      <c r="C174" s="20"/>
      <c r="D174" s="20"/>
      <c r="E174" s="137"/>
      <c r="F174" s="20"/>
      <c r="G174" s="20"/>
      <c r="H174" s="20"/>
      <c r="I174" s="20"/>
      <c r="J174" s="20"/>
      <c r="K174" s="20"/>
      <c r="L174" s="20"/>
      <c r="M174" s="20"/>
    </row>
    <row r="175" spans="1:13" ht="15.75" customHeight="1">
      <c r="A175" s="20"/>
      <c r="B175" s="20"/>
      <c r="C175" s="20"/>
      <c r="D175" s="20"/>
      <c r="E175" s="137"/>
      <c r="F175" s="20"/>
      <c r="G175" s="20"/>
      <c r="H175" s="20"/>
      <c r="I175" s="20"/>
      <c r="J175" s="20"/>
      <c r="K175" s="20"/>
      <c r="L175" s="20"/>
      <c r="M175" s="20"/>
    </row>
    <row r="176" spans="1:13" ht="15.75" customHeight="1">
      <c r="A176" s="20"/>
      <c r="B176" s="20"/>
      <c r="C176" s="20"/>
      <c r="D176" s="20"/>
      <c r="E176" s="137"/>
      <c r="F176" s="20"/>
      <c r="G176" s="20"/>
      <c r="H176" s="20"/>
      <c r="I176" s="20"/>
      <c r="J176" s="20"/>
      <c r="K176" s="20"/>
      <c r="L176" s="20"/>
      <c r="M176" s="20"/>
    </row>
    <row r="177" spans="1:13" ht="15.75" customHeight="1">
      <c r="A177" s="20"/>
      <c r="B177" s="20"/>
      <c r="C177" s="20"/>
      <c r="D177" s="20"/>
      <c r="E177" s="137"/>
      <c r="F177" s="20"/>
      <c r="G177" s="20"/>
      <c r="H177" s="20"/>
      <c r="I177" s="20"/>
      <c r="J177" s="20"/>
      <c r="K177" s="20"/>
      <c r="L177" s="20"/>
      <c r="M177" s="20"/>
    </row>
    <row r="178" spans="1:13" ht="15.75" customHeight="1">
      <c r="A178" s="20"/>
      <c r="B178" s="20"/>
      <c r="C178" s="20"/>
      <c r="D178" s="20"/>
      <c r="E178" s="137"/>
      <c r="F178" s="20"/>
      <c r="G178" s="20"/>
      <c r="H178" s="20"/>
      <c r="I178" s="20"/>
      <c r="J178" s="20"/>
      <c r="K178" s="20"/>
      <c r="L178" s="20"/>
      <c r="M178" s="20"/>
    </row>
    <row r="179" spans="1:13" ht="15.75" customHeight="1">
      <c r="A179" s="20"/>
      <c r="B179" s="20"/>
      <c r="C179" s="20"/>
      <c r="D179" s="20"/>
      <c r="E179" s="137"/>
      <c r="F179" s="20"/>
      <c r="G179" s="20"/>
      <c r="H179" s="20"/>
      <c r="I179" s="20"/>
      <c r="J179" s="20"/>
      <c r="K179" s="20"/>
      <c r="L179" s="20"/>
      <c r="M179" s="20"/>
    </row>
    <row r="180" spans="1:13" ht="15.75" customHeight="1">
      <c r="A180" s="20"/>
      <c r="B180" s="20"/>
      <c r="C180" s="20"/>
      <c r="D180" s="20"/>
      <c r="E180" s="137"/>
      <c r="F180" s="20"/>
      <c r="G180" s="20"/>
      <c r="H180" s="20"/>
      <c r="I180" s="20"/>
      <c r="J180" s="20"/>
      <c r="K180" s="20"/>
      <c r="L180" s="20"/>
      <c r="M180" s="20"/>
    </row>
    <row r="181" spans="1:13" ht="15.75" customHeight="1">
      <c r="A181" s="20"/>
      <c r="B181" s="20"/>
      <c r="C181" s="20"/>
      <c r="D181" s="20"/>
      <c r="E181" s="137"/>
      <c r="F181" s="20"/>
      <c r="G181" s="20"/>
      <c r="H181" s="20"/>
      <c r="I181" s="20"/>
      <c r="J181" s="20"/>
      <c r="K181" s="20"/>
      <c r="L181" s="20"/>
      <c r="M181" s="20"/>
    </row>
    <row r="182" spans="1:13" ht="15.75" customHeight="1">
      <c r="A182" s="20"/>
      <c r="B182" s="20"/>
      <c r="C182" s="20"/>
      <c r="D182" s="20"/>
      <c r="E182" s="137"/>
      <c r="F182" s="20"/>
      <c r="G182" s="20"/>
      <c r="H182" s="20"/>
      <c r="I182" s="20"/>
      <c r="J182" s="20"/>
      <c r="K182" s="20"/>
      <c r="L182" s="20"/>
      <c r="M182" s="20"/>
    </row>
    <row r="183" spans="1:13" ht="15.75" customHeight="1">
      <c r="A183" s="20"/>
      <c r="B183" s="20"/>
      <c r="C183" s="20"/>
      <c r="D183" s="20"/>
      <c r="E183" s="137"/>
      <c r="F183" s="20"/>
      <c r="G183" s="20"/>
      <c r="H183" s="20"/>
      <c r="I183" s="20"/>
      <c r="J183" s="20"/>
      <c r="K183" s="20"/>
      <c r="L183" s="20"/>
      <c r="M183" s="20"/>
    </row>
    <row r="184" spans="1:13" ht="15.75" customHeight="1">
      <c r="A184" s="20"/>
      <c r="B184" s="20"/>
      <c r="C184" s="20"/>
      <c r="D184" s="20"/>
      <c r="E184" s="137"/>
      <c r="F184" s="20"/>
      <c r="G184" s="20"/>
      <c r="H184" s="20"/>
      <c r="I184" s="20"/>
      <c r="J184" s="20"/>
      <c r="K184" s="20"/>
      <c r="L184" s="20"/>
      <c r="M184" s="20"/>
    </row>
    <row r="185" spans="1:13" ht="15.75" customHeight="1">
      <c r="A185" s="20"/>
      <c r="B185" s="20"/>
      <c r="C185" s="20"/>
      <c r="D185" s="20"/>
      <c r="E185" s="137"/>
      <c r="F185" s="20"/>
      <c r="G185" s="20"/>
      <c r="H185" s="20"/>
      <c r="I185" s="20"/>
      <c r="J185" s="20"/>
      <c r="K185" s="20"/>
      <c r="L185" s="20"/>
      <c r="M185" s="20"/>
    </row>
    <row r="186" spans="1:13" ht="15.75" customHeight="1">
      <c r="A186" s="20"/>
      <c r="B186" s="20"/>
      <c r="C186" s="20"/>
      <c r="D186" s="20"/>
      <c r="E186" s="137"/>
      <c r="F186" s="20"/>
      <c r="G186" s="20"/>
      <c r="H186" s="20"/>
      <c r="I186" s="20"/>
      <c r="J186" s="20"/>
      <c r="K186" s="20"/>
      <c r="L186" s="20"/>
      <c r="M186" s="20"/>
    </row>
    <row r="187" spans="1:13" ht="15.75" customHeight="1">
      <c r="A187" s="20"/>
      <c r="B187" s="20"/>
      <c r="C187" s="20"/>
      <c r="D187" s="20"/>
      <c r="E187" s="137"/>
      <c r="F187" s="20"/>
      <c r="G187" s="20"/>
      <c r="H187" s="20"/>
      <c r="I187" s="20"/>
      <c r="J187" s="20"/>
      <c r="K187" s="20"/>
      <c r="L187" s="20"/>
      <c r="M187" s="20"/>
    </row>
    <row r="188" spans="1:13" ht="15.75" customHeight="1">
      <c r="A188" s="20"/>
      <c r="B188" s="20"/>
      <c r="C188" s="20"/>
      <c r="D188" s="20"/>
      <c r="E188" s="137"/>
      <c r="F188" s="20"/>
      <c r="G188" s="20"/>
      <c r="H188" s="20"/>
      <c r="I188" s="20"/>
      <c r="J188" s="20"/>
      <c r="K188" s="20"/>
      <c r="L188" s="20"/>
      <c r="M188" s="20"/>
    </row>
    <row r="189" spans="1:13" ht="15.75" customHeight="1">
      <c r="A189" s="20"/>
      <c r="B189" s="20"/>
      <c r="C189" s="20"/>
      <c r="D189" s="20"/>
      <c r="E189" s="137"/>
      <c r="F189" s="20"/>
      <c r="G189" s="20"/>
      <c r="H189" s="20"/>
      <c r="I189" s="20"/>
      <c r="J189" s="20"/>
      <c r="K189" s="20"/>
      <c r="L189" s="20"/>
      <c r="M189" s="20"/>
    </row>
    <row r="190" spans="1:13" ht="15.75" customHeight="1">
      <c r="A190" s="20"/>
      <c r="B190" s="20"/>
      <c r="C190" s="20"/>
      <c r="D190" s="20"/>
      <c r="E190" s="137"/>
      <c r="F190" s="20"/>
      <c r="G190" s="20"/>
      <c r="H190" s="20"/>
      <c r="I190" s="20"/>
      <c r="J190" s="20"/>
      <c r="K190" s="20"/>
      <c r="L190" s="20"/>
      <c r="M190" s="20"/>
    </row>
    <row r="191" spans="1:13" ht="15.75" customHeight="1">
      <c r="A191" s="20"/>
      <c r="B191" s="20"/>
      <c r="C191" s="20"/>
      <c r="D191" s="20"/>
      <c r="E191" s="137"/>
      <c r="F191" s="20"/>
      <c r="G191" s="20"/>
      <c r="H191" s="20"/>
      <c r="I191" s="20"/>
      <c r="J191" s="20"/>
      <c r="K191" s="20"/>
      <c r="L191" s="20"/>
      <c r="M191" s="20"/>
    </row>
    <row r="192" spans="1:13" ht="15.75" customHeight="1">
      <c r="A192" s="20"/>
      <c r="B192" s="20"/>
      <c r="C192" s="20"/>
      <c r="D192" s="20"/>
      <c r="E192" s="137"/>
      <c r="F192" s="20"/>
      <c r="G192" s="20"/>
      <c r="H192" s="20"/>
      <c r="I192" s="20"/>
      <c r="J192" s="20"/>
      <c r="K192" s="20"/>
      <c r="L192" s="20"/>
      <c r="M192" s="20"/>
    </row>
    <row r="193" spans="1:13" ht="15.75" customHeight="1">
      <c r="A193" s="20"/>
      <c r="B193" s="20"/>
      <c r="C193" s="20"/>
      <c r="D193" s="20"/>
      <c r="E193" s="137"/>
      <c r="F193" s="20"/>
      <c r="G193" s="20"/>
      <c r="H193" s="20"/>
      <c r="I193" s="20"/>
      <c r="J193" s="20"/>
      <c r="K193" s="20"/>
      <c r="L193" s="20"/>
      <c r="M193" s="20"/>
    </row>
    <row r="194" spans="1:13" ht="15.75" customHeight="1">
      <c r="A194" s="20"/>
      <c r="B194" s="20"/>
      <c r="C194" s="20"/>
      <c r="D194" s="20"/>
      <c r="E194" s="137"/>
      <c r="F194" s="20"/>
      <c r="G194" s="20"/>
      <c r="H194" s="20"/>
      <c r="I194" s="20"/>
      <c r="J194" s="20"/>
      <c r="K194" s="20"/>
      <c r="L194" s="20"/>
      <c r="M194" s="20"/>
    </row>
    <row r="195" spans="1:13" ht="15.75" customHeight="1">
      <c r="A195" s="20"/>
      <c r="B195" s="20"/>
      <c r="C195" s="20"/>
      <c r="D195" s="20"/>
      <c r="E195" s="137"/>
      <c r="F195" s="20"/>
      <c r="G195" s="20"/>
      <c r="H195" s="20"/>
      <c r="I195" s="20"/>
      <c r="J195" s="20"/>
      <c r="K195" s="20"/>
      <c r="L195" s="20"/>
      <c r="M195" s="20"/>
    </row>
    <row r="196" spans="1:13" ht="15.75" customHeight="1">
      <c r="A196" s="20"/>
      <c r="B196" s="20"/>
      <c r="C196" s="20"/>
      <c r="D196" s="20"/>
      <c r="E196" s="137"/>
      <c r="F196" s="20"/>
      <c r="G196" s="20"/>
      <c r="H196" s="20"/>
      <c r="I196" s="20"/>
      <c r="J196" s="20"/>
      <c r="K196" s="20"/>
      <c r="L196" s="20"/>
      <c r="M196" s="20"/>
    </row>
    <row r="197" spans="1:13" ht="15.75" customHeight="1">
      <c r="A197" s="20"/>
      <c r="B197" s="20"/>
      <c r="C197" s="20"/>
      <c r="D197" s="20"/>
      <c r="E197" s="137"/>
      <c r="F197" s="20"/>
      <c r="G197" s="20"/>
      <c r="H197" s="20"/>
      <c r="I197" s="20"/>
      <c r="J197" s="20"/>
      <c r="K197" s="20"/>
      <c r="L197" s="20"/>
      <c r="M197" s="20"/>
    </row>
    <row r="198" spans="1:13" ht="15.75" customHeight="1">
      <c r="A198" s="20"/>
      <c r="B198" s="20"/>
      <c r="C198" s="20"/>
      <c r="D198" s="20"/>
      <c r="E198" s="137"/>
      <c r="F198" s="20"/>
      <c r="G198" s="20"/>
      <c r="H198" s="20"/>
      <c r="I198" s="20"/>
      <c r="J198" s="20"/>
      <c r="K198" s="20"/>
      <c r="L198" s="20"/>
      <c r="M198" s="20"/>
    </row>
    <row r="199" spans="1:13" ht="15.75" customHeight="1">
      <c r="A199" s="20"/>
      <c r="B199" s="20"/>
      <c r="C199" s="20"/>
      <c r="D199" s="20"/>
      <c r="E199" s="137"/>
      <c r="F199" s="20"/>
      <c r="G199" s="20"/>
      <c r="H199" s="20"/>
      <c r="I199" s="20"/>
      <c r="J199" s="20"/>
      <c r="K199" s="20"/>
      <c r="L199" s="20"/>
      <c r="M199" s="20"/>
    </row>
    <row r="200" spans="1:13" ht="15.75" customHeight="1">
      <c r="A200" s="20"/>
      <c r="B200" s="20"/>
      <c r="C200" s="20"/>
      <c r="D200" s="20"/>
      <c r="E200" s="137"/>
      <c r="F200" s="20"/>
      <c r="G200" s="20"/>
      <c r="H200" s="20"/>
      <c r="I200" s="20"/>
      <c r="J200" s="20"/>
      <c r="K200" s="20"/>
      <c r="L200" s="20"/>
      <c r="M200" s="20"/>
    </row>
    <row r="201" spans="1:13" ht="15.75" customHeight="1">
      <c r="A201" s="20"/>
      <c r="B201" s="20"/>
      <c r="C201" s="20"/>
      <c r="D201" s="20"/>
      <c r="E201" s="137"/>
      <c r="F201" s="20"/>
      <c r="G201" s="20"/>
      <c r="H201" s="20"/>
      <c r="I201" s="20"/>
      <c r="J201" s="20"/>
      <c r="K201" s="20"/>
      <c r="L201" s="20"/>
      <c r="M201" s="20"/>
    </row>
    <row r="202" spans="1:13" ht="15.75" customHeight="1">
      <c r="A202" s="20"/>
      <c r="B202" s="20"/>
      <c r="C202" s="20"/>
      <c r="D202" s="20"/>
      <c r="E202" s="137"/>
      <c r="F202" s="20"/>
      <c r="G202" s="20"/>
      <c r="H202" s="20"/>
      <c r="I202" s="20"/>
      <c r="J202" s="20"/>
      <c r="K202" s="20"/>
      <c r="L202" s="20"/>
      <c r="M202" s="20"/>
    </row>
    <row r="203" spans="1:13" ht="15.75" customHeight="1">
      <c r="A203" s="20"/>
      <c r="B203" s="20"/>
      <c r="C203" s="20"/>
      <c r="D203" s="20"/>
      <c r="E203" s="137"/>
      <c r="F203" s="20"/>
      <c r="G203" s="20"/>
      <c r="H203" s="20"/>
      <c r="I203" s="20"/>
      <c r="J203" s="20"/>
      <c r="K203" s="20"/>
      <c r="L203" s="20"/>
      <c r="M203" s="20"/>
    </row>
    <row r="204" spans="1:13" ht="15.75" customHeight="1">
      <c r="A204" s="20"/>
      <c r="B204" s="20"/>
      <c r="C204" s="20"/>
      <c r="D204" s="20"/>
      <c r="E204" s="137"/>
      <c r="F204" s="20"/>
      <c r="G204" s="20"/>
      <c r="H204" s="20"/>
      <c r="I204" s="20"/>
      <c r="J204" s="20"/>
      <c r="K204" s="20"/>
      <c r="L204" s="20"/>
      <c r="M204" s="20"/>
    </row>
    <row r="205" spans="1:13" ht="15.75" customHeight="1">
      <c r="A205" s="20"/>
      <c r="B205" s="20"/>
      <c r="C205" s="20"/>
      <c r="D205" s="20"/>
      <c r="E205" s="137"/>
      <c r="F205" s="20"/>
      <c r="G205" s="20"/>
      <c r="H205" s="20"/>
      <c r="I205" s="20"/>
      <c r="J205" s="20"/>
      <c r="K205" s="20"/>
      <c r="L205" s="20"/>
      <c r="M205" s="20"/>
    </row>
    <row r="206" spans="1:13" ht="15.75" customHeight="1">
      <c r="A206" s="20"/>
      <c r="B206" s="20"/>
      <c r="C206" s="20"/>
      <c r="D206" s="20"/>
      <c r="E206" s="137"/>
      <c r="F206" s="20"/>
      <c r="G206" s="20"/>
      <c r="H206" s="20"/>
      <c r="I206" s="20"/>
      <c r="J206" s="20"/>
      <c r="K206" s="20"/>
      <c r="L206" s="20"/>
      <c r="M206" s="20"/>
    </row>
    <row r="207" spans="1:13" ht="15.75" customHeight="1">
      <c r="A207" s="20"/>
      <c r="B207" s="20"/>
      <c r="C207" s="20"/>
      <c r="D207" s="20"/>
      <c r="E207" s="137"/>
      <c r="F207" s="20"/>
      <c r="G207" s="20"/>
      <c r="H207" s="20"/>
      <c r="I207" s="20"/>
      <c r="J207" s="20"/>
      <c r="K207" s="20"/>
      <c r="L207" s="20"/>
      <c r="M207" s="20"/>
    </row>
    <row r="208" spans="1:13" ht="15.75" customHeight="1">
      <c r="A208" s="20"/>
      <c r="B208" s="20"/>
      <c r="C208" s="20"/>
      <c r="D208" s="20"/>
      <c r="E208" s="137"/>
      <c r="F208" s="20"/>
      <c r="G208" s="20"/>
      <c r="H208" s="20"/>
      <c r="I208" s="20"/>
      <c r="J208" s="20"/>
      <c r="K208" s="20"/>
      <c r="L208" s="20"/>
      <c r="M208" s="20"/>
    </row>
    <row r="209" spans="1:13" ht="15.75" customHeight="1">
      <c r="A209" s="20"/>
      <c r="B209" s="20"/>
      <c r="C209" s="20"/>
      <c r="D209" s="20"/>
      <c r="E209" s="137"/>
      <c r="F209" s="20"/>
      <c r="G209" s="20"/>
      <c r="H209" s="20"/>
      <c r="I209" s="20"/>
      <c r="J209" s="20"/>
      <c r="K209" s="20"/>
      <c r="L209" s="20"/>
      <c r="M209" s="20"/>
    </row>
    <row r="210" spans="1:13" ht="15.75" customHeight="1">
      <c r="A210" s="20"/>
      <c r="B210" s="20"/>
      <c r="C210" s="20"/>
      <c r="D210" s="20"/>
      <c r="E210" s="137"/>
      <c r="F210" s="20"/>
      <c r="G210" s="20"/>
      <c r="H210" s="20"/>
      <c r="I210" s="20"/>
      <c r="J210" s="20"/>
      <c r="K210" s="20"/>
      <c r="L210" s="20"/>
      <c r="M210" s="20"/>
    </row>
    <row r="211" spans="1:13" ht="15.75" customHeight="1">
      <c r="A211" s="20"/>
      <c r="B211" s="20"/>
      <c r="C211" s="20"/>
      <c r="D211" s="20"/>
      <c r="E211" s="137"/>
      <c r="F211" s="20"/>
      <c r="G211" s="20"/>
      <c r="H211" s="20"/>
      <c r="I211" s="20"/>
      <c r="J211" s="20"/>
      <c r="K211" s="20"/>
      <c r="L211" s="20"/>
      <c r="M211" s="20"/>
    </row>
    <row r="212" spans="1:13" ht="15.75" customHeight="1">
      <c r="A212" s="20"/>
      <c r="B212" s="20"/>
      <c r="C212" s="20"/>
      <c r="D212" s="20"/>
      <c r="E212" s="137"/>
      <c r="F212" s="20"/>
      <c r="G212" s="20"/>
      <c r="H212" s="20"/>
      <c r="I212" s="20"/>
      <c r="J212" s="20"/>
      <c r="K212" s="20"/>
      <c r="L212" s="20"/>
      <c r="M212" s="20"/>
    </row>
    <row r="213" spans="1:13" ht="15.75" customHeight="1">
      <c r="A213" s="20"/>
      <c r="B213" s="20"/>
      <c r="C213" s="20"/>
      <c r="D213" s="20"/>
      <c r="E213" s="137"/>
      <c r="F213" s="20"/>
      <c r="G213" s="20"/>
      <c r="H213" s="20"/>
      <c r="I213" s="20"/>
      <c r="J213" s="20"/>
      <c r="K213" s="20"/>
      <c r="L213" s="20"/>
      <c r="M213" s="20"/>
    </row>
    <row r="214" spans="1:13" ht="15.75" customHeight="1">
      <c r="A214" s="20"/>
      <c r="B214" s="20"/>
      <c r="C214" s="20"/>
      <c r="D214" s="20"/>
      <c r="E214" s="137"/>
      <c r="F214" s="20"/>
      <c r="G214" s="20"/>
      <c r="H214" s="20"/>
      <c r="I214" s="20"/>
      <c r="J214" s="20"/>
      <c r="K214" s="20"/>
      <c r="L214" s="20"/>
      <c r="M214" s="20"/>
    </row>
    <row r="215" spans="1:13" ht="15.75" customHeight="1">
      <c r="A215" s="20"/>
      <c r="B215" s="20"/>
      <c r="C215" s="20"/>
      <c r="D215" s="20"/>
      <c r="E215" s="137"/>
      <c r="F215" s="20"/>
      <c r="G215" s="20"/>
      <c r="H215" s="20"/>
      <c r="I215" s="20"/>
      <c r="J215" s="20"/>
      <c r="K215" s="20"/>
      <c r="L215" s="20"/>
      <c r="M215" s="20"/>
    </row>
    <row r="216" spans="1:13" ht="15.75" customHeight="1">
      <c r="A216" s="20"/>
      <c r="B216" s="20"/>
      <c r="C216" s="20"/>
      <c r="D216" s="20"/>
      <c r="E216" s="137"/>
      <c r="F216" s="20"/>
      <c r="G216" s="20"/>
      <c r="H216" s="20"/>
      <c r="I216" s="20"/>
      <c r="J216" s="20"/>
      <c r="K216" s="20"/>
      <c r="L216" s="20"/>
      <c r="M216" s="20"/>
    </row>
    <row r="217" spans="1:13" ht="15.75" customHeight="1">
      <c r="A217" s="20"/>
      <c r="B217" s="20"/>
      <c r="C217" s="20"/>
      <c r="D217" s="20"/>
      <c r="E217" s="137"/>
      <c r="F217" s="20"/>
      <c r="G217" s="20"/>
      <c r="H217" s="20"/>
      <c r="I217" s="20"/>
      <c r="J217" s="20"/>
      <c r="K217" s="20"/>
      <c r="L217" s="20"/>
      <c r="M217" s="20"/>
    </row>
    <row r="218" spans="1:13" ht="15.75" customHeight="1">
      <c r="A218" s="20"/>
      <c r="B218" s="20"/>
      <c r="C218" s="20"/>
      <c r="D218" s="20"/>
      <c r="E218" s="137"/>
      <c r="F218" s="20"/>
      <c r="G218" s="20"/>
      <c r="H218" s="20"/>
      <c r="I218" s="20"/>
      <c r="J218" s="20"/>
      <c r="K218" s="20"/>
      <c r="L218" s="20"/>
      <c r="M218" s="20"/>
    </row>
    <row r="219" spans="1:13" ht="15.75" customHeight="1">
      <c r="A219" s="20"/>
      <c r="B219" s="20"/>
      <c r="C219" s="20"/>
      <c r="D219" s="20"/>
      <c r="E219" s="137"/>
      <c r="F219" s="20"/>
      <c r="G219" s="20"/>
      <c r="H219" s="20"/>
      <c r="I219" s="20"/>
      <c r="J219" s="20"/>
      <c r="K219" s="20"/>
      <c r="L219" s="20"/>
      <c r="M219" s="20"/>
    </row>
    <row r="220" spans="1:13" ht="15.75" customHeight="1">
      <c r="A220" s="20"/>
      <c r="B220" s="20"/>
      <c r="C220" s="20"/>
      <c r="D220" s="20"/>
      <c r="E220" s="137"/>
      <c r="F220" s="20"/>
      <c r="G220" s="20"/>
      <c r="H220" s="20"/>
      <c r="I220" s="20"/>
      <c r="J220" s="20"/>
      <c r="K220" s="20"/>
      <c r="L220" s="20"/>
      <c r="M220" s="20"/>
    </row>
    <row r="221" spans="1:13" ht="15.75" customHeight="1">
      <c r="A221" s="20"/>
      <c r="B221" s="20"/>
      <c r="C221" s="20"/>
      <c r="D221" s="20"/>
      <c r="E221" s="137"/>
      <c r="F221" s="20"/>
      <c r="G221" s="20"/>
      <c r="H221" s="20"/>
      <c r="I221" s="20"/>
      <c r="J221" s="20"/>
      <c r="K221" s="20"/>
      <c r="L221" s="20"/>
      <c r="M221" s="20"/>
    </row>
    <row r="222" spans="1:13" ht="15.75" customHeight="1">
      <c r="A222" s="20"/>
      <c r="B222" s="20"/>
      <c r="C222" s="20"/>
      <c r="D222" s="20"/>
      <c r="E222" s="137"/>
      <c r="F222" s="20"/>
      <c r="G222" s="20"/>
      <c r="H222" s="20"/>
      <c r="I222" s="20"/>
      <c r="J222" s="20"/>
      <c r="K222" s="20"/>
      <c r="L222" s="20"/>
      <c r="M222" s="20"/>
    </row>
    <row r="223" spans="1:13" ht="15.75" customHeight="1">
      <c r="A223" s="20"/>
      <c r="B223" s="20"/>
      <c r="C223" s="20"/>
      <c r="D223" s="20"/>
      <c r="E223" s="137"/>
      <c r="F223" s="20"/>
      <c r="G223" s="20"/>
      <c r="H223" s="20"/>
      <c r="I223" s="20"/>
      <c r="J223" s="20"/>
      <c r="K223" s="20"/>
      <c r="L223" s="20"/>
      <c r="M223" s="20"/>
    </row>
    <row r="224" spans="1:13" ht="15.75" customHeight="1">
      <c r="A224" s="20"/>
      <c r="B224" s="20"/>
      <c r="C224" s="20"/>
      <c r="D224" s="20"/>
      <c r="E224" s="137"/>
      <c r="F224" s="20"/>
      <c r="G224" s="20"/>
      <c r="H224" s="20"/>
      <c r="I224" s="20"/>
      <c r="J224" s="20"/>
      <c r="K224" s="20"/>
      <c r="L224" s="20"/>
      <c r="M224" s="20"/>
    </row>
    <row r="225" spans="1:13" ht="15.75" customHeight="1">
      <c r="A225" s="20"/>
      <c r="B225" s="20"/>
      <c r="C225" s="20"/>
      <c r="D225" s="20"/>
      <c r="E225" s="137"/>
      <c r="F225" s="20"/>
      <c r="G225" s="20"/>
      <c r="H225" s="20"/>
      <c r="I225" s="20"/>
      <c r="J225" s="20"/>
      <c r="K225" s="20"/>
      <c r="L225" s="20"/>
      <c r="M225" s="20"/>
    </row>
    <row r="226" spans="1:13" ht="15.75" customHeight="1">
      <c r="A226" s="20"/>
      <c r="B226" s="20"/>
      <c r="C226" s="20"/>
      <c r="D226" s="20"/>
      <c r="E226" s="137"/>
      <c r="F226" s="20"/>
      <c r="G226" s="20"/>
      <c r="H226" s="20"/>
      <c r="I226" s="20"/>
      <c r="J226" s="20"/>
      <c r="K226" s="20"/>
      <c r="L226" s="20"/>
      <c r="M226" s="20"/>
    </row>
    <row r="227" spans="1:13" ht="15.75" customHeight="1">
      <c r="A227" s="20"/>
      <c r="B227" s="20"/>
      <c r="C227" s="20"/>
      <c r="D227" s="20"/>
      <c r="E227" s="137"/>
      <c r="F227" s="20"/>
      <c r="G227" s="20"/>
      <c r="H227" s="20"/>
      <c r="I227" s="20"/>
      <c r="J227" s="20"/>
      <c r="K227" s="20"/>
      <c r="L227" s="20"/>
      <c r="M227" s="20"/>
    </row>
    <row r="228" spans="1:13" ht="15.75" customHeight="1">
      <c r="A228" s="20"/>
      <c r="B228" s="20"/>
      <c r="C228" s="20"/>
      <c r="D228" s="20"/>
      <c r="E228" s="137"/>
      <c r="F228" s="20"/>
      <c r="G228" s="20"/>
      <c r="H228" s="20"/>
      <c r="I228" s="20"/>
      <c r="J228" s="20"/>
      <c r="K228" s="20"/>
      <c r="L228" s="20"/>
      <c r="M228" s="20"/>
    </row>
    <row r="229" spans="1:13" ht="15.75" customHeight="1">
      <c r="A229" s="20"/>
      <c r="B229" s="20"/>
      <c r="C229" s="20"/>
      <c r="D229" s="20"/>
      <c r="E229" s="137"/>
      <c r="F229" s="20"/>
      <c r="G229" s="20"/>
      <c r="H229" s="20"/>
      <c r="I229" s="20"/>
      <c r="J229" s="20"/>
      <c r="K229" s="20"/>
      <c r="L229" s="20"/>
      <c r="M229" s="20"/>
    </row>
    <row r="230" spans="1:13" ht="15.75" customHeight="1">
      <c r="A230" s="20"/>
      <c r="B230" s="20"/>
      <c r="C230" s="20"/>
      <c r="D230" s="20"/>
      <c r="E230" s="137"/>
      <c r="F230" s="20"/>
      <c r="G230" s="20"/>
      <c r="H230" s="20"/>
      <c r="I230" s="20"/>
      <c r="J230" s="20"/>
      <c r="K230" s="20"/>
      <c r="L230" s="20"/>
      <c r="M230" s="20"/>
    </row>
    <row r="231" spans="1:13" ht="15.75" customHeight="1">
      <c r="A231" s="20"/>
      <c r="B231" s="20"/>
      <c r="C231" s="20"/>
      <c r="D231" s="20"/>
      <c r="E231" s="137"/>
      <c r="F231" s="20"/>
      <c r="G231" s="20"/>
      <c r="H231" s="20"/>
      <c r="I231" s="20"/>
      <c r="J231" s="20"/>
      <c r="K231" s="20"/>
      <c r="L231" s="20"/>
      <c r="M231" s="20"/>
    </row>
    <row r="232" spans="1:13" ht="15.75" customHeight="1">
      <c r="A232" s="20"/>
      <c r="B232" s="20"/>
      <c r="C232" s="20"/>
      <c r="D232" s="20"/>
      <c r="E232" s="137"/>
      <c r="F232" s="20"/>
      <c r="G232" s="20"/>
      <c r="H232" s="20"/>
      <c r="I232" s="20"/>
      <c r="J232" s="20"/>
      <c r="K232" s="20"/>
      <c r="L232" s="20"/>
      <c r="M232" s="20"/>
    </row>
    <row r="233" spans="1:13" ht="15.75" customHeight="1">
      <c r="A233" s="20"/>
      <c r="B233" s="20"/>
      <c r="C233" s="20"/>
      <c r="D233" s="20"/>
      <c r="E233" s="137"/>
      <c r="F233" s="20"/>
      <c r="G233" s="20"/>
      <c r="H233" s="20"/>
      <c r="I233" s="20"/>
      <c r="J233" s="20"/>
      <c r="K233" s="20"/>
      <c r="L233" s="20"/>
      <c r="M233" s="20"/>
    </row>
    <row r="234" spans="1:13" ht="15.75" customHeight="1">
      <c r="A234" s="20"/>
      <c r="B234" s="20"/>
      <c r="C234" s="20"/>
      <c r="D234" s="20"/>
      <c r="E234" s="137"/>
      <c r="F234" s="20"/>
      <c r="G234" s="20"/>
      <c r="H234" s="20"/>
      <c r="I234" s="20"/>
      <c r="J234" s="20"/>
      <c r="K234" s="20"/>
      <c r="L234" s="20"/>
      <c r="M234" s="20"/>
    </row>
    <row r="235" spans="1:13" ht="15.75" customHeight="1">
      <c r="A235" s="20"/>
      <c r="B235" s="20"/>
      <c r="C235" s="20"/>
      <c r="D235" s="20"/>
      <c r="E235" s="137"/>
      <c r="F235" s="20"/>
      <c r="G235" s="20"/>
      <c r="H235" s="20"/>
      <c r="I235" s="20"/>
      <c r="J235" s="20"/>
      <c r="K235" s="20"/>
      <c r="L235" s="20"/>
      <c r="M235" s="20"/>
    </row>
    <row r="236" spans="1:13" ht="15.75" customHeight="1">
      <c r="A236" s="20"/>
      <c r="B236" s="20"/>
      <c r="C236" s="20"/>
      <c r="D236" s="20"/>
      <c r="E236" s="137"/>
      <c r="F236" s="20"/>
      <c r="G236" s="20"/>
      <c r="H236" s="20"/>
      <c r="I236" s="20"/>
      <c r="J236" s="20"/>
      <c r="K236" s="20"/>
      <c r="L236" s="20"/>
      <c r="M236" s="20"/>
    </row>
    <row r="237" spans="1:13" ht="15.75" customHeight="1">
      <c r="A237" s="20"/>
      <c r="B237" s="20"/>
      <c r="C237" s="20"/>
      <c r="D237" s="20"/>
      <c r="E237" s="137"/>
      <c r="F237" s="20"/>
      <c r="G237" s="20"/>
      <c r="H237" s="20"/>
      <c r="I237" s="20"/>
      <c r="J237" s="20"/>
      <c r="K237" s="20"/>
      <c r="L237" s="20"/>
      <c r="M237" s="20"/>
    </row>
    <row r="238" spans="1:13" ht="15.75" customHeight="1">
      <c r="A238" s="20"/>
      <c r="B238" s="20"/>
      <c r="C238" s="20"/>
      <c r="D238" s="20"/>
      <c r="E238" s="137"/>
      <c r="F238" s="20"/>
      <c r="G238" s="20"/>
      <c r="H238" s="20"/>
      <c r="I238" s="20"/>
      <c r="J238" s="20"/>
      <c r="K238" s="20"/>
      <c r="L238" s="20"/>
      <c r="M238" s="20"/>
    </row>
    <row r="239" spans="1:13" ht="15.75" customHeight="1">
      <c r="A239" s="20"/>
      <c r="B239" s="20"/>
      <c r="C239" s="20"/>
      <c r="D239" s="20"/>
      <c r="E239" s="137"/>
      <c r="F239" s="20"/>
      <c r="G239" s="20"/>
      <c r="H239" s="20"/>
      <c r="I239" s="20"/>
      <c r="J239" s="20"/>
      <c r="K239" s="20"/>
      <c r="L239" s="20"/>
      <c r="M239" s="20"/>
    </row>
    <row r="240" spans="1:13" ht="15.75" customHeight="1">
      <c r="A240" s="20"/>
      <c r="B240" s="20"/>
      <c r="C240" s="20"/>
      <c r="D240" s="20"/>
      <c r="E240" s="137"/>
      <c r="F240" s="20"/>
      <c r="G240" s="20"/>
      <c r="H240" s="20"/>
      <c r="I240" s="20"/>
      <c r="J240" s="20"/>
      <c r="K240" s="20"/>
      <c r="L240" s="20"/>
      <c r="M240" s="20"/>
    </row>
    <row r="241" spans="1:13" ht="15.75" customHeight="1">
      <c r="A241" s="20"/>
      <c r="B241" s="20"/>
      <c r="C241" s="20"/>
      <c r="D241" s="20"/>
      <c r="E241" s="137"/>
      <c r="F241" s="20"/>
      <c r="G241" s="20"/>
      <c r="H241" s="20"/>
      <c r="I241" s="20"/>
      <c r="J241" s="20"/>
      <c r="K241" s="20"/>
      <c r="L241" s="20"/>
      <c r="M241" s="20"/>
    </row>
    <row r="242" spans="1:13" ht="15.75" customHeight="1">
      <c r="A242" s="20"/>
      <c r="B242" s="20"/>
      <c r="C242" s="20"/>
      <c r="D242" s="20"/>
      <c r="E242" s="137"/>
      <c r="F242" s="20"/>
      <c r="G242" s="20"/>
      <c r="H242" s="20"/>
      <c r="I242" s="20"/>
      <c r="J242" s="20"/>
      <c r="K242" s="20"/>
      <c r="L242" s="20"/>
      <c r="M242" s="20"/>
    </row>
    <row r="243" spans="1:13" ht="15.75" customHeight="1">
      <c r="A243" s="20"/>
      <c r="B243" s="20"/>
      <c r="C243" s="20"/>
      <c r="D243" s="20"/>
      <c r="E243" s="137"/>
      <c r="F243" s="20"/>
      <c r="G243" s="20"/>
      <c r="H243" s="20"/>
      <c r="I243" s="20"/>
      <c r="J243" s="20"/>
      <c r="K243" s="20"/>
      <c r="L243" s="20"/>
      <c r="M243" s="20"/>
    </row>
    <row r="244" spans="1:13" ht="15.75" customHeight="1">
      <c r="A244" s="20"/>
      <c r="B244" s="20"/>
      <c r="C244" s="20"/>
      <c r="D244" s="20"/>
      <c r="E244" s="137"/>
      <c r="F244" s="20"/>
      <c r="G244" s="20"/>
      <c r="H244" s="20"/>
      <c r="I244" s="20"/>
      <c r="J244" s="20"/>
      <c r="K244" s="20"/>
      <c r="L244" s="20"/>
      <c r="M244" s="20"/>
    </row>
    <row r="245" spans="1:13" ht="15.75" customHeight="1">
      <c r="A245" s="20"/>
      <c r="B245" s="20"/>
      <c r="C245" s="20"/>
      <c r="D245" s="20"/>
      <c r="E245" s="137"/>
      <c r="F245" s="20"/>
      <c r="G245" s="20"/>
      <c r="H245" s="20"/>
      <c r="I245" s="20"/>
      <c r="J245" s="20"/>
      <c r="K245" s="20"/>
      <c r="L245" s="20"/>
      <c r="M245" s="20"/>
    </row>
    <row r="246" spans="1:13" ht="15.75" customHeight="1">
      <c r="A246" s="20"/>
      <c r="B246" s="20"/>
      <c r="C246" s="20"/>
      <c r="D246" s="20"/>
      <c r="E246" s="137"/>
      <c r="F246" s="20"/>
      <c r="G246" s="20"/>
      <c r="H246" s="20"/>
      <c r="I246" s="20"/>
      <c r="J246" s="20"/>
      <c r="K246" s="20"/>
      <c r="L246" s="20"/>
      <c r="M246" s="20"/>
    </row>
    <row r="247" spans="1:13" ht="15.75" customHeight="1">
      <c r="A247" s="20"/>
      <c r="B247" s="20"/>
      <c r="C247" s="20"/>
      <c r="D247" s="20"/>
      <c r="E247" s="137"/>
      <c r="F247" s="20"/>
      <c r="G247" s="20"/>
      <c r="H247" s="20"/>
      <c r="I247" s="20"/>
      <c r="J247" s="20"/>
      <c r="K247" s="20"/>
      <c r="L247" s="20"/>
      <c r="M247" s="20"/>
    </row>
    <row r="248" spans="1:13" ht="15.75" customHeight="1">
      <c r="A248" s="20"/>
      <c r="B248" s="20"/>
      <c r="C248" s="20"/>
      <c r="D248" s="20"/>
      <c r="E248" s="137"/>
      <c r="F248" s="20"/>
      <c r="G248" s="20"/>
      <c r="H248" s="20"/>
      <c r="I248" s="20"/>
      <c r="J248" s="20"/>
      <c r="K248" s="20"/>
      <c r="L248" s="20"/>
      <c r="M248" s="20"/>
    </row>
    <row r="249" spans="1:13" ht="15.75" customHeight="1">
      <c r="A249" s="20"/>
      <c r="B249" s="20"/>
      <c r="C249" s="20"/>
      <c r="D249" s="20"/>
      <c r="E249" s="137"/>
      <c r="F249" s="20"/>
      <c r="G249" s="20"/>
      <c r="H249" s="20"/>
      <c r="I249" s="20"/>
      <c r="J249" s="20"/>
      <c r="K249" s="20"/>
      <c r="L249" s="20"/>
      <c r="M249" s="20"/>
    </row>
    <row r="250" spans="1:13" ht="15.75" customHeight="1">
      <c r="A250" s="20"/>
      <c r="B250" s="20"/>
      <c r="C250" s="20"/>
      <c r="D250" s="20"/>
      <c r="E250" s="137"/>
      <c r="F250" s="20"/>
      <c r="G250" s="20"/>
      <c r="H250" s="20"/>
      <c r="I250" s="20"/>
      <c r="J250" s="20"/>
      <c r="K250" s="20"/>
      <c r="L250" s="20"/>
      <c r="M250" s="20"/>
    </row>
    <row r="251" spans="1:13" ht="15.75" customHeight="1">
      <c r="A251" s="20"/>
      <c r="B251" s="20"/>
      <c r="C251" s="20"/>
      <c r="D251" s="20"/>
      <c r="E251" s="137"/>
      <c r="F251" s="20"/>
      <c r="G251" s="20"/>
      <c r="H251" s="20"/>
      <c r="I251" s="20"/>
      <c r="J251" s="20"/>
      <c r="K251" s="20"/>
      <c r="L251" s="20"/>
      <c r="M251" s="20"/>
    </row>
    <row r="252" spans="1:13" ht="15.75" customHeight="1">
      <c r="A252" s="20"/>
      <c r="B252" s="20"/>
      <c r="C252" s="20"/>
      <c r="D252" s="20"/>
      <c r="E252" s="137"/>
      <c r="F252" s="20"/>
      <c r="G252" s="20"/>
      <c r="H252" s="20"/>
      <c r="I252" s="20"/>
      <c r="J252" s="20"/>
      <c r="K252" s="20"/>
      <c r="L252" s="20"/>
      <c r="M252" s="20"/>
    </row>
    <row r="253" spans="1:13" ht="15.75" customHeight="1">
      <c r="A253" s="20"/>
      <c r="B253" s="20"/>
      <c r="C253" s="20"/>
      <c r="D253" s="20"/>
      <c r="E253" s="137"/>
      <c r="F253" s="20"/>
      <c r="G253" s="20"/>
      <c r="H253" s="20"/>
      <c r="I253" s="20"/>
      <c r="J253" s="20"/>
      <c r="K253" s="20"/>
      <c r="L253" s="20"/>
      <c r="M253" s="20"/>
    </row>
    <row r="254" spans="1:13" ht="15.75" customHeight="1">
      <c r="A254" s="20"/>
      <c r="B254" s="20"/>
      <c r="C254" s="20"/>
      <c r="D254" s="20"/>
      <c r="E254" s="137"/>
      <c r="F254" s="20"/>
      <c r="G254" s="20"/>
      <c r="H254" s="20"/>
      <c r="I254" s="20"/>
      <c r="J254" s="20"/>
      <c r="K254" s="20"/>
      <c r="L254" s="20"/>
      <c r="M254" s="20"/>
    </row>
    <row r="255" spans="1:13" ht="15.75" customHeight="1">
      <c r="A255" s="20"/>
      <c r="B255" s="20"/>
      <c r="C255" s="20"/>
      <c r="D255" s="20"/>
      <c r="E255" s="137"/>
      <c r="F255" s="20"/>
      <c r="G255" s="20"/>
      <c r="H255" s="20"/>
      <c r="I255" s="20"/>
      <c r="J255" s="20"/>
      <c r="K255" s="20"/>
      <c r="L255" s="20"/>
      <c r="M255" s="20"/>
    </row>
    <row r="256" spans="1:13" ht="15.75" customHeight="1">
      <c r="A256" s="20"/>
      <c r="B256" s="20"/>
      <c r="C256" s="20"/>
      <c r="D256" s="20"/>
      <c r="E256" s="137"/>
      <c r="F256" s="20"/>
      <c r="G256" s="20"/>
      <c r="H256" s="20"/>
      <c r="I256" s="20"/>
      <c r="J256" s="20"/>
      <c r="K256" s="20"/>
      <c r="L256" s="20"/>
      <c r="M256" s="20"/>
    </row>
    <row r="257" spans="1:13" ht="15.75" customHeight="1">
      <c r="A257" s="20"/>
      <c r="B257" s="20"/>
      <c r="C257" s="20"/>
      <c r="D257" s="20"/>
      <c r="E257" s="137"/>
      <c r="F257" s="20"/>
      <c r="G257" s="20"/>
      <c r="H257" s="20"/>
      <c r="I257" s="20"/>
      <c r="J257" s="20"/>
      <c r="K257" s="20"/>
      <c r="L257" s="20"/>
      <c r="M257" s="20"/>
    </row>
    <row r="258" spans="1:13" ht="15.75" customHeight="1">
      <c r="A258" s="20"/>
      <c r="B258" s="20"/>
      <c r="C258" s="20"/>
      <c r="D258" s="20"/>
      <c r="E258" s="137"/>
      <c r="F258" s="20"/>
      <c r="G258" s="20"/>
      <c r="H258" s="20"/>
      <c r="I258" s="20"/>
      <c r="J258" s="20"/>
      <c r="K258" s="20"/>
      <c r="L258" s="20"/>
      <c r="M258" s="20"/>
    </row>
    <row r="259" spans="1:13" ht="15.75" customHeight="1">
      <c r="A259" s="20"/>
      <c r="B259" s="20"/>
      <c r="C259" s="20"/>
      <c r="D259" s="20"/>
      <c r="E259" s="137"/>
      <c r="F259" s="20"/>
      <c r="G259" s="20"/>
      <c r="H259" s="20"/>
      <c r="I259" s="20"/>
      <c r="J259" s="20"/>
      <c r="K259" s="20"/>
      <c r="L259" s="20"/>
      <c r="M259" s="20"/>
    </row>
    <row r="260" spans="1:13" ht="15.75" customHeight="1">
      <c r="A260" s="20"/>
      <c r="B260" s="20"/>
      <c r="C260" s="20"/>
      <c r="D260" s="20"/>
      <c r="E260" s="137"/>
      <c r="F260" s="20"/>
      <c r="G260" s="20"/>
      <c r="H260" s="20"/>
      <c r="I260" s="20"/>
      <c r="J260" s="20"/>
      <c r="K260" s="20"/>
      <c r="L260" s="20"/>
      <c r="M260" s="20"/>
    </row>
    <row r="261" spans="1:13" ht="15.75" customHeight="1">
      <c r="A261" s="20"/>
      <c r="B261" s="20"/>
      <c r="C261" s="20"/>
      <c r="D261" s="20"/>
      <c r="E261" s="137"/>
      <c r="F261" s="20"/>
      <c r="G261" s="20"/>
      <c r="H261" s="20"/>
      <c r="I261" s="20"/>
      <c r="J261" s="20"/>
      <c r="K261" s="20"/>
      <c r="L261" s="20"/>
      <c r="M261" s="20"/>
    </row>
    <row r="262" spans="1:13" ht="15.75" customHeight="1">
      <c r="A262" s="20"/>
      <c r="B262" s="20"/>
      <c r="C262" s="20"/>
      <c r="D262" s="20"/>
      <c r="E262" s="137"/>
      <c r="F262" s="20"/>
      <c r="G262" s="20"/>
      <c r="H262" s="20"/>
      <c r="I262" s="20"/>
      <c r="J262" s="20"/>
      <c r="K262" s="20"/>
      <c r="L262" s="20"/>
      <c r="M262" s="20"/>
    </row>
    <row r="263" spans="1:13" ht="15.75" customHeight="1">
      <c r="A263" s="20"/>
      <c r="B263" s="20"/>
      <c r="C263" s="20"/>
      <c r="D263" s="20"/>
      <c r="E263" s="137"/>
      <c r="F263" s="20"/>
      <c r="G263" s="20"/>
      <c r="H263" s="20"/>
      <c r="I263" s="20"/>
      <c r="J263" s="20"/>
      <c r="K263" s="20"/>
      <c r="L263" s="20"/>
      <c r="M263" s="20"/>
    </row>
    <row r="264" spans="1:13" ht="15.75" customHeight="1">
      <c r="A264" s="20"/>
      <c r="B264" s="20"/>
      <c r="C264" s="20"/>
      <c r="D264" s="20"/>
      <c r="E264" s="137"/>
      <c r="F264" s="20"/>
      <c r="G264" s="20"/>
      <c r="H264" s="20"/>
      <c r="I264" s="20"/>
      <c r="J264" s="20"/>
      <c r="K264" s="20"/>
      <c r="L264" s="20"/>
      <c r="M264" s="20"/>
    </row>
    <row r="265" spans="1:13" ht="15.75" customHeight="1">
      <c r="A265" s="20"/>
      <c r="B265" s="20"/>
      <c r="C265" s="20"/>
      <c r="D265" s="20"/>
      <c r="E265" s="137"/>
      <c r="F265" s="20"/>
      <c r="G265" s="20"/>
      <c r="H265" s="20"/>
      <c r="I265" s="20"/>
      <c r="J265" s="20"/>
      <c r="K265" s="20"/>
      <c r="L265" s="20"/>
      <c r="M265" s="20"/>
    </row>
    <row r="266" spans="1:13" ht="15.75" customHeight="1">
      <c r="A266" s="20"/>
      <c r="B266" s="20"/>
      <c r="C266" s="20"/>
      <c r="D266" s="20"/>
      <c r="E266" s="137"/>
      <c r="F266" s="20"/>
      <c r="G266" s="20"/>
      <c r="H266" s="20"/>
      <c r="I266" s="20"/>
      <c r="J266" s="20"/>
      <c r="K266" s="20"/>
      <c r="L266" s="20"/>
      <c r="M266" s="20"/>
    </row>
    <row r="267" spans="1:13" ht="15.75" customHeight="1">
      <c r="A267" s="20"/>
      <c r="B267" s="20"/>
      <c r="C267" s="20"/>
      <c r="D267" s="20"/>
      <c r="E267" s="137"/>
      <c r="F267" s="20"/>
      <c r="G267" s="20"/>
      <c r="H267" s="20"/>
      <c r="I267" s="20"/>
      <c r="J267" s="20"/>
      <c r="K267" s="20"/>
      <c r="L267" s="20"/>
      <c r="M267" s="20"/>
    </row>
    <row r="268" spans="1:13" ht="15.75" customHeight="1">
      <c r="A268" s="20"/>
      <c r="B268" s="20"/>
      <c r="C268" s="20"/>
      <c r="D268" s="20"/>
      <c r="E268" s="137"/>
      <c r="F268" s="20"/>
      <c r="G268" s="20"/>
      <c r="H268" s="20"/>
      <c r="I268" s="20"/>
      <c r="J268" s="20"/>
      <c r="K268" s="20"/>
      <c r="L268" s="20"/>
      <c r="M268" s="20"/>
    </row>
    <row r="269" spans="1:13" ht="15.75" customHeight="1">
      <c r="A269" s="20"/>
      <c r="B269" s="20"/>
      <c r="C269" s="20"/>
      <c r="D269" s="20"/>
      <c r="E269" s="137"/>
      <c r="F269" s="20"/>
      <c r="G269" s="20"/>
      <c r="H269" s="20"/>
      <c r="I269" s="20"/>
      <c r="J269" s="20"/>
      <c r="K269" s="20"/>
      <c r="L269" s="20"/>
      <c r="M269" s="20"/>
    </row>
    <row r="270" spans="1:13" ht="15.75" customHeight="1">
      <c r="A270" s="20"/>
      <c r="B270" s="20"/>
      <c r="C270" s="20"/>
      <c r="D270" s="20"/>
      <c r="E270" s="137"/>
      <c r="F270" s="20"/>
      <c r="G270" s="20"/>
      <c r="H270" s="20"/>
      <c r="I270" s="20"/>
      <c r="J270" s="20"/>
      <c r="K270" s="20"/>
      <c r="L270" s="20"/>
      <c r="M270" s="20"/>
    </row>
    <row r="271" spans="1:13" ht="15.75" customHeight="1">
      <c r="A271" s="20"/>
      <c r="B271" s="20"/>
      <c r="C271" s="20"/>
      <c r="D271" s="20"/>
      <c r="E271" s="137"/>
      <c r="F271" s="20"/>
      <c r="G271" s="20"/>
      <c r="H271" s="20"/>
      <c r="I271" s="20"/>
      <c r="J271" s="20"/>
      <c r="K271" s="20"/>
      <c r="L271" s="20"/>
      <c r="M271" s="20"/>
    </row>
    <row r="272" spans="1:13" ht="15.75" customHeight="1">
      <c r="A272" s="20"/>
      <c r="B272" s="20"/>
      <c r="C272" s="20"/>
      <c r="D272" s="20"/>
      <c r="E272" s="137"/>
      <c r="F272" s="20"/>
      <c r="G272" s="20"/>
      <c r="H272" s="20"/>
      <c r="I272" s="20"/>
      <c r="J272" s="20"/>
      <c r="K272" s="20"/>
      <c r="L272" s="20"/>
      <c r="M272" s="20"/>
    </row>
    <row r="273" spans="1:13" ht="15.75" customHeight="1">
      <c r="A273" s="20"/>
      <c r="B273" s="20"/>
      <c r="C273" s="20"/>
      <c r="D273" s="20"/>
      <c r="E273" s="137"/>
      <c r="F273" s="20"/>
      <c r="G273" s="20"/>
      <c r="H273" s="20"/>
      <c r="I273" s="20"/>
      <c r="J273" s="20"/>
      <c r="K273" s="20"/>
      <c r="L273" s="20"/>
      <c r="M273" s="20"/>
    </row>
    <row r="274" spans="1:13" ht="15.75" customHeight="1">
      <c r="A274" s="20"/>
      <c r="B274" s="20"/>
      <c r="C274" s="20"/>
      <c r="D274" s="20"/>
      <c r="E274" s="137"/>
      <c r="F274" s="20"/>
      <c r="G274" s="20"/>
      <c r="H274" s="20"/>
      <c r="I274" s="20"/>
      <c r="J274" s="20"/>
      <c r="K274" s="20"/>
      <c r="L274" s="20"/>
      <c r="M274" s="20"/>
    </row>
    <row r="275" spans="1:13" ht="15.75" customHeight="1">
      <c r="A275" s="20"/>
      <c r="B275" s="20"/>
      <c r="C275" s="20"/>
      <c r="D275" s="20"/>
      <c r="E275" s="137"/>
      <c r="F275" s="20"/>
      <c r="G275" s="20"/>
      <c r="H275" s="20"/>
      <c r="I275" s="20"/>
      <c r="J275" s="20"/>
      <c r="K275" s="20"/>
      <c r="L275" s="20"/>
      <c r="M275" s="20"/>
    </row>
    <row r="276" spans="1:13" ht="15.75" customHeight="1">
      <c r="A276" s="20"/>
      <c r="B276" s="20"/>
      <c r="C276" s="20"/>
      <c r="D276" s="20"/>
      <c r="E276" s="137"/>
      <c r="F276" s="20"/>
      <c r="G276" s="20"/>
      <c r="H276" s="20"/>
      <c r="I276" s="20"/>
      <c r="J276" s="20"/>
      <c r="K276" s="20"/>
      <c r="L276" s="20"/>
      <c r="M276" s="20"/>
    </row>
    <row r="277" spans="1:13" ht="15.75" customHeight="1">
      <c r="A277" s="20"/>
      <c r="B277" s="20"/>
      <c r="C277" s="20"/>
      <c r="D277" s="20"/>
      <c r="E277" s="137"/>
      <c r="F277" s="20"/>
      <c r="G277" s="20"/>
      <c r="H277" s="20"/>
      <c r="I277" s="20"/>
      <c r="J277" s="20"/>
      <c r="K277" s="20"/>
      <c r="L277" s="20"/>
      <c r="M277" s="20"/>
    </row>
    <row r="278" spans="1:13" ht="15.75" customHeight="1">
      <c r="A278" s="20"/>
      <c r="B278" s="20"/>
      <c r="C278" s="20"/>
      <c r="D278" s="20"/>
      <c r="E278" s="137"/>
      <c r="F278" s="20"/>
      <c r="G278" s="20"/>
      <c r="H278" s="20"/>
      <c r="I278" s="20"/>
      <c r="J278" s="20"/>
      <c r="K278" s="20"/>
      <c r="L278" s="20"/>
      <c r="M278" s="20"/>
    </row>
    <row r="279" spans="1:13" ht="15.75" customHeight="1">
      <c r="A279" s="20"/>
      <c r="B279" s="20"/>
      <c r="C279" s="20"/>
      <c r="D279" s="20"/>
      <c r="E279" s="137"/>
      <c r="F279" s="20"/>
      <c r="G279" s="20"/>
      <c r="H279" s="20"/>
      <c r="I279" s="20"/>
      <c r="J279" s="20"/>
      <c r="K279" s="20"/>
      <c r="L279" s="20"/>
      <c r="M279" s="20"/>
    </row>
    <row r="280" spans="1:13" ht="15.75" customHeight="1">
      <c r="A280" s="20"/>
      <c r="B280" s="20"/>
      <c r="C280" s="20"/>
      <c r="D280" s="20"/>
      <c r="E280" s="137"/>
      <c r="F280" s="20"/>
      <c r="G280" s="20"/>
      <c r="H280" s="20"/>
      <c r="I280" s="20"/>
      <c r="J280" s="20"/>
      <c r="K280" s="20"/>
      <c r="L280" s="20"/>
      <c r="M280" s="20"/>
    </row>
    <row r="281" spans="1:13" ht="15.75" customHeight="1">
      <c r="A281" s="20"/>
      <c r="B281" s="20"/>
      <c r="C281" s="20"/>
      <c r="D281" s="20"/>
      <c r="E281" s="137"/>
      <c r="F281" s="20"/>
      <c r="G281" s="20"/>
      <c r="H281" s="20"/>
      <c r="I281" s="20"/>
      <c r="J281" s="20"/>
      <c r="K281" s="20"/>
      <c r="L281" s="20"/>
      <c r="M281" s="20"/>
    </row>
    <row r="282" spans="1:13" ht="15.75" customHeight="1">
      <c r="A282" s="20"/>
      <c r="B282" s="20"/>
      <c r="C282" s="20"/>
      <c r="D282" s="20"/>
      <c r="E282" s="137"/>
      <c r="F282" s="20"/>
      <c r="G282" s="20"/>
      <c r="H282" s="20"/>
      <c r="I282" s="20"/>
      <c r="J282" s="20"/>
      <c r="K282" s="20"/>
      <c r="L282" s="20"/>
      <c r="M282" s="20"/>
    </row>
    <row r="283" spans="1:13" ht="15.75" customHeight="1">
      <c r="A283" s="20"/>
      <c r="B283" s="20"/>
      <c r="C283" s="20"/>
      <c r="D283" s="20"/>
      <c r="E283" s="137"/>
      <c r="F283" s="20"/>
      <c r="G283" s="20"/>
      <c r="H283" s="20"/>
      <c r="I283" s="20"/>
      <c r="J283" s="20"/>
      <c r="K283" s="20"/>
      <c r="L283" s="20"/>
      <c r="M283" s="20"/>
    </row>
    <row r="284" spans="1:13" ht="15.75" customHeight="1">
      <c r="A284" s="20"/>
      <c r="B284" s="20"/>
      <c r="C284" s="20"/>
      <c r="D284" s="20"/>
      <c r="E284" s="137"/>
      <c r="F284" s="20"/>
      <c r="G284" s="20"/>
      <c r="H284" s="20"/>
      <c r="I284" s="20"/>
      <c r="J284" s="20"/>
      <c r="K284" s="20"/>
      <c r="L284" s="20"/>
      <c r="M284" s="20"/>
    </row>
    <row r="285" spans="1:13" ht="15.75" customHeight="1">
      <c r="A285" s="20"/>
      <c r="B285" s="20"/>
      <c r="C285" s="20"/>
      <c r="D285" s="20"/>
      <c r="E285" s="137"/>
      <c r="F285" s="20"/>
      <c r="G285" s="20"/>
      <c r="H285" s="20"/>
      <c r="I285" s="20"/>
      <c r="J285" s="20"/>
      <c r="K285" s="20"/>
      <c r="L285" s="20"/>
      <c r="M285" s="20"/>
    </row>
    <row r="286" spans="1:13" ht="15.75" customHeight="1">
      <c r="A286" s="20"/>
      <c r="B286" s="20"/>
      <c r="C286" s="20"/>
      <c r="D286" s="20"/>
      <c r="E286" s="137"/>
      <c r="F286" s="20"/>
      <c r="G286" s="20"/>
      <c r="H286" s="20"/>
      <c r="I286" s="20"/>
      <c r="J286" s="20"/>
      <c r="K286" s="20"/>
      <c r="L286" s="20"/>
      <c r="M286" s="20"/>
    </row>
    <row r="287" spans="1:13" ht="15.75" customHeight="1">
      <c r="A287" s="20"/>
      <c r="B287" s="20"/>
      <c r="C287" s="20"/>
      <c r="D287" s="20"/>
      <c r="E287" s="137"/>
      <c r="F287" s="20"/>
      <c r="G287" s="20"/>
      <c r="H287" s="20"/>
      <c r="I287" s="20"/>
      <c r="J287" s="20"/>
      <c r="K287" s="20"/>
      <c r="L287" s="20"/>
      <c r="M287" s="20"/>
    </row>
    <row r="288" spans="1:13" ht="15.75" customHeight="1">
      <c r="A288" s="20"/>
      <c r="B288" s="20"/>
      <c r="C288" s="20"/>
      <c r="D288" s="20"/>
      <c r="E288" s="137"/>
      <c r="F288" s="20"/>
      <c r="G288" s="20"/>
      <c r="H288" s="20"/>
      <c r="I288" s="20"/>
      <c r="J288" s="20"/>
      <c r="K288" s="20"/>
      <c r="L288" s="20"/>
      <c r="M288" s="20"/>
    </row>
    <row r="289" spans="1:13" ht="15.75" customHeight="1">
      <c r="A289" s="20"/>
      <c r="B289" s="20"/>
      <c r="C289" s="20"/>
      <c r="D289" s="20"/>
      <c r="E289" s="137"/>
      <c r="F289" s="20"/>
      <c r="G289" s="20"/>
      <c r="H289" s="20"/>
      <c r="I289" s="20"/>
      <c r="J289" s="20"/>
      <c r="K289" s="20"/>
      <c r="L289" s="20"/>
      <c r="M289" s="20"/>
    </row>
    <row r="290" spans="1:13" ht="15.75" customHeight="1">
      <c r="A290" s="20"/>
      <c r="B290" s="20"/>
      <c r="C290" s="20"/>
      <c r="D290" s="20"/>
      <c r="E290" s="137"/>
      <c r="F290" s="20"/>
      <c r="G290" s="20"/>
      <c r="H290" s="20"/>
      <c r="I290" s="20"/>
      <c r="J290" s="20"/>
      <c r="K290" s="20"/>
      <c r="L290" s="20"/>
      <c r="M290" s="20"/>
    </row>
    <row r="291" spans="1:13" ht="15.75" customHeight="1">
      <c r="A291" s="20"/>
      <c r="B291" s="20"/>
      <c r="C291" s="20"/>
      <c r="D291" s="20"/>
      <c r="E291" s="137"/>
      <c r="F291" s="20"/>
      <c r="G291" s="20"/>
      <c r="H291" s="20"/>
      <c r="I291" s="20"/>
      <c r="J291" s="20"/>
      <c r="K291" s="20"/>
      <c r="L291" s="20"/>
      <c r="M291" s="20"/>
    </row>
    <row r="292" spans="1:13" ht="15.75" customHeight="1">
      <c r="A292" s="20"/>
      <c r="B292" s="20"/>
      <c r="C292" s="20"/>
      <c r="D292" s="20"/>
      <c r="E292" s="137"/>
      <c r="F292" s="20"/>
      <c r="G292" s="20"/>
      <c r="H292" s="20"/>
      <c r="I292" s="20"/>
      <c r="J292" s="20"/>
      <c r="K292" s="20"/>
      <c r="L292" s="20"/>
      <c r="M292" s="20"/>
    </row>
    <row r="293" spans="1:13" ht="15.75" customHeight="1">
      <c r="A293" s="20"/>
      <c r="B293" s="20"/>
      <c r="C293" s="20"/>
      <c r="D293" s="20"/>
      <c r="E293" s="137"/>
      <c r="F293" s="20"/>
      <c r="G293" s="20"/>
      <c r="H293" s="20"/>
      <c r="I293" s="20"/>
      <c r="J293" s="20"/>
      <c r="K293" s="20"/>
      <c r="L293" s="20"/>
      <c r="M293" s="20"/>
    </row>
    <row r="294" spans="1:13" ht="15.75" customHeight="1">
      <c r="A294" s="20"/>
      <c r="B294" s="20"/>
      <c r="C294" s="20"/>
      <c r="D294" s="20"/>
      <c r="E294" s="137"/>
      <c r="F294" s="20"/>
      <c r="G294" s="20"/>
      <c r="H294" s="20"/>
      <c r="I294" s="20"/>
      <c r="J294" s="20"/>
      <c r="K294" s="20"/>
      <c r="L294" s="20"/>
      <c r="M294" s="20"/>
    </row>
    <row r="295" spans="1:13" ht="15.75" customHeight="1">
      <c r="A295" s="20"/>
      <c r="B295" s="20"/>
      <c r="C295" s="20"/>
      <c r="D295" s="20"/>
      <c r="E295" s="137"/>
      <c r="F295" s="20"/>
      <c r="G295" s="20"/>
      <c r="H295" s="20"/>
      <c r="I295" s="20"/>
      <c r="J295" s="20"/>
      <c r="K295" s="20"/>
      <c r="L295" s="20"/>
      <c r="M295" s="20"/>
    </row>
    <row r="296" spans="1:13" ht="15.75" customHeight="1">
      <c r="A296" s="20"/>
      <c r="B296" s="20"/>
      <c r="C296" s="20"/>
      <c r="D296" s="20"/>
      <c r="E296" s="137"/>
      <c r="F296" s="20"/>
      <c r="G296" s="20"/>
      <c r="H296" s="20"/>
      <c r="I296" s="20"/>
      <c r="J296" s="20"/>
      <c r="K296" s="20"/>
      <c r="L296" s="20"/>
      <c r="M296" s="20"/>
    </row>
    <row r="297" spans="1:13" ht="15.75" customHeight="1">
      <c r="E297" s="138"/>
    </row>
    <row r="298" spans="1:13" ht="15.75" customHeight="1">
      <c r="E298" s="138"/>
    </row>
    <row r="299" spans="1:13" ht="15.75" customHeight="1">
      <c r="E299" s="138"/>
    </row>
    <row r="300" spans="1:13" ht="15.75" customHeight="1">
      <c r="E300" s="138"/>
    </row>
    <row r="301" spans="1:13" ht="15.75" customHeight="1">
      <c r="E301" s="138"/>
    </row>
    <row r="302" spans="1:13" ht="15.75" customHeight="1">
      <c r="E302" s="138"/>
    </row>
    <row r="303" spans="1:13" ht="15.75" customHeight="1">
      <c r="E303" s="138"/>
    </row>
    <row r="304" spans="1:13" ht="15.75" customHeight="1">
      <c r="E304" s="138"/>
    </row>
    <row r="305" spans="5:5" ht="15.75" customHeight="1">
      <c r="E305" s="138"/>
    </row>
    <row r="306" spans="5:5" ht="15.75" customHeight="1">
      <c r="E306" s="138"/>
    </row>
    <row r="307" spans="5:5" ht="15.75" customHeight="1">
      <c r="E307" s="138"/>
    </row>
    <row r="308" spans="5:5" ht="15.75" customHeight="1">
      <c r="E308" s="138"/>
    </row>
    <row r="309" spans="5:5" ht="15.75" customHeight="1">
      <c r="E309" s="138"/>
    </row>
    <row r="310" spans="5:5" ht="15.75" customHeight="1">
      <c r="E310" s="138"/>
    </row>
    <row r="311" spans="5:5" ht="15.75" customHeight="1">
      <c r="E311" s="138"/>
    </row>
    <row r="312" spans="5:5" ht="15.75" customHeight="1">
      <c r="E312" s="138"/>
    </row>
    <row r="313" spans="5:5" ht="15.75" customHeight="1">
      <c r="E313" s="138"/>
    </row>
    <row r="314" spans="5:5" ht="15.75" customHeight="1">
      <c r="E314" s="138"/>
    </row>
    <row r="315" spans="5:5" ht="15.75" customHeight="1">
      <c r="E315" s="138"/>
    </row>
    <row r="316" spans="5:5" ht="15.75" customHeight="1">
      <c r="E316" s="138"/>
    </row>
    <row r="317" spans="5:5" ht="15.75" customHeight="1">
      <c r="E317" s="138"/>
    </row>
    <row r="318" spans="5:5" ht="15.75" customHeight="1">
      <c r="E318" s="138"/>
    </row>
    <row r="319" spans="5:5" ht="15.75" customHeight="1">
      <c r="E319" s="138"/>
    </row>
    <row r="320" spans="5:5" ht="15.75" customHeight="1">
      <c r="E320" s="138"/>
    </row>
    <row r="321" spans="5:5" ht="15.75" customHeight="1">
      <c r="E321" s="138"/>
    </row>
    <row r="322" spans="5:5" ht="15.75" customHeight="1">
      <c r="E322" s="138"/>
    </row>
    <row r="323" spans="5:5" ht="15.75" customHeight="1">
      <c r="E323" s="138"/>
    </row>
    <row r="324" spans="5:5" ht="15.75" customHeight="1">
      <c r="E324" s="138"/>
    </row>
    <row r="325" spans="5:5" ht="15.75" customHeight="1">
      <c r="E325" s="138"/>
    </row>
    <row r="326" spans="5:5" ht="15.75" customHeight="1">
      <c r="E326" s="138"/>
    </row>
    <row r="327" spans="5:5" ht="15.75" customHeight="1">
      <c r="E327" s="138"/>
    </row>
    <row r="328" spans="5:5" ht="15.75" customHeight="1">
      <c r="E328" s="138"/>
    </row>
    <row r="329" spans="5:5" ht="15.75" customHeight="1">
      <c r="E329" s="138"/>
    </row>
    <row r="330" spans="5:5" ht="15.75" customHeight="1">
      <c r="E330" s="138"/>
    </row>
    <row r="331" spans="5:5" ht="15.75" customHeight="1">
      <c r="E331" s="138"/>
    </row>
    <row r="332" spans="5:5" ht="15.75" customHeight="1">
      <c r="E332" s="138"/>
    </row>
    <row r="333" spans="5:5" ht="15.75" customHeight="1">
      <c r="E333" s="138"/>
    </row>
    <row r="334" spans="5:5" ht="15.75" customHeight="1">
      <c r="E334" s="138"/>
    </row>
    <row r="335" spans="5:5" ht="15.75" customHeight="1">
      <c r="E335" s="138"/>
    </row>
    <row r="336" spans="5:5" ht="15.75" customHeight="1">
      <c r="E336" s="138"/>
    </row>
    <row r="337" spans="5:5" ht="15.75" customHeight="1">
      <c r="E337" s="138"/>
    </row>
    <row r="338" spans="5:5" ht="15.75" customHeight="1">
      <c r="E338" s="138"/>
    </row>
    <row r="339" spans="5:5" ht="15.75" customHeight="1">
      <c r="E339" s="138"/>
    </row>
    <row r="340" spans="5:5" ht="15.75" customHeight="1">
      <c r="E340" s="138"/>
    </row>
    <row r="341" spans="5:5" ht="15.75" customHeight="1">
      <c r="E341" s="138"/>
    </row>
    <row r="342" spans="5:5" ht="15.75" customHeight="1">
      <c r="E342" s="138"/>
    </row>
    <row r="343" spans="5:5" ht="15.75" customHeight="1">
      <c r="E343" s="138"/>
    </row>
    <row r="344" spans="5:5" ht="15.75" customHeight="1">
      <c r="E344" s="138"/>
    </row>
    <row r="345" spans="5:5" ht="15.75" customHeight="1">
      <c r="E345" s="138"/>
    </row>
    <row r="346" spans="5:5" ht="15.75" customHeight="1">
      <c r="E346" s="138"/>
    </row>
    <row r="347" spans="5:5" ht="15.75" customHeight="1">
      <c r="E347" s="138"/>
    </row>
    <row r="348" spans="5:5" ht="15.75" customHeight="1">
      <c r="E348" s="138"/>
    </row>
    <row r="349" spans="5:5" ht="15.75" customHeight="1">
      <c r="E349" s="138"/>
    </row>
    <row r="350" spans="5:5" ht="15.75" customHeight="1">
      <c r="E350" s="138"/>
    </row>
    <row r="351" spans="5:5" ht="15.75" customHeight="1">
      <c r="E351" s="138"/>
    </row>
    <row r="352" spans="5:5" ht="15.75" customHeight="1">
      <c r="E352" s="138"/>
    </row>
    <row r="353" spans="5:5" ht="15.75" customHeight="1">
      <c r="E353" s="138"/>
    </row>
    <row r="354" spans="5:5" ht="15.75" customHeight="1">
      <c r="E354" s="138"/>
    </row>
    <row r="355" spans="5:5" ht="15.75" customHeight="1">
      <c r="E355" s="138"/>
    </row>
    <row r="356" spans="5:5" ht="15.75" customHeight="1">
      <c r="E356" s="138"/>
    </row>
    <row r="357" spans="5:5" ht="15.75" customHeight="1">
      <c r="E357" s="138"/>
    </row>
    <row r="358" spans="5:5" ht="15.75" customHeight="1">
      <c r="E358" s="138"/>
    </row>
    <row r="359" spans="5:5" ht="15.75" customHeight="1">
      <c r="E359" s="138"/>
    </row>
    <row r="360" spans="5:5" ht="15.75" customHeight="1">
      <c r="E360" s="138"/>
    </row>
    <row r="361" spans="5:5" ht="15.75" customHeight="1">
      <c r="E361" s="138"/>
    </row>
    <row r="362" spans="5:5" ht="15.75" customHeight="1">
      <c r="E362" s="138"/>
    </row>
    <row r="363" spans="5:5" ht="15.75" customHeight="1">
      <c r="E363" s="138"/>
    </row>
    <row r="364" spans="5:5" ht="15.75" customHeight="1">
      <c r="E364" s="138"/>
    </row>
    <row r="365" spans="5:5" ht="15.75" customHeight="1">
      <c r="E365" s="138"/>
    </row>
    <row r="366" spans="5:5" ht="15.75" customHeight="1">
      <c r="E366" s="138"/>
    </row>
    <row r="367" spans="5:5" ht="15.75" customHeight="1">
      <c r="E367" s="138"/>
    </row>
    <row r="368" spans="5:5" ht="15.75" customHeight="1">
      <c r="E368" s="138"/>
    </row>
    <row r="369" spans="5:5" ht="15.75" customHeight="1">
      <c r="E369" s="138"/>
    </row>
    <row r="370" spans="5:5" ht="15.75" customHeight="1">
      <c r="E370" s="138"/>
    </row>
    <row r="371" spans="5:5" ht="15.75" customHeight="1">
      <c r="E371" s="138"/>
    </row>
    <row r="372" spans="5:5" ht="15.75" customHeight="1">
      <c r="E372" s="138"/>
    </row>
    <row r="373" spans="5:5" ht="15.75" customHeight="1">
      <c r="E373" s="138"/>
    </row>
    <row r="374" spans="5:5" ht="15.75" customHeight="1">
      <c r="E374" s="138"/>
    </row>
    <row r="375" spans="5:5" ht="15.75" customHeight="1">
      <c r="E375" s="138"/>
    </row>
    <row r="376" spans="5:5" ht="15.75" customHeight="1">
      <c r="E376" s="138"/>
    </row>
    <row r="377" spans="5:5" ht="15.75" customHeight="1">
      <c r="E377" s="138"/>
    </row>
    <row r="378" spans="5:5" ht="15.75" customHeight="1">
      <c r="E378" s="138"/>
    </row>
    <row r="379" spans="5:5" ht="15.75" customHeight="1">
      <c r="E379" s="138"/>
    </row>
    <row r="380" spans="5:5" ht="15.75" customHeight="1">
      <c r="E380" s="138"/>
    </row>
    <row r="381" spans="5:5" ht="15.75" customHeight="1">
      <c r="E381" s="138"/>
    </row>
    <row r="382" spans="5:5" ht="15.75" customHeight="1">
      <c r="E382" s="138"/>
    </row>
    <row r="383" spans="5:5" ht="15.75" customHeight="1">
      <c r="E383" s="138"/>
    </row>
    <row r="384" spans="5:5" ht="15.75" customHeight="1">
      <c r="E384" s="138"/>
    </row>
    <row r="385" spans="5:5" ht="15.75" customHeight="1">
      <c r="E385" s="138"/>
    </row>
    <row r="386" spans="5:5" ht="15.75" customHeight="1">
      <c r="E386" s="138"/>
    </row>
    <row r="387" spans="5:5" ht="15.75" customHeight="1">
      <c r="E387" s="138"/>
    </row>
    <row r="388" spans="5:5" ht="15.75" customHeight="1">
      <c r="E388" s="138"/>
    </row>
    <row r="389" spans="5:5" ht="15.75" customHeight="1">
      <c r="E389" s="138"/>
    </row>
    <row r="390" spans="5:5" ht="15.75" customHeight="1">
      <c r="E390" s="138"/>
    </row>
    <row r="391" spans="5:5" ht="15.75" customHeight="1">
      <c r="E391" s="138"/>
    </row>
    <row r="392" spans="5:5" ht="15.75" customHeight="1">
      <c r="E392" s="138"/>
    </row>
    <row r="393" spans="5:5" ht="15.75" customHeight="1">
      <c r="E393" s="138"/>
    </row>
    <row r="394" spans="5:5" ht="15.75" customHeight="1">
      <c r="E394" s="138"/>
    </row>
    <row r="395" spans="5:5" ht="15.75" customHeight="1">
      <c r="E395" s="138"/>
    </row>
    <row r="396" spans="5:5" ht="15.75" customHeight="1">
      <c r="E396" s="138"/>
    </row>
    <row r="397" spans="5:5" ht="15.75" customHeight="1">
      <c r="E397" s="138"/>
    </row>
    <row r="398" spans="5:5" ht="15.75" customHeight="1">
      <c r="E398" s="138"/>
    </row>
    <row r="399" spans="5:5" ht="15.75" customHeight="1">
      <c r="E399" s="138"/>
    </row>
    <row r="400" spans="5:5" ht="15.75" customHeight="1">
      <c r="E400" s="138"/>
    </row>
    <row r="401" spans="5:5" ht="15.75" customHeight="1">
      <c r="E401" s="138"/>
    </row>
    <row r="402" spans="5:5" ht="15.75" customHeight="1">
      <c r="E402" s="138"/>
    </row>
    <row r="403" spans="5:5" ht="15.75" customHeight="1">
      <c r="E403" s="138"/>
    </row>
    <row r="404" spans="5:5" ht="15.75" customHeight="1">
      <c r="E404" s="138"/>
    </row>
    <row r="405" spans="5:5" ht="15.75" customHeight="1">
      <c r="E405" s="138"/>
    </row>
    <row r="406" spans="5:5" ht="15.75" customHeight="1">
      <c r="E406" s="138"/>
    </row>
    <row r="407" spans="5:5" ht="15.75" customHeight="1">
      <c r="E407" s="138"/>
    </row>
    <row r="408" spans="5:5" ht="15.75" customHeight="1">
      <c r="E408" s="138"/>
    </row>
    <row r="409" spans="5:5" ht="15.75" customHeight="1">
      <c r="E409" s="138"/>
    </row>
    <row r="410" spans="5:5" ht="15.75" customHeight="1">
      <c r="E410" s="138"/>
    </row>
    <row r="411" spans="5:5" ht="15.75" customHeight="1">
      <c r="E411" s="138"/>
    </row>
    <row r="412" spans="5:5" ht="15.75" customHeight="1">
      <c r="E412" s="138"/>
    </row>
    <row r="413" spans="5:5" ht="15.75" customHeight="1">
      <c r="E413" s="138"/>
    </row>
    <row r="414" spans="5:5" ht="15.75" customHeight="1">
      <c r="E414" s="138"/>
    </row>
    <row r="415" spans="5:5" ht="15.75" customHeight="1">
      <c r="E415" s="138"/>
    </row>
    <row r="416" spans="5:5" ht="15.75" customHeight="1">
      <c r="E416" s="138"/>
    </row>
    <row r="417" spans="5:5" ht="15.75" customHeight="1">
      <c r="E417" s="138"/>
    </row>
    <row r="418" spans="5:5" ht="15.75" customHeight="1">
      <c r="E418" s="138"/>
    </row>
    <row r="419" spans="5:5" ht="15.75" customHeight="1">
      <c r="E419" s="138"/>
    </row>
    <row r="420" spans="5:5" ht="15.75" customHeight="1">
      <c r="E420" s="138"/>
    </row>
    <row r="421" spans="5:5" ht="15.75" customHeight="1">
      <c r="E421" s="138"/>
    </row>
    <row r="422" spans="5:5" ht="15.75" customHeight="1">
      <c r="E422" s="138"/>
    </row>
    <row r="423" spans="5:5" ht="15.75" customHeight="1">
      <c r="E423" s="138"/>
    </row>
    <row r="424" spans="5:5" ht="15.75" customHeight="1">
      <c r="E424" s="138"/>
    </row>
    <row r="425" spans="5:5" ht="15.75" customHeight="1">
      <c r="E425" s="138"/>
    </row>
    <row r="426" spans="5:5" ht="15.75" customHeight="1">
      <c r="E426" s="138"/>
    </row>
    <row r="427" spans="5:5" ht="15.75" customHeight="1">
      <c r="E427" s="138"/>
    </row>
    <row r="428" spans="5:5" ht="15.75" customHeight="1">
      <c r="E428" s="138"/>
    </row>
    <row r="429" spans="5:5" ht="15.75" customHeight="1">
      <c r="E429" s="138"/>
    </row>
    <row r="430" spans="5:5" ht="15.75" customHeight="1">
      <c r="E430" s="138"/>
    </row>
    <row r="431" spans="5:5" ht="15.75" customHeight="1">
      <c r="E431" s="138"/>
    </row>
    <row r="432" spans="5:5" ht="15.75" customHeight="1">
      <c r="E432" s="138"/>
    </row>
    <row r="433" spans="5:5" ht="15.75" customHeight="1">
      <c r="E433" s="138"/>
    </row>
    <row r="434" spans="5:5" ht="15.75" customHeight="1">
      <c r="E434" s="138"/>
    </row>
    <row r="435" spans="5:5" ht="15.75" customHeight="1">
      <c r="E435" s="138"/>
    </row>
    <row r="436" spans="5:5" ht="15.75" customHeight="1">
      <c r="E436" s="138"/>
    </row>
    <row r="437" spans="5:5" ht="15.75" customHeight="1">
      <c r="E437" s="138"/>
    </row>
    <row r="438" spans="5:5" ht="15.75" customHeight="1">
      <c r="E438" s="138"/>
    </row>
    <row r="439" spans="5:5" ht="15.75" customHeight="1">
      <c r="E439" s="138"/>
    </row>
    <row r="440" spans="5:5" ht="15.75" customHeight="1">
      <c r="E440" s="138"/>
    </row>
    <row r="441" spans="5:5" ht="15.75" customHeight="1">
      <c r="E441" s="138"/>
    </row>
    <row r="442" spans="5:5" ht="15.75" customHeight="1">
      <c r="E442" s="138"/>
    </row>
    <row r="443" spans="5:5" ht="15.75" customHeight="1">
      <c r="E443" s="138"/>
    </row>
    <row r="444" spans="5:5" ht="15.75" customHeight="1">
      <c r="E444" s="138"/>
    </row>
    <row r="445" spans="5:5" ht="15.75" customHeight="1">
      <c r="E445" s="138"/>
    </row>
    <row r="446" spans="5:5" ht="15.75" customHeight="1">
      <c r="E446" s="138"/>
    </row>
    <row r="447" spans="5:5" ht="15.75" customHeight="1">
      <c r="E447" s="138"/>
    </row>
    <row r="448" spans="5:5" ht="15.75" customHeight="1">
      <c r="E448" s="138"/>
    </row>
    <row r="449" spans="5:5" ht="15.75" customHeight="1">
      <c r="E449" s="138"/>
    </row>
    <row r="450" spans="5:5" ht="15.75" customHeight="1">
      <c r="E450" s="138"/>
    </row>
    <row r="451" spans="5:5" ht="15.75" customHeight="1">
      <c r="E451" s="138"/>
    </row>
    <row r="452" spans="5:5" ht="15.75" customHeight="1">
      <c r="E452" s="138"/>
    </row>
    <row r="453" spans="5:5" ht="15.75" customHeight="1">
      <c r="E453" s="138"/>
    </row>
    <row r="454" spans="5:5" ht="15.75" customHeight="1">
      <c r="E454" s="138"/>
    </row>
    <row r="455" spans="5:5" ht="15.75" customHeight="1">
      <c r="E455" s="138"/>
    </row>
    <row r="456" spans="5:5" ht="15.75" customHeight="1">
      <c r="E456" s="138"/>
    </row>
    <row r="457" spans="5:5" ht="15.75" customHeight="1">
      <c r="E457" s="138"/>
    </row>
    <row r="458" spans="5:5" ht="15.75" customHeight="1">
      <c r="E458" s="138"/>
    </row>
    <row r="459" spans="5:5" ht="15.75" customHeight="1">
      <c r="E459" s="138"/>
    </row>
    <row r="460" spans="5:5" ht="15.75" customHeight="1">
      <c r="E460" s="138"/>
    </row>
    <row r="461" spans="5:5" ht="15.75" customHeight="1">
      <c r="E461" s="138"/>
    </row>
    <row r="462" spans="5:5" ht="15.75" customHeight="1">
      <c r="E462" s="138"/>
    </row>
    <row r="463" spans="5:5" ht="15.75" customHeight="1">
      <c r="E463" s="138"/>
    </row>
    <row r="464" spans="5:5" ht="15.75" customHeight="1">
      <c r="E464" s="138"/>
    </row>
    <row r="465" spans="5:5" ht="15.75" customHeight="1">
      <c r="E465" s="138"/>
    </row>
    <row r="466" spans="5:5" ht="15.75" customHeight="1">
      <c r="E466" s="138"/>
    </row>
    <row r="467" spans="5:5" ht="15.75" customHeight="1">
      <c r="E467" s="138"/>
    </row>
    <row r="468" spans="5:5" ht="15.75" customHeight="1">
      <c r="E468" s="138"/>
    </row>
    <row r="469" spans="5:5" ht="15.75" customHeight="1">
      <c r="E469" s="138"/>
    </row>
    <row r="470" spans="5:5" ht="15.75" customHeight="1">
      <c r="E470" s="138"/>
    </row>
    <row r="471" spans="5:5" ht="15.75" customHeight="1">
      <c r="E471" s="138"/>
    </row>
    <row r="472" spans="5:5" ht="15.75" customHeight="1">
      <c r="E472" s="138"/>
    </row>
    <row r="473" spans="5:5" ht="15.75" customHeight="1">
      <c r="E473" s="138"/>
    </row>
    <row r="474" spans="5:5" ht="15.75" customHeight="1">
      <c r="E474" s="138"/>
    </row>
    <row r="475" spans="5:5" ht="15.75" customHeight="1">
      <c r="E475" s="138"/>
    </row>
    <row r="476" spans="5:5" ht="15.75" customHeight="1">
      <c r="E476" s="138"/>
    </row>
    <row r="477" spans="5:5" ht="15.75" customHeight="1">
      <c r="E477" s="138"/>
    </row>
    <row r="478" spans="5:5" ht="15.75" customHeight="1">
      <c r="E478" s="138"/>
    </row>
    <row r="479" spans="5:5" ht="15.75" customHeight="1">
      <c r="E479" s="138"/>
    </row>
    <row r="480" spans="5:5" ht="15.75" customHeight="1">
      <c r="E480" s="138"/>
    </row>
    <row r="481" spans="5:5" ht="15.75" customHeight="1">
      <c r="E481" s="138"/>
    </row>
    <row r="482" spans="5:5" ht="15.75" customHeight="1">
      <c r="E482" s="138"/>
    </row>
    <row r="483" spans="5:5" ht="15.75" customHeight="1">
      <c r="E483" s="138"/>
    </row>
    <row r="484" spans="5:5" ht="15.75" customHeight="1">
      <c r="E484" s="138"/>
    </row>
    <row r="485" spans="5:5" ht="15.75" customHeight="1">
      <c r="E485" s="138"/>
    </row>
    <row r="486" spans="5:5" ht="15.75" customHeight="1">
      <c r="E486" s="138"/>
    </row>
    <row r="487" spans="5:5" ht="15.75" customHeight="1">
      <c r="E487" s="138"/>
    </row>
    <row r="488" spans="5:5" ht="15.75" customHeight="1">
      <c r="E488" s="138"/>
    </row>
    <row r="489" spans="5:5" ht="15.75" customHeight="1">
      <c r="E489" s="138"/>
    </row>
    <row r="490" spans="5:5" ht="15.75" customHeight="1">
      <c r="E490" s="138"/>
    </row>
    <row r="491" spans="5:5" ht="15.75" customHeight="1">
      <c r="E491" s="138"/>
    </row>
    <row r="492" spans="5:5" ht="15.75" customHeight="1">
      <c r="E492" s="138"/>
    </row>
    <row r="493" spans="5:5" ht="15.75" customHeight="1">
      <c r="E493" s="138"/>
    </row>
    <row r="494" spans="5:5" ht="15.75" customHeight="1">
      <c r="E494" s="138"/>
    </row>
    <row r="495" spans="5:5" ht="15.75" customHeight="1">
      <c r="E495" s="138"/>
    </row>
    <row r="496" spans="5:5" ht="15.75" customHeight="1">
      <c r="E496" s="138"/>
    </row>
    <row r="497" spans="5:5" ht="15.75" customHeight="1">
      <c r="E497" s="138"/>
    </row>
    <row r="498" spans="5:5" ht="15.75" customHeight="1">
      <c r="E498" s="138"/>
    </row>
    <row r="499" spans="5:5" ht="15.75" customHeight="1">
      <c r="E499" s="138"/>
    </row>
    <row r="500" spans="5:5" ht="15.75" customHeight="1">
      <c r="E500" s="138"/>
    </row>
    <row r="501" spans="5:5" ht="15.75" customHeight="1">
      <c r="E501" s="138"/>
    </row>
    <row r="502" spans="5:5" ht="15.75" customHeight="1">
      <c r="E502" s="138"/>
    </row>
    <row r="503" spans="5:5" ht="15.75" customHeight="1">
      <c r="E503" s="138"/>
    </row>
    <row r="504" spans="5:5" ht="15.75" customHeight="1">
      <c r="E504" s="138"/>
    </row>
    <row r="505" spans="5:5" ht="15.75" customHeight="1">
      <c r="E505" s="138"/>
    </row>
    <row r="506" spans="5:5" ht="15.75" customHeight="1">
      <c r="E506" s="138"/>
    </row>
    <row r="507" spans="5:5" ht="15.75" customHeight="1">
      <c r="E507" s="138"/>
    </row>
    <row r="508" spans="5:5" ht="15.75" customHeight="1">
      <c r="E508" s="138"/>
    </row>
    <row r="509" spans="5:5" ht="15.75" customHeight="1">
      <c r="E509" s="138"/>
    </row>
    <row r="510" spans="5:5" ht="15.75" customHeight="1">
      <c r="E510" s="138"/>
    </row>
    <row r="511" spans="5:5" ht="15.75" customHeight="1">
      <c r="E511" s="138"/>
    </row>
    <row r="512" spans="5:5" ht="15.75" customHeight="1">
      <c r="E512" s="138"/>
    </row>
    <row r="513" spans="5:5" ht="15.75" customHeight="1">
      <c r="E513" s="138"/>
    </row>
    <row r="514" spans="5:5" ht="15.75" customHeight="1">
      <c r="E514" s="138"/>
    </row>
    <row r="515" spans="5:5" ht="15.75" customHeight="1">
      <c r="E515" s="138"/>
    </row>
    <row r="516" spans="5:5" ht="15.75" customHeight="1">
      <c r="E516" s="138"/>
    </row>
    <row r="517" spans="5:5" ht="15.75" customHeight="1">
      <c r="E517" s="138"/>
    </row>
    <row r="518" spans="5:5" ht="15.75" customHeight="1">
      <c r="E518" s="138"/>
    </row>
    <row r="519" spans="5:5" ht="15.75" customHeight="1">
      <c r="E519" s="138"/>
    </row>
    <row r="520" spans="5:5" ht="15.75" customHeight="1">
      <c r="E520" s="138"/>
    </row>
    <row r="521" spans="5:5" ht="15.75" customHeight="1">
      <c r="E521" s="138"/>
    </row>
    <row r="522" spans="5:5" ht="15.75" customHeight="1">
      <c r="E522" s="138"/>
    </row>
    <row r="523" spans="5:5" ht="15.75" customHeight="1">
      <c r="E523" s="138"/>
    </row>
    <row r="524" spans="5:5" ht="15.75" customHeight="1">
      <c r="E524" s="138"/>
    </row>
    <row r="525" spans="5:5" ht="15.75" customHeight="1">
      <c r="E525" s="138"/>
    </row>
    <row r="526" spans="5:5" ht="15.75" customHeight="1">
      <c r="E526" s="138"/>
    </row>
    <row r="527" spans="5:5" ht="15.75" customHeight="1">
      <c r="E527" s="138"/>
    </row>
    <row r="528" spans="5:5" ht="15.75" customHeight="1">
      <c r="E528" s="138"/>
    </row>
    <row r="529" spans="5:5" ht="15.75" customHeight="1">
      <c r="E529" s="138"/>
    </row>
    <row r="530" spans="5:5" ht="15.75" customHeight="1">
      <c r="E530" s="138"/>
    </row>
    <row r="531" spans="5:5" ht="15.75" customHeight="1">
      <c r="E531" s="138"/>
    </row>
    <row r="532" spans="5:5" ht="15.75" customHeight="1">
      <c r="E532" s="138"/>
    </row>
    <row r="533" spans="5:5" ht="15.75" customHeight="1">
      <c r="E533" s="138"/>
    </row>
    <row r="534" spans="5:5" ht="15.75" customHeight="1">
      <c r="E534" s="138"/>
    </row>
    <row r="535" spans="5:5" ht="15.75" customHeight="1">
      <c r="E535" s="138"/>
    </row>
    <row r="536" spans="5:5" ht="15.75" customHeight="1">
      <c r="E536" s="138"/>
    </row>
    <row r="537" spans="5:5" ht="15.75" customHeight="1">
      <c r="E537" s="138"/>
    </row>
    <row r="538" spans="5:5" ht="15.75" customHeight="1">
      <c r="E538" s="138"/>
    </row>
    <row r="539" spans="5:5" ht="15.75" customHeight="1">
      <c r="E539" s="138"/>
    </row>
    <row r="540" spans="5:5" ht="15.75" customHeight="1">
      <c r="E540" s="138"/>
    </row>
    <row r="541" spans="5:5" ht="15.75" customHeight="1">
      <c r="E541" s="138"/>
    </row>
    <row r="542" spans="5:5" ht="15.75" customHeight="1">
      <c r="E542" s="138"/>
    </row>
    <row r="543" spans="5:5" ht="15.75" customHeight="1">
      <c r="E543" s="138"/>
    </row>
    <row r="544" spans="5:5" ht="15.75" customHeight="1">
      <c r="E544" s="138"/>
    </row>
    <row r="545" spans="5:5" ht="15.75" customHeight="1">
      <c r="E545" s="138"/>
    </row>
    <row r="546" spans="5:5" ht="15.75" customHeight="1">
      <c r="E546" s="138"/>
    </row>
    <row r="547" spans="5:5" ht="15.75" customHeight="1">
      <c r="E547" s="138"/>
    </row>
    <row r="548" spans="5:5" ht="15.75" customHeight="1">
      <c r="E548" s="138"/>
    </row>
    <row r="549" spans="5:5" ht="15.75" customHeight="1">
      <c r="E549" s="138"/>
    </row>
    <row r="550" spans="5:5" ht="15.75" customHeight="1">
      <c r="E550" s="138"/>
    </row>
    <row r="551" spans="5:5" ht="15.75" customHeight="1">
      <c r="E551" s="138"/>
    </row>
    <row r="552" spans="5:5" ht="15.75" customHeight="1">
      <c r="E552" s="138"/>
    </row>
    <row r="553" spans="5:5" ht="15.75" customHeight="1">
      <c r="E553" s="138"/>
    </row>
    <row r="554" spans="5:5" ht="15.75" customHeight="1">
      <c r="E554" s="138"/>
    </row>
    <row r="555" spans="5:5" ht="15.75" customHeight="1">
      <c r="E555" s="138"/>
    </row>
    <row r="556" spans="5:5" ht="15.75" customHeight="1">
      <c r="E556" s="138"/>
    </row>
    <row r="557" spans="5:5" ht="15.75" customHeight="1">
      <c r="E557" s="138"/>
    </row>
    <row r="558" spans="5:5" ht="15.75" customHeight="1">
      <c r="E558" s="138"/>
    </row>
    <row r="559" spans="5:5" ht="15.75" customHeight="1">
      <c r="E559" s="138"/>
    </row>
    <row r="560" spans="5:5" ht="15.75" customHeight="1">
      <c r="E560" s="138"/>
    </row>
    <row r="561" spans="5:5" ht="15.75" customHeight="1">
      <c r="E561" s="138"/>
    </row>
    <row r="562" spans="5:5" ht="15.75" customHeight="1">
      <c r="E562" s="138"/>
    </row>
    <row r="563" spans="5:5" ht="15.75" customHeight="1">
      <c r="E563" s="138"/>
    </row>
    <row r="564" spans="5:5" ht="15.75" customHeight="1">
      <c r="E564" s="138"/>
    </row>
    <row r="565" spans="5:5" ht="15.75" customHeight="1">
      <c r="E565" s="138"/>
    </row>
    <row r="566" spans="5:5" ht="15.75" customHeight="1">
      <c r="E566" s="138"/>
    </row>
    <row r="567" spans="5:5" ht="15.75" customHeight="1">
      <c r="E567" s="138"/>
    </row>
    <row r="568" spans="5:5" ht="15.75" customHeight="1">
      <c r="E568" s="138"/>
    </row>
    <row r="569" spans="5:5" ht="15.75" customHeight="1">
      <c r="E569" s="138"/>
    </row>
    <row r="570" spans="5:5" ht="15.75" customHeight="1">
      <c r="E570" s="138"/>
    </row>
    <row r="571" spans="5:5" ht="15.75" customHeight="1">
      <c r="E571" s="138"/>
    </row>
    <row r="572" spans="5:5" ht="15.75" customHeight="1">
      <c r="E572" s="138"/>
    </row>
    <row r="573" spans="5:5" ht="15.75" customHeight="1">
      <c r="E573" s="138"/>
    </row>
    <row r="574" spans="5:5" ht="15.75" customHeight="1">
      <c r="E574" s="138"/>
    </row>
    <row r="575" spans="5:5" ht="15.75" customHeight="1">
      <c r="E575" s="138"/>
    </row>
    <row r="576" spans="5:5" ht="15.75" customHeight="1">
      <c r="E576" s="138"/>
    </row>
    <row r="577" spans="5:5" ht="15.75" customHeight="1">
      <c r="E577" s="138"/>
    </row>
    <row r="578" spans="5:5" ht="15.75" customHeight="1">
      <c r="E578" s="138"/>
    </row>
    <row r="579" spans="5:5" ht="15.75" customHeight="1">
      <c r="E579" s="138"/>
    </row>
    <row r="580" spans="5:5" ht="15.75" customHeight="1">
      <c r="E580" s="138"/>
    </row>
    <row r="581" spans="5:5" ht="15.75" customHeight="1">
      <c r="E581" s="138"/>
    </row>
    <row r="582" spans="5:5" ht="15.75" customHeight="1">
      <c r="E582" s="138"/>
    </row>
    <row r="583" spans="5:5" ht="15.75" customHeight="1">
      <c r="E583" s="138"/>
    </row>
    <row r="584" spans="5:5" ht="15.75" customHeight="1">
      <c r="E584" s="138"/>
    </row>
    <row r="585" spans="5:5" ht="15.75" customHeight="1">
      <c r="E585" s="138"/>
    </row>
    <row r="586" spans="5:5" ht="15.75" customHeight="1">
      <c r="E586" s="138"/>
    </row>
    <row r="587" spans="5:5" ht="15.75" customHeight="1">
      <c r="E587" s="138"/>
    </row>
    <row r="588" spans="5:5" ht="15.75" customHeight="1">
      <c r="E588" s="138"/>
    </row>
    <row r="589" spans="5:5" ht="15.75" customHeight="1">
      <c r="E589" s="138"/>
    </row>
    <row r="590" spans="5:5" ht="15.75" customHeight="1">
      <c r="E590" s="138"/>
    </row>
    <row r="591" spans="5:5" ht="15.75" customHeight="1">
      <c r="E591" s="138"/>
    </row>
    <row r="592" spans="5:5" ht="15.75" customHeight="1">
      <c r="E592" s="138"/>
    </row>
    <row r="593" spans="5:5" ht="15.75" customHeight="1">
      <c r="E593" s="138"/>
    </row>
    <row r="594" spans="5:5" ht="15.75" customHeight="1">
      <c r="E594" s="138"/>
    </row>
    <row r="595" spans="5:5" ht="15.75" customHeight="1">
      <c r="E595" s="138"/>
    </row>
    <row r="596" spans="5:5" ht="15.75" customHeight="1">
      <c r="E596" s="138"/>
    </row>
    <row r="597" spans="5:5" ht="15.75" customHeight="1">
      <c r="E597" s="138"/>
    </row>
    <row r="598" spans="5:5" ht="15.75" customHeight="1">
      <c r="E598" s="138"/>
    </row>
    <row r="599" spans="5:5" ht="15.75" customHeight="1">
      <c r="E599" s="138"/>
    </row>
    <row r="600" spans="5:5" ht="15.75" customHeight="1">
      <c r="E600" s="138"/>
    </row>
    <row r="601" spans="5:5" ht="15.75" customHeight="1">
      <c r="E601" s="138"/>
    </row>
    <row r="602" spans="5:5" ht="15.75" customHeight="1">
      <c r="E602" s="138"/>
    </row>
    <row r="603" spans="5:5" ht="15.75" customHeight="1">
      <c r="E603" s="138"/>
    </row>
    <row r="604" spans="5:5" ht="15.75" customHeight="1">
      <c r="E604" s="138"/>
    </row>
    <row r="605" spans="5:5" ht="15.75" customHeight="1">
      <c r="E605" s="138"/>
    </row>
    <row r="606" spans="5:5" ht="15.75" customHeight="1">
      <c r="E606" s="138"/>
    </row>
    <row r="607" spans="5:5" ht="15.75" customHeight="1">
      <c r="E607" s="138"/>
    </row>
    <row r="608" spans="5:5" ht="15.75" customHeight="1">
      <c r="E608" s="138"/>
    </row>
    <row r="609" spans="5:5" ht="15.75" customHeight="1">
      <c r="E609" s="138"/>
    </row>
    <row r="610" spans="5:5" ht="15.75" customHeight="1">
      <c r="E610" s="138"/>
    </row>
    <row r="611" spans="5:5" ht="15.75" customHeight="1">
      <c r="E611" s="138"/>
    </row>
    <row r="612" spans="5:5" ht="15.75" customHeight="1">
      <c r="E612" s="138"/>
    </row>
    <row r="613" spans="5:5" ht="15.75" customHeight="1">
      <c r="E613" s="138"/>
    </row>
    <row r="614" spans="5:5" ht="15.75" customHeight="1">
      <c r="E614" s="138"/>
    </row>
    <row r="615" spans="5:5" ht="15.75" customHeight="1">
      <c r="E615" s="138"/>
    </row>
    <row r="616" spans="5:5" ht="15.75" customHeight="1">
      <c r="E616" s="138"/>
    </row>
    <row r="617" spans="5:5" ht="15.75" customHeight="1">
      <c r="E617" s="138"/>
    </row>
    <row r="618" spans="5:5" ht="15.75" customHeight="1">
      <c r="E618" s="138"/>
    </row>
    <row r="619" spans="5:5" ht="15.75" customHeight="1">
      <c r="E619" s="138"/>
    </row>
    <row r="620" spans="5:5" ht="15.75" customHeight="1">
      <c r="E620" s="138"/>
    </row>
    <row r="621" spans="5:5" ht="15.75" customHeight="1">
      <c r="E621" s="138"/>
    </row>
    <row r="622" spans="5:5" ht="15.75" customHeight="1">
      <c r="E622" s="138"/>
    </row>
    <row r="623" spans="5:5" ht="15.75" customHeight="1">
      <c r="E623" s="138"/>
    </row>
    <row r="624" spans="5:5" ht="15.75" customHeight="1">
      <c r="E624" s="138"/>
    </row>
    <row r="625" spans="5:5" ht="15.75" customHeight="1">
      <c r="E625" s="138"/>
    </row>
    <row r="626" spans="5:5" ht="15.75" customHeight="1">
      <c r="E626" s="138"/>
    </row>
    <row r="627" spans="5:5" ht="15.75" customHeight="1">
      <c r="E627" s="138"/>
    </row>
    <row r="628" spans="5:5" ht="15.75" customHeight="1">
      <c r="E628" s="138"/>
    </row>
    <row r="629" spans="5:5" ht="15.75" customHeight="1">
      <c r="E629" s="138"/>
    </row>
    <row r="630" spans="5:5" ht="15.75" customHeight="1">
      <c r="E630" s="138"/>
    </row>
    <row r="631" spans="5:5" ht="15.75" customHeight="1">
      <c r="E631" s="138"/>
    </row>
    <row r="632" spans="5:5" ht="15.75" customHeight="1">
      <c r="E632" s="138"/>
    </row>
    <row r="633" spans="5:5" ht="15.75" customHeight="1">
      <c r="E633" s="138"/>
    </row>
    <row r="634" spans="5:5" ht="15.75" customHeight="1">
      <c r="E634" s="138"/>
    </row>
    <row r="635" spans="5:5" ht="15.75" customHeight="1">
      <c r="E635" s="138"/>
    </row>
    <row r="636" spans="5:5" ht="15.75" customHeight="1">
      <c r="E636" s="138"/>
    </row>
    <row r="637" spans="5:5" ht="15.75" customHeight="1">
      <c r="E637" s="138"/>
    </row>
    <row r="638" spans="5:5" ht="15.75" customHeight="1">
      <c r="E638" s="138"/>
    </row>
    <row r="639" spans="5:5" ht="15.75" customHeight="1">
      <c r="E639" s="138"/>
    </row>
    <row r="640" spans="5:5" ht="15.75" customHeight="1">
      <c r="E640" s="138"/>
    </row>
    <row r="641" spans="5:5" ht="15.75" customHeight="1">
      <c r="E641" s="138"/>
    </row>
    <row r="642" spans="5:5" ht="15.75" customHeight="1">
      <c r="E642" s="138"/>
    </row>
    <row r="643" spans="5:5" ht="15.75" customHeight="1">
      <c r="E643" s="138"/>
    </row>
    <row r="644" spans="5:5" ht="15.75" customHeight="1">
      <c r="E644" s="138"/>
    </row>
    <row r="645" spans="5:5" ht="15.75" customHeight="1">
      <c r="E645" s="138"/>
    </row>
    <row r="646" spans="5:5" ht="15.75" customHeight="1">
      <c r="E646" s="138"/>
    </row>
    <row r="647" spans="5:5" ht="15.75" customHeight="1">
      <c r="E647" s="138"/>
    </row>
    <row r="648" spans="5:5" ht="15.75" customHeight="1">
      <c r="E648" s="138"/>
    </row>
    <row r="649" spans="5:5" ht="15.75" customHeight="1">
      <c r="E649" s="138"/>
    </row>
    <row r="650" spans="5:5" ht="15.75" customHeight="1">
      <c r="E650" s="138"/>
    </row>
    <row r="651" spans="5:5" ht="15.75" customHeight="1">
      <c r="E651" s="138"/>
    </row>
    <row r="652" spans="5:5" ht="15.75" customHeight="1">
      <c r="E652" s="138"/>
    </row>
    <row r="653" spans="5:5" ht="15.75" customHeight="1">
      <c r="E653" s="138"/>
    </row>
    <row r="654" spans="5:5" ht="15.75" customHeight="1">
      <c r="E654" s="138"/>
    </row>
    <row r="655" spans="5:5" ht="15.75" customHeight="1">
      <c r="E655" s="138"/>
    </row>
    <row r="656" spans="5:5" ht="15.75" customHeight="1">
      <c r="E656" s="138"/>
    </row>
    <row r="657" spans="5:5" ht="15.75" customHeight="1">
      <c r="E657" s="138"/>
    </row>
    <row r="658" spans="5:5" ht="15.75" customHeight="1">
      <c r="E658" s="138"/>
    </row>
    <row r="659" spans="5:5" ht="15.75" customHeight="1">
      <c r="E659" s="138"/>
    </row>
    <row r="660" spans="5:5" ht="15.75" customHeight="1">
      <c r="E660" s="138"/>
    </row>
    <row r="661" spans="5:5" ht="15.75" customHeight="1">
      <c r="E661" s="138"/>
    </row>
    <row r="662" spans="5:5" ht="15.75" customHeight="1">
      <c r="E662" s="138"/>
    </row>
    <row r="663" spans="5:5" ht="15.75" customHeight="1">
      <c r="E663" s="138"/>
    </row>
    <row r="664" spans="5:5" ht="15.75" customHeight="1">
      <c r="E664" s="138"/>
    </row>
    <row r="665" spans="5:5" ht="15.75" customHeight="1">
      <c r="E665" s="138"/>
    </row>
    <row r="666" spans="5:5" ht="15.75" customHeight="1">
      <c r="E666" s="138"/>
    </row>
    <row r="667" spans="5:5" ht="15.75" customHeight="1">
      <c r="E667" s="138"/>
    </row>
    <row r="668" spans="5:5" ht="15.75" customHeight="1">
      <c r="E668" s="138"/>
    </row>
    <row r="669" spans="5:5" ht="15.75" customHeight="1">
      <c r="E669" s="138"/>
    </row>
    <row r="670" spans="5:5" ht="15.75" customHeight="1">
      <c r="E670" s="138"/>
    </row>
    <row r="671" spans="5:5" ht="15.75" customHeight="1">
      <c r="E671" s="138"/>
    </row>
    <row r="672" spans="5:5" ht="15.75" customHeight="1">
      <c r="E672" s="138"/>
    </row>
    <row r="673" spans="5:5" ht="15.75" customHeight="1">
      <c r="E673" s="138"/>
    </row>
    <row r="674" spans="5:5" ht="15.75" customHeight="1">
      <c r="E674" s="138"/>
    </row>
    <row r="675" spans="5:5" ht="15.75" customHeight="1">
      <c r="E675" s="138"/>
    </row>
    <row r="676" spans="5:5" ht="15.75" customHeight="1">
      <c r="E676" s="138"/>
    </row>
    <row r="677" spans="5:5" ht="15.75" customHeight="1">
      <c r="E677" s="138"/>
    </row>
    <row r="678" spans="5:5" ht="15.75" customHeight="1">
      <c r="E678" s="138"/>
    </row>
    <row r="679" spans="5:5" ht="15.75" customHeight="1">
      <c r="E679" s="138"/>
    </row>
    <row r="680" spans="5:5" ht="15.75" customHeight="1">
      <c r="E680" s="138"/>
    </row>
    <row r="681" spans="5:5" ht="15.75" customHeight="1">
      <c r="E681" s="138"/>
    </row>
    <row r="682" spans="5:5" ht="15.75" customHeight="1">
      <c r="E682" s="138"/>
    </row>
    <row r="683" spans="5:5" ht="15.75" customHeight="1">
      <c r="E683" s="138"/>
    </row>
    <row r="684" spans="5:5" ht="15.75" customHeight="1">
      <c r="E684" s="138"/>
    </row>
    <row r="685" spans="5:5" ht="15.75" customHeight="1">
      <c r="E685" s="138"/>
    </row>
    <row r="686" spans="5:5" ht="15.75" customHeight="1">
      <c r="E686" s="138"/>
    </row>
    <row r="687" spans="5:5" ht="15.75" customHeight="1">
      <c r="E687" s="138"/>
    </row>
    <row r="688" spans="5:5" ht="15.75" customHeight="1">
      <c r="E688" s="138"/>
    </row>
    <row r="689" spans="5:5" ht="15.75" customHeight="1">
      <c r="E689" s="138"/>
    </row>
    <row r="690" spans="5:5" ht="15.75" customHeight="1">
      <c r="E690" s="138"/>
    </row>
    <row r="691" spans="5:5" ht="15.75" customHeight="1">
      <c r="E691" s="138"/>
    </row>
    <row r="692" spans="5:5" ht="15.75" customHeight="1">
      <c r="E692" s="138"/>
    </row>
    <row r="693" spans="5:5" ht="15.75" customHeight="1">
      <c r="E693" s="138"/>
    </row>
    <row r="694" spans="5:5" ht="15.75" customHeight="1">
      <c r="E694" s="138"/>
    </row>
    <row r="695" spans="5:5" ht="15.75" customHeight="1">
      <c r="E695" s="138"/>
    </row>
    <row r="696" spans="5:5" ht="15.75" customHeight="1">
      <c r="E696" s="138"/>
    </row>
    <row r="697" spans="5:5" ht="15.75" customHeight="1">
      <c r="E697" s="138"/>
    </row>
    <row r="698" spans="5:5" ht="15.75" customHeight="1">
      <c r="E698" s="138"/>
    </row>
    <row r="699" spans="5:5" ht="15.75" customHeight="1">
      <c r="E699" s="138"/>
    </row>
    <row r="700" spans="5:5" ht="15.75" customHeight="1">
      <c r="E700" s="138"/>
    </row>
    <row r="701" spans="5:5" ht="15.75" customHeight="1">
      <c r="E701" s="138"/>
    </row>
    <row r="702" spans="5:5" ht="15.75" customHeight="1">
      <c r="E702" s="138"/>
    </row>
    <row r="703" spans="5:5" ht="15.75" customHeight="1">
      <c r="E703" s="138"/>
    </row>
    <row r="704" spans="5:5" ht="15.75" customHeight="1">
      <c r="E704" s="138"/>
    </row>
    <row r="705" spans="5:5" ht="15.75" customHeight="1">
      <c r="E705" s="138"/>
    </row>
    <row r="706" spans="5:5" ht="15.75" customHeight="1">
      <c r="E706" s="138"/>
    </row>
    <row r="707" spans="5:5" ht="15.75" customHeight="1">
      <c r="E707" s="138"/>
    </row>
    <row r="708" spans="5:5" ht="15.75" customHeight="1">
      <c r="E708" s="138"/>
    </row>
    <row r="709" spans="5:5" ht="15.75" customHeight="1">
      <c r="E709" s="138"/>
    </row>
    <row r="710" spans="5:5" ht="15.75" customHeight="1">
      <c r="E710" s="138"/>
    </row>
    <row r="711" spans="5:5" ht="15.75" customHeight="1">
      <c r="E711" s="138"/>
    </row>
    <row r="712" spans="5:5" ht="15.75" customHeight="1">
      <c r="E712" s="138"/>
    </row>
    <row r="713" spans="5:5" ht="15.75" customHeight="1">
      <c r="E713" s="138"/>
    </row>
    <row r="714" spans="5:5" ht="15.75" customHeight="1">
      <c r="E714" s="138"/>
    </row>
    <row r="715" spans="5:5" ht="15.75" customHeight="1">
      <c r="E715" s="138"/>
    </row>
    <row r="716" spans="5:5" ht="15.75" customHeight="1">
      <c r="E716" s="138"/>
    </row>
    <row r="717" spans="5:5" ht="15.75" customHeight="1">
      <c r="E717" s="138"/>
    </row>
    <row r="718" spans="5:5" ht="15.75" customHeight="1">
      <c r="E718" s="138"/>
    </row>
    <row r="719" spans="5:5" ht="15.75" customHeight="1">
      <c r="E719" s="138"/>
    </row>
    <row r="720" spans="5:5" ht="15.75" customHeight="1">
      <c r="E720" s="138"/>
    </row>
    <row r="721" spans="5:5" ht="15.75" customHeight="1">
      <c r="E721" s="138"/>
    </row>
    <row r="722" spans="5:5" ht="15.75" customHeight="1">
      <c r="E722" s="138"/>
    </row>
    <row r="723" spans="5:5" ht="15.75" customHeight="1">
      <c r="E723" s="138"/>
    </row>
    <row r="724" spans="5:5" ht="15.75" customHeight="1">
      <c r="E724" s="138"/>
    </row>
    <row r="725" spans="5:5" ht="15.75" customHeight="1">
      <c r="E725" s="138"/>
    </row>
    <row r="726" spans="5:5" ht="15.75" customHeight="1">
      <c r="E726" s="138"/>
    </row>
    <row r="727" spans="5:5" ht="15.75" customHeight="1">
      <c r="E727" s="138"/>
    </row>
    <row r="728" spans="5:5" ht="15.75" customHeight="1">
      <c r="E728" s="138"/>
    </row>
    <row r="729" spans="5:5" ht="15.75" customHeight="1">
      <c r="E729" s="138"/>
    </row>
    <row r="730" spans="5:5" ht="15.75" customHeight="1">
      <c r="E730" s="138"/>
    </row>
    <row r="731" spans="5:5" ht="15.75" customHeight="1">
      <c r="E731" s="138"/>
    </row>
    <row r="732" spans="5:5" ht="15.75" customHeight="1">
      <c r="E732" s="138"/>
    </row>
    <row r="733" spans="5:5" ht="15.75" customHeight="1">
      <c r="E733" s="138"/>
    </row>
    <row r="734" spans="5:5" ht="15.75" customHeight="1">
      <c r="E734" s="138"/>
    </row>
    <row r="735" spans="5:5" ht="15.75" customHeight="1">
      <c r="E735" s="138"/>
    </row>
    <row r="736" spans="5:5" ht="15.75" customHeight="1">
      <c r="E736" s="138"/>
    </row>
    <row r="737" spans="5:5" ht="15.75" customHeight="1">
      <c r="E737" s="138"/>
    </row>
    <row r="738" spans="5:5" ht="15.75" customHeight="1">
      <c r="E738" s="138"/>
    </row>
    <row r="739" spans="5:5" ht="15.75" customHeight="1">
      <c r="E739" s="138"/>
    </row>
    <row r="740" spans="5:5" ht="15.75" customHeight="1">
      <c r="E740" s="138"/>
    </row>
    <row r="741" spans="5:5" ht="15.75" customHeight="1">
      <c r="E741" s="138"/>
    </row>
    <row r="742" spans="5:5" ht="15.75" customHeight="1">
      <c r="E742" s="138"/>
    </row>
    <row r="743" spans="5:5" ht="15.75" customHeight="1">
      <c r="E743" s="138"/>
    </row>
    <row r="744" spans="5:5" ht="15.75" customHeight="1">
      <c r="E744" s="138"/>
    </row>
    <row r="745" spans="5:5" ht="15.75" customHeight="1">
      <c r="E745" s="138"/>
    </row>
    <row r="746" spans="5:5" ht="15.75" customHeight="1">
      <c r="E746" s="138"/>
    </row>
    <row r="747" spans="5:5" ht="15.75" customHeight="1">
      <c r="E747" s="138"/>
    </row>
    <row r="748" spans="5:5" ht="15.75" customHeight="1">
      <c r="E748" s="138"/>
    </row>
    <row r="749" spans="5:5" ht="15.75" customHeight="1">
      <c r="E749" s="138"/>
    </row>
    <row r="750" spans="5:5" ht="15.75" customHeight="1">
      <c r="E750" s="138"/>
    </row>
    <row r="751" spans="5:5" ht="15.75" customHeight="1">
      <c r="E751" s="138"/>
    </row>
    <row r="752" spans="5:5" ht="15.75" customHeight="1">
      <c r="E752" s="138"/>
    </row>
    <row r="753" spans="5:5" ht="15.75" customHeight="1">
      <c r="E753" s="138"/>
    </row>
    <row r="754" spans="5:5" ht="15.75" customHeight="1">
      <c r="E754" s="138"/>
    </row>
    <row r="755" spans="5:5" ht="15.75" customHeight="1">
      <c r="E755" s="138"/>
    </row>
    <row r="756" spans="5:5" ht="15.75" customHeight="1">
      <c r="E756" s="138"/>
    </row>
    <row r="757" spans="5:5" ht="15.75" customHeight="1">
      <c r="E757" s="138"/>
    </row>
    <row r="758" spans="5:5" ht="15.75" customHeight="1">
      <c r="E758" s="138"/>
    </row>
    <row r="759" spans="5:5" ht="15.75" customHeight="1">
      <c r="E759" s="138"/>
    </row>
    <row r="760" spans="5:5" ht="15.75" customHeight="1">
      <c r="E760" s="138"/>
    </row>
    <row r="761" spans="5:5" ht="15.75" customHeight="1">
      <c r="E761" s="138"/>
    </row>
    <row r="762" spans="5:5" ht="15.75" customHeight="1">
      <c r="E762" s="138"/>
    </row>
    <row r="763" spans="5:5" ht="15.75" customHeight="1">
      <c r="E763" s="138"/>
    </row>
    <row r="764" spans="5:5" ht="15.75" customHeight="1">
      <c r="E764" s="138"/>
    </row>
    <row r="765" spans="5:5" ht="15.75" customHeight="1">
      <c r="E765" s="138"/>
    </row>
    <row r="766" spans="5:5" ht="15.75" customHeight="1">
      <c r="E766" s="138"/>
    </row>
    <row r="767" spans="5:5" ht="15.75" customHeight="1">
      <c r="E767" s="138"/>
    </row>
    <row r="768" spans="5:5" ht="15.75" customHeight="1">
      <c r="E768" s="138"/>
    </row>
    <row r="769" spans="5:5" ht="15.75" customHeight="1">
      <c r="E769" s="138"/>
    </row>
    <row r="770" spans="5:5" ht="15.75" customHeight="1">
      <c r="E770" s="138"/>
    </row>
    <row r="771" spans="5:5" ht="15.75" customHeight="1">
      <c r="E771" s="138"/>
    </row>
    <row r="772" spans="5:5" ht="15.75" customHeight="1">
      <c r="E772" s="138"/>
    </row>
    <row r="773" spans="5:5" ht="15.75" customHeight="1">
      <c r="E773" s="138"/>
    </row>
    <row r="774" spans="5:5" ht="15.75" customHeight="1">
      <c r="E774" s="138"/>
    </row>
    <row r="775" spans="5:5" ht="15.75" customHeight="1">
      <c r="E775" s="138"/>
    </row>
    <row r="776" spans="5:5" ht="15.75" customHeight="1">
      <c r="E776" s="138"/>
    </row>
    <row r="777" spans="5:5" ht="15.75" customHeight="1">
      <c r="E777" s="138"/>
    </row>
    <row r="778" spans="5:5" ht="15.75" customHeight="1">
      <c r="E778" s="138"/>
    </row>
    <row r="779" spans="5:5" ht="15.75" customHeight="1">
      <c r="E779" s="138"/>
    </row>
    <row r="780" spans="5:5" ht="15.75" customHeight="1">
      <c r="E780" s="138"/>
    </row>
    <row r="781" spans="5:5" ht="15.75" customHeight="1">
      <c r="E781" s="138"/>
    </row>
    <row r="782" spans="5:5" ht="15.75" customHeight="1">
      <c r="E782" s="138"/>
    </row>
    <row r="783" spans="5:5" ht="15.75" customHeight="1">
      <c r="E783" s="138"/>
    </row>
    <row r="784" spans="5:5" ht="15.75" customHeight="1">
      <c r="E784" s="138"/>
    </row>
    <row r="785" spans="5:5" ht="15.75" customHeight="1">
      <c r="E785" s="138"/>
    </row>
    <row r="786" spans="5:5" ht="15.75" customHeight="1">
      <c r="E786" s="138"/>
    </row>
    <row r="787" spans="5:5" ht="15.75" customHeight="1">
      <c r="E787" s="138"/>
    </row>
    <row r="788" spans="5:5" ht="15.75" customHeight="1">
      <c r="E788" s="138"/>
    </row>
    <row r="789" spans="5:5" ht="15.75" customHeight="1">
      <c r="E789" s="138"/>
    </row>
    <row r="790" spans="5:5" ht="15.75" customHeight="1">
      <c r="E790" s="138"/>
    </row>
    <row r="791" spans="5:5" ht="15.75" customHeight="1">
      <c r="E791" s="138"/>
    </row>
    <row r="792" spans="5:5" ht="15.75" customHeight="1">
      <c r="E792" s="138"/>
    </row>
    <row r="793" spans="5:5" ht="15.75" customHeight="1">
      <c r="E793" s="138"/>
    </row>
    <row r="794" spans="5:5" ht="15.75" customHeight="1">
      <c r="E794" s="138"/>
    </row>
    <row r="795" spans="5:5" ht="15.75" customHeight="1">
      <c r="E795" s="138"/>
    </row>
    <row r="796" spans="5:5" ht="15.75" customHeight="1">
      <c r="E796" s="138"/>
    </row>
    <row r="797" spans="5:5" ht="15.75" customHeight="1">
      <c r="E797" s="138"/>
    </row>
    <row r="798" spans="5:5" ht="15.75" customHeight="1">
      <c r="E798" s="138"/>
    </row>
    <row r="799" spans="5:5" ht="15.75" customHeight="1">
      <c r="E799" s="138"/>
    </row>
    <row r="800" spans="5:5" ht="15.75" customHeight="1">
      <c r="E800" s="138"/>
    </row>
    <row r="801" spans="5:5" ht="15.75" customHeight="1">
      <c r="E801" s="138"/>
    </row>
    <row r="802" spans="5:5" ht="15.75" customHeight="1">
      <c r="E802" s="138"/>
    </row>
    <row r="803" spans="5:5" ht="15.75" customHeight="1">
      <c r="E803" s="138"/>
    </row>
    <row r="804" spans="5:5" ht="15.75" customHeight="1">
      <c r="E804" s="138"/>
    </row>
    <row r="805" spans="5:5" ht="15.75" customHeight="1">
      <c r="E805" s="138"/>
    </row>
    <row r="806" spans="5:5" ht="15.75" customHeight="1">
      <c r="E806" s="138"/>
    </row>
    <row r="807" spans="5:5" ht="15.75" customHeight="1">
      <c r="E807" s="138"/>
    </row>
    <row r="808" spans="5:5" ht="15.75" customHeight="1">
      <c r="E808" s="138"/>
    </row>
    <row r="809" spans="5:5" ht="15.75" customHeight="1">
      <c r="E809" s="138"/>
    </row>
    <row r="810" spans="5:5" ht="15.75" customHeight="1">
      <c r="E810" s="138"/>
    </row>
    <row r="811" spans="5:5" ht="15.75" customHeight="1">
      <c r="E811" s="138"/>
    </row>
    <row r="812" spans="5:5" ht="15.75" customHeight="1">
      <c r="E812" s="138"/>
    </row>
    <row r="813" spans="5:5" ht="15.75" customHeight="1">
      <c r="E813" s="138"/>
    </row>
    <row r="814" spans="5:5" ht="15.75" customHeight="1">
      <c r="E814" s="138"/>
    </row>
    <row r="815" spans="5:5" ht="15.75" customHeight="1">
      <c r="E815" s="138"/>
    </row>
    <row r="816" spans="5:5" ht="15.75" customHeight="1">
      <c r="E816" s="138"/>
    </row>
    <row r="817" spans="5:5" ht="15.75" customHeight="1">
      <c r="E817" s="138"/>
    </row>
    <row r="818" spans="5:5" ht="15.75" customHeight="1">
      <c r="E818" s="138"/>
    </row>
    <row r="819" spans="5:5" ht="15.75" customHeight="1">
      <c r="E819" s="138"/>
    </row>
    <row r="820" spans="5:5" ht="15.75" customHeight="1">
      <c r="E820" s="138"/>
    </row>
    <row r="821" spans="5:5" ht="15.75" customHeight="1">
      <c r="E821" s="138"/>
    </row>
    <row r="822" spans="5:5" ht="15.75" customHeight="1">
      <c r="E822" s="138"/>
    </row>
    <row r="823" spans="5:5" ht="15.75" customHeight="1">
      <c r="E823" s="138"/>
    </row>
    <row r="824" spans="5:5" ht="15.75" customHeight="1">
      <c r="E824" s="138"/>
    </row>
    <row r="825" spans="5:5" ht="15.75" customHeight="1">
      <c r="E825" s="138"/>
    </row>
    <row r="826" spans="5:5" ht="15.75" customHeight="1">
      <c r="E826" s="138"/>
    </row>
    <row r="827" spans="5:5" ht="15.75" customHeight="1">
      <c r="E827" s="138"/>
    </row>
    <row r="828" spans="5:5" ht="15.75" customHeight="1">
      <c r="E828" s="138"/>
    </row>
    <row r="829" spans="5:5" ht="15.75" customHeight="1">
      <c r="E829" s="138"/>
    </row>
    <row r="830" spans="5:5" ht="15.75" customHeight="1">
      <c r="E830" s="138"/>
    </row>
    <row r="831" spans="5:5" ht="15.75" customHeight="1">
      <c r="E831" s="138"/>
    </row>
    <row r="832" spans="5:5" ht="15.75" customHeight="1">
      <c r="E832" s="138"/>
    </row>
    <row r="833" spans="5:5" ht="15.75" customHeight="1">
      <c r="E833" s="138"/>
    </row>
    <row r="834" spans="5:5" ht="15.75" customHeight="1">
      <c r="E834" s="138"/>
    </row>
    <row r="835" spans="5:5" ht="15.75" customHeight="1">
      <c r="E835" s="138"/>
    </row>
    <row r="836" spans="5:5" ht="15.75" customHeight="1">
      <c r="E836" s="138"/>
    </row>
    <row r="837" spans="5:5" ht="15.75" customHeight="1">
      <c r="E837" s="138"/>
    </row>
    <row r="838" spans="5:5" ht="15.75" customHeight="1">
      <c r="E838" s="138"/>
    </row>
    <row r="839" spans="5:5" ht="15.75" customHeight="1">
      <c r="E839" s="138"/>
    </row>
    <row r="840" spans="5:5" ht="15.75" customHeight="1">
      <c r="E840" s="138"/>
    </row>
    <row r="841" spans="5:5" ht="15.75" customHeight="1">
      <c r="E841" s="138"/>
    </row>
    <row r="842" spans="5:5" ht="15.75" customHeight="1">
      <c r="E842" s="138"/>
    </row>
    <row r="843" spans="5:5" ht="15.75" customHeight="1">
      <c r="E843" s="138"/>
    </row>
    <row r="844" spans="5:5" ht="15.75" customHeight="1">
      <c r="E844" s="138"/>
    </row>
    <row r="845" spans="5:5" ht="15.75" customHeight="1">
      <c r="E845" s="138"/>
    </row>
    <row r="846" spans="5:5" ht="15.75" customHeight="1">
      <c r="E846" s="138"/>
    </row>
    <row r="847" spans="5:5" ht="15.75" customHeight="1">
      <c r="E847" s="138"/>
    </row>
    <row r="848" spans="5:5" ht="15.75" customHeight="1">
      <c r="E848" s="138"/>
    </row>
    <row r="849" spans="5:5" ht="15.75" customHeight="1">
      <c r="E849" s="138"/>
    </row>
    <row r="850" spans="5:5" ht="15.75" customHeight="1">
      <c r="E850" s="138"/>
    </row>
    <row r="851" spans="5:5" ht="15.75" customHeight="1">
      <c r="E851" s="138"/>
    </row>
    <row r="852" spans="5:5" ht="15.75" customHeight="1">
      <c r="E852" s="138"/>
    </row>
    <row r="853" spans="5:5" ht="15.75" customHeight="1">
      <c r="E853" s="138"/>
    </row>
    <row r="854" spans="5:5" ht="15.75" customHeight="1">
      <c r="E854" s="138"/>
    </row>
    <row r="855" spans="5:5" ht="15.75" customHeight="1">
      <c r="E855" s="138"/>
    </row>
    <row r="856" spans="5:5" ht="15.75" customHeight="1">
      <c r="E856" s="138"/>
    </row>
    <row r="857" spans="5:5" ht="15.75" customHeight="1">
      <c r="E857" s="138"/>
    </row>
    <row r="858" spans="5:5" ht="15.75" customHeight="1">
      <c r="E858" s="138"/>
    </row>
    <row r="859" spans="5:5" ht="15.75" customHeight="1">
      <c r="E859" s="138"/>
    </row>
    <row r="860" spans="5:5" ht="15.75" customHeight="1">
      <c r="E860" s="138"/>
    </row>
    <row r="861" spans="5:5" ht="15.75" customHeight="1">
      <c r="E861" s="138"/>
    </row>
    <row r="862" spans="5:5" ht="15.75" customHeight="1">
      <c r="E862" s="138"/>
    </row>
    <row r="863" spans="5:5" ht="15.75" customHeight="1">
      <c r="E863" s="138"/>
    </row>
    <row r="864" spans="5:5" ht="15.75" customHeight="1">
      <c r="E864" s="138"/>
    </row>
    <row r="865" spans="5:5" ht="15.75" customHeight="1">
      <c r="E865" s="138"/>
    </row>
    <row r="866" spans="5:5" ht="15.75" customHeight="1">
      <c r="E866" s="138"/>
    </row>
    <row r="867" spans="5:5" ht="15.75" customHeight="1">
      <c r="E867" s="138"/>
    </row>
    <row r="868" spans="5:5" ht="15.75" customHeight="1">
      <c r="E868" s="138"/>
    </row>
    <row r="869" spans="5:5" ht="15.75" customHeight="1">
      <c r="E869" s="138"/>
    </row>
    <row r="870" spans="5:5" ht="15.75" customHeight="1">
      <c r="E870" s="138"/>
    </row>
    <row r="871" spans="5:5" ht="15.75" customHeight="1">
      <c r="E871" s="138"/>
    </row>
    <row r="872" spans="5:5" ht="15.75" customHeight="1">
      <c r="E872" s="138"/>
    </row>
    <row r="873" spans="5:5" ht="15.75" customHeight="1">
      <c r="E873" s="138"/>
    </row>
    <row r="874" spans="5:5" ht="15.75" customHeight="1">
      <c r="E874" s="138"/>
    </row>
    <row r="875" spans="5:5" ht="15.75" customHeight="1">
      <c r="E875" s="138"/>
    </row>
    <row r="876" spans="5:5" ht="15.75" customHeight="1">
      <c r="E876" s="138"/>
    </row>
    <row r="877" spans="5:5" ht="15.75" customHeight="1">
      <c r="E877" s="138"/>
    </row>
    <row r="878" spans="5:5" ht="15.75" customHeight="1">
      <c r="E878" s="138"/>
    </row>
    <row r="879" spans="5:5" ht="15.75" customHeight="1">
      <c r="E879" s="138"/>
    </row>
    <row r="880" spans="5:5" ht="15.75" customHeight="1">
      <c r="E880" s="138"/>
    </row>
    <row r="881" spans="5:5" ht="15.75" customHeight="1">
      <c r="E881" s="138"/>
    </row>
    <row r="882" spans="5:5" ht="15.75" customHeight="1">
      <c r="E882" s="138"/>
    </row>
    <row r="883" spans="5:5" ht="15.75" customHeight="1">
      <c r="E883" s="138"/>
    </row>
    <row r="884" spans="5:5" ht="15.75" customHeight="1">
      <c r="E884" s="138"/>
    </row>
    <row r="885" spans="5:5" ht="15.75" customHeight="1">
      <c r="E885" s="138"/>
    </row>
    <row r="886" spans="5:5" ht="15.75" customHeight="1">
      <c r="E886" s="138"/>
    </row>
    <row r="887" spans="5:5" ht="15.75" customHeight="1">
      <c r="E887" s="138"/>
    </row>
    <row r="888" spans="5:5" ht="15.75" customHeight="1">
      <c r="E888" s="138"/>
    </row>
    <row r="889" spans="5:5" ht="15.75" customHeight="1">
      <c r="E889" s="138"/>
    </row>
    <row r="890" spans="5:5" ht="15.75" customHeight="1">
      <c r="E890" s="138"/>
    </row>
    <row r="891" spans="5:5" ht="15.75" customHeight="1">
      <c r="E891" s="138"/>
    </row>
    <row r="892" spans="5:5" ht="15.75" customHeight="1">
      <c r="E892" s="138"/>
    </row>
    <row r="893" spans="5:5" ht="15.75" customHeight="1">
      <c r="E893" s="138"/>
    </row>
    <row r="894" spans="5:5" ht="15.75" customHeight="1">
      <c r="E894" s="138"/>
    </row>
    <row r="895" spans="5:5" ht="15.75" customHeight="1">
      <c r="E895" s="138"/>
    </row>
    <row r="896" spans="5:5" ht="15.75" customHeight="1">
      <c r="E896" s="138"/>
    </row>
    <row r="897" spans="5:5" ht="15.75" customHeight="1">
      <c r="E897" s="138"/>
    </row>
    <row r="898" spans="5:5" ht="15.75" customHeight="1">
      <c r="E898" s="138"/>
    </row>
    <row r="899" spans="5:5" ht="15.75" customHeight="1">
      <c r="E899" s="138"/>
    </row>
    <row r="900" spans="5:5" ht="15.75" customHeight="1">
      <c r="E900" s="138"/>
    </row>
    <row r="901" spans="5:5" ht="15.75" customHeight="1">
      <c r="E901" s="138"/>
    </row>
    <row r="902" spans="5:5" ht="15.75" customHeight="1">
      <c r="E902" s="138"/>
    </row>
    <row r="903" spans="5:5" ht="15.75" customHeight="1">
      <c r="E903" s="138"/>
    </row>
    <row r="904" spans="5:5" ht="15.75" customHeight="1">
      <c r="E904" s="138"/>
    </row>
    <row r="905" spans="5:5" ht="15.75" customHeight="1">
      <c r="E905" s="138"/>
    </row>
    <row r="906" spans="5:5" ht="15.75" customHeight="1">
      <c r="E906" s="138"/>
    </row>
    <row r="907" spans="5:5" ht="15.75" customHeight="1">
      <c r="E907" s="138"/>
    </row>
    <row r="908" spans="5:5" ht="15.75" customHeight="1">
      <c r="E908" s="138"/>
    </row>
    <row r="909" spans="5:5" ht="15.75" customHeight="1">
      <c r="E909" s="138"/>
    </row>
    <row r="910" spans="5:5" ht="15.75" customHeight="1">
      <c r="E910" s="138"/>
    </row>
    <row r="911" spans="5:5" ht="15.75" customHeight="1">
      <c r="E911" s="138"/>
    </row>
    <row r="912" spans="5:5" ht="15.75" customHeight="1">
      <c r="E912" s="138"/>
    </row>
    <row r="913" spans="5:5" ht="15.75" customHeight="1">
      <c r="E913" s="138"/>
    </row>
    <row r="914" spans="5:5" ht="15.75" customHeight="1">
      <c r="E914" s="138"/>
    </row>
    <row r="915" spans="5:5" ht="15.75" customHeight="1">
      <c r="E915" s="138"/>
    </row>
    <row r="916" spans="5:5" ht="15.75" customHeight="1">
      <c r="E916" s="138"/>
    </row>
    <row r="917" spans="5:5" ht="15.75" customHeight="1">
      <c r="E917" s="138"/>
    </row>
    <row r="918" spans="5:5" ht="15.75" customHeight="1">
      <c r="E918" s="138"/>
    </row>
    <row r="919" spans="5:5" ht="15.75" customHeight="1">
      <c r="E919" s="138"/>
    </row>
    <row r="920" spans="5:5" ht="15.75" customHeight="1">
      <c r="E920" s="138"/>
    </row>
    <row r="921" spans="5:5" ht="15.75" customHeight="1">
      <c r="E921" s="138"/>
    </row>
    <row r="922" spans="5:5" ht="15.75" customHeight="1">
      <c r="E922" s="138"/>
    </row>
    <row r="923" spans="5:5" ht="15.75" customHeight="1">
      <c r="E923" s="138"/>
    </row>
    <row r="924" spans="5:5" ht="15.75" customHeight="1">
      <c r="E924" s="138"/>
    </row>
    <row r="925" spans="5:5" ht="15.75" customHeight="1">
      <c r="E925" s="138"/>
    </row>
    <row r="926" spans="5:5" ht="15.75" customHeight="1">
      <c r="E926" s="138"/>
    </row>
    <row r="927" spans="5:5" ht="15.75" customHeight="1">
      <c r="E927" s="138"/>
    </row>
    <row r="928" spans="5:5" ht="15.75" customHeight="1">
      <c r="E928" s="138"/>
    </row>
    <row r="929" spans="5:5" ht="15.75" customHeight="1">
      <c r="E929" s="138"/>
    </row>
    <row r="930" spans="5:5" ht="15.75" customHeight="1">
      <c r="E930" s="138"/>
    </row>
    <row r="931" spans="5:5" ht="15.75" customHeight="1">
      <c r="E931" s="138"/>
    </row>
    <row r="932" spans="5:5" ht="15.75" customHeight="1">
      <c r="E932" s="138"/>
    </row>
    <row r="933" spans="5:5" ht="15.75" customHeight="1">
      <c r="E933" s="138"/>
    </row>
    <row r="934" spans="5:5" ht="15.75" customHeight="1">
      <c r="E934" s="138"/>
    </row>
    <row r="935" spans="5:5" ht="15.75" customHeight="1">
      <c r="E935" s="138"/>
    </row>
    <row r="936" spans="5:5" ht="15.75" customHeight="1">
      <c r="E936" s="138"/>
    </row>
    <row r="937" spans="5:5" ht="15.75" customHeight="1">
      <c r="E937" s="138"/>
    </row>
    <row r="938" spans="5:5" ht="15.75" customHeight="1">
      <c r="E938" s="138"/>
    </row>
    <row r="939" spans="5:5" ht="15.75" customHeight="1">
      <c r="E939" s="138"/>
    </row>
    <row r="940" spans="5:5" ht="15.75" customHeight="1">
      <c r="E940" s="138"/>
    </row>
    <row r="941" spans="5:5" ht="15.75" customHeight="1">
      <c r="E941" s="138"/>
    </row>
    <row r="942" spans="5:5" ht="15.75" customHeight="1">
      <c r="E942" s="138"/>
    </row>
    <row r="943" spans="5:5" ht="15.75" customHeight="1">
      <c r="E943" s="138"/>
    </row>
    <row r="944" spans="5:5" ht="15.75" customHeight="1">
      <c r="E944" s="138"/>
    </row>
    <row r="945" spans="5:5" ht="15.75" customHeight="1">
      <c r="E945" s="138"/>
    </row>
    <row r="946" spans="5:5" ht="15.75" customHeight="1">
      <c r="E946" s="138"/>
    </row>
    <row r="947" spans="5:5" ht="15.75" customHeight="1">
      <c r="E947" s="138"/>
    </row>
    <row r="948" spans="5:5" ht="15.75" customHeight="1">
      <c r="E948" s="138"/>
    </row>
    <row r="949" spans="5:5" ht="15.75" customHeight="1">
      <c r="E949" s="138"/>
    </row>
    <row r="950" spans="5:5" ht="15.75" customHeight="1">
      <c r="E950" s="138"/>
    </row>
    <row r="951" spans="5:5" ht="15.75" customHeight="1">
      <c r="E951" s="138"/>
    </row>
    <row r="952" spans="5:5" ht="15.75" customHeight="1">
      <c r="E952" s="138"/>
    </row>
    <row r="953" spans="5:5" ht="15.75" customHeight="1">
      <c r="E953" s="138"/>
    </row>
    <row r="954" spans="5:5" ht="15.75" customHeight="1">
      <c r="E954" s="138"/>
    </row>
    <row r="955" spans="5:5" ht="15.75" customHeight="1">
      <c r="E955" s="138"/>
    </row>
    <row r="956" spans="5:5" ht="15.75" customHeight="1">
      <c r="E956" s="138"/>
    </row>
    <row r="957" spans="5:5" ht="15.75" customHeight="1">
      <c r="E957" s="138"/>
    </row>
    <row r="958" spans="5:5" ht="15.75" customHeight="1">
      <c r="E958" s="138"/>
    </row>
    <row r="959" spans="5:5" ht="15.75" customHeight="1">
      <c r="E959" s="138"/>
    </row>
    <row r="960" spans="5:5" ht="15.75" customHeight="1">
      <c r="E960" s="138"/>
    </row>
    <row r="961" spans="5:5" ht="15.75" customHeight="1">
      <c r="E961" s="138"/>
    </row>
    <row r="962" spans="5:5" ht="15.75" customHeight="1">
      <c r="E962" s="138"/>
    </row>
    <row r="963" spans="5:5" ht="15.75" customHeight="1">
      <c r="E963" s="138"/>
    </row>
    <row r="964" spans="5:5" ht="15.75" customHeight="1">
      <c r="E964" s="138"/>
    </row>
    <row r="965" spans="5:5" ht="15.75" customHeight="1">
      <c r="E965" s="138"/>
    </row>
    <row r="966" spans="5:5" ht="15.75" customHeight="1">
      <c r="E966" s="138"/>
    </row>
    <row r="967" spans="5:5" ht="15.75" customHeight="1">
      <c r="E967" s="138"/>
    </row>
    <row r="968" spans="5:5" ht="15.75" customHeight="1">
      <c r="E968" s="138"/>
    </row>
    <row r="969" spans="5:5" ht="15.75" customHeight="1">
      <c r="E969" s="138"/>
    </row>
    <row r="970" spans="5:5" ht="15.75" customHeight="1">
      <c r="E970" s="138"/>
    </row>
    <row r="971" spans="5:5" ht="15.75" customHeight="1">
      <c r="E971" s="138"/>
    </row>
    <row r="972" spans="5:5" ht="15.75" customHeight="1">
      <c r="E972" s="138"/>
    </row>
    <row r="973" spans="5:5" ht="15.75" customHeight="1">
      <c r="E973" s="138"/>
    </row>
    <row r="974" spans="5:5" ht="15.75" customHeight="1">
      <c r="E974" s="138"/>
    </row>
    <row r="975" spans="5:5" ht="15.75" customHeight="1">
      <c r="E975" s="138"/>
    </row>
    <row r="976" spans="5:5" ht="15.75" customHeight="1">
      <c r="E976" s="138"/>
    </row>
    <row r="977" spans="5:5" ht="15.75" customHeight="1">
      <c r="E977" s="138"/>
    </row>
    <row r="978" spans="5:5" ht="15.75" customHeight="1">
      <c r="E978" s="138"/>
    </row>
    <row r="979" spans="5:5" ht="15.75" customHeight="1">
      <c r="E979" s="138"/>
    </row>
    <row r="980" spans="5:5" ht="15.75" customHeight="1">
      <c r="E980" s="138"/>
    </row>
    <row r="981" spans="5:5" ht="15.75" customHeight="1">
      <c r="E981" s="138"/>
    </row>
    <row r="982" spans="5:5" ht="15.75" customHeight="1">
      <c r="E982" s="138"/>
    </row>
    <row r="983" spans="5:5" ht="15.75" customHeight="1">
      <c r="E983" s="138"/>
    </row>
    <row r="984" spans="5:5" ht="15.75" customHeight="1">
      <c r="E984" s="138"/>
    </row>
    <row r="985" spans="5:5" ht="15.75" customHeight="1">
      <c r="E985" s="138"/>
    </row>
    <row r="986" spans="5:5" ht="15.75" customHeight="1">
      <c r="E986" s="138"/>
    </row>
    <row r="987" spans="5:5" ht="15.75" customHeight="1">
      <c r="E987" s="138"/>
    </row>
    <row r="988" spans="5:5" ht="15.75" customHeight="1">
      <c r="E988" s="138"/>
    </row>
    <row r="989" spans="5:5" ht="15.75" customHeight="1">
      <c r="E989" s="138"/>
    </row>
    <row r="990" spans="5:5" ht="15.75" customHeight="1">
      <c r="E990" s="138"/>
    </row>
    <row r="991" spans="5:5" ht="15.75" customHeight="1">
      <c r="E991" s="138"/>
    </row>
    <row r="992" spans="5:5" ht="15.75" customHeight="1">
      <c r="E992" s="138"/>
    </row>
    <row r="993" spans="5:5" ht="15.75" customHeight="1">
      <c r="E993" s="138"/>
    </row>
    <row r="994" spans="5:5" ht="15.75" customHeight="1">
      <c r="E994" s="138"/>
    </row>
    <row r="995" spans="5:5" ht="15.75" customHeight="1">
      <c r="E995" s="138"/>
    </row>
    <row r="996" spans="5:5" ht="15.75" customHeight="1">
      <c r="E996" s="138"/>
    </row>
    <row r="997" spans="5:5" ht="15.75" customHeight="1">
      <c r="E997" s="138"/>
    </row>
    <row r="998" spans="5:5" ht="15.75" customHeight="1">
      <c r="E998" s="138"/>
    </row>
    <row r="999" spans="5:5" ht="15.75" customHeight="1">
      <c r="E999" s="138"/>
    </row>
    <row r="1000" spans="5:5" ht="15.75" customHeight="1">
      <c r="E1000" s="138"/>
    </row>
  </sheetData>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4AA54-9B01-2944-9F3E-C7D19CFDC848}">
  <dimension ref="A1:M39"/>
  <sheetViews>
    <sheetView workbookViewId="0">
      <pane ySplit="1" topLeftCell="A2" activePane="bottomLeft" state="frozen"/>
      <selection pane="bottomLeft" activeCell="C1" sqref="C1:M1"/>
    </sheetView>
  </sheetViews>
  <sheetFormatPr baseColWidth="10" defaultColWidth="11.5" defaultRowHeight="12.75" customHeight="1"/>
  <cols>
    <col min="1" max="1" width="16.6640625" style="4" customWidth="1"/>
    <col min="2" max="2" width="33.6640625" style="4" customWidth="1"/>
    <col min="3" max="16384" width="11.5" style="4"/>
  </cols>
  <sheetData>
    <row r="1" spans="1:13" ht="14">
      <c r="A1" s="11" t="s">
        <v>0</v>
      </c>
      <c r="B1" s="11" t="s">
        <v>1</v>
      </c>
      <c r="C1" s="11" t="s">
        <v>2</v>
      </c>
      <c r="D1" s="11" t="s">
        <v>2292</v>
      </c>
      <c r="E1" s="148" t="s">
        <v>2293</v>
      </c>
      <c r="F1" s="11" t="s">
        <v>2294</v>
      </c>
      <c r="G1" s="11" t="s">
        <v>2295</v>
      </c>
      <c r="H1" s="11" t="s">
        <v>2296</v>
      </c>
      <c r="I1" s="11" t="s">
        <v>2297</v>
      </c>
      <c r="J1" s="11" t="s">
        <v>2298</v>
      </c>
      <c r="K1" s="11" t="s">
        <v>2299</v>
      </c>
      <c r="L1" s="11" t="s">
        <v>2300</v>
      </c>
      <c r="M1" s="11" t="s">
        <v>2301</v>
      </c>
    </row>
    <row r="2" spans="1:13" ht="14">
      <c r="A2" s="1" t="s">
        <v>126</v>
      </c>
      <c r="B2" s="1" t="s">
        <v>127</v>
      </c>
      <c r="C2" s="1">
        <v>0</v>
      </c>
      <c r="D2" s="1">
        <v>0</v>
      </c>
      <c r="E2" s="149">
        <v>0</v>
      </c>
      <c r="F2" s="68" t="s">
        <v>128</v>
      </c>
      <c r="G2" s="1">
        <v>0</v>
      </c>
      <c r="H2" s="1">
        <v>0</v>
      </c>
      <c r="I2" s="1">
        <v>0</v>
      </c>
      <c r="J2" s="1">
        <v>0</v>
      </c>
      <c r="K2" s="1">
        <v>0</v>
      </c>
      <c r="L2" s="2" t="s">
        <v>129</v>
      </c>
      <c r="M2" s="1">
        <v>0</v>
      </c>
    </row>
    <row r="3" spans="1:13" ht="14">
      <c r="A3" s="1" t="s">
        <v>130</v>
      </c>
      <c r="B3" s="1" t="s">
        <v>131</v>
      </c>
      <c r="C3" s="1">
        <v>0</v>
      </c>
      <c r="D3" s="1">
        <v>0</v>
      </c>
      <c r="E3" s="149" t="s">
        <v>132</v>
      </c>
      <c r="F3" s="70" t="s">
        <v>133</v>
      </c>
      <c r="G3" s="1">
        <v>0</v>
      </c>
      <c r="H3" s="1">
        <v>0</v>
      </c>
      <c r="I3" s="1">
        <v>0</v>
      </c>
      <c r="J3" s="1">
        <v>0</v>
      </c>
      <c r="K3" s="1">
        <v>0</v>
      </c>
      <c r="L3" s="2" t="s">
        <v>134</v>
      </c>
      <c r="M3" s="1">
        <v>0</v>
      </c>
    </row>
    <row r="4" spans="1:13" ht="14">
      <c r="A4" s="1" t="s">
        <v>135</v>
      </c>
      <c r="B4" s="1" t="s">
        <v>136</v>
      </c>
      <c r="C4" s="1">
        <v>0</v>
      </c>
      <c r="D4" s="1">
        <v>0</v>
      </c>
      <c r="E4" s="149" t="s">
        <v>137</v>
      </c>
      <c r="F4" s="68" t="s">
        <v>138</v>
      </c>
      <c r="G4" s="1">
        <v>0</v>
      </c>
      <c r="H4" s="2" t="s">
        <v>139</v>
      </c>
      <c r="I4" s="1">
        <v>0</v>
      </c>
      <c r="J4" s="2" t="s">
        <v>140</v>
      </c>
      <c r="K4" s="1">
        <v>0</v>
      </c>
      <c r="L4" s="2">
        <v>0</v>
      </c>
      <c r="M4" s="1">
        <v>0</v>
      </c>
    </row>
    <row r="5" spans="1:13" ht="15">
      <c r="A5" s="1" t="s">
        <v>141</v>
      </c>
      <c r="B5" s="1" t="s">
        <v>142</v>
      </c>
      <c r="C5" s="1">
        <v>0</v>
      </c>
      <c r="D5" s="1">
        <v>0</v>
      </c>
      <c r="E5" s="59" t="s">
        <v>143</v>
      </c>
      <c r="F5" s="2" t="s">
        <v>144</v>
      </c>
      <c r="G5" s="1">
        <v>0</v>
      </c>
      <c r="H5" s="2">
        <v>0</v>
      </c>
      <c r="I5" s="1">
        <v>0</v>
      </c>
      <c r="J5" s="1">
        <v>0</v>
      </c>
      <c r="K5" s="1">
        <v>0</v>
      </c>
      <c r="L5" s="2">
        <v>0</v>
      </c>
      <c r="M5" s="131" t="s">
        <v>145</v>
      </c>
    </row>
    <row r="6" spans="1:13" ht="14">
      <c r="A6" s="1" t="s">
        <v>146</v>
      </c>
      <c r="B6" s="86" t="s">
        <v>147</v>
      </c>
      <c r="C6" s="1">
        <v>0</v>
      </c>
      <c r="D6" s="1">
        <v>0</v>
      </c>
      <c r="E6" s="149" t="s">
        <v>148</v>
      </c>
      <c r="F6" s="74">
        <v>0</v>
      </c>
      <c r="G6" s="1">
        <v>0</v>
      </c>
      <c r="H6" s="2" t="s">
        <v>149</v>
      </c>
      <c r="I6" s="1">
        <v>0</v>
      </c>
      <c r="J6" s="1">
        <v>0</v>
      </c>
      <c r="K6" s="1">
        <v>0</v>
      </c>
      <c r="L6" s="2" t="s">
        <v>150</v>
      </c>
      <c r="M6" s="1">
        <v>0</v>
      </c>
    </row>
    <row r="7" spans="1:13" ht="14">
      <c r="A7" s="1" t="s">
        <v>151</v>
      </c>
      <c r="B7" s="1" t="s">
        <v>152</v>
      </c>
      <c r="C7" s="1">
        <v>0</v>
      </c>
      <c r="D7" s="1">
        <v>0</v>
      </c>
      <c r="E7" s="149">
        <v>0</v>
      </c>
      <c r="F7" s="74">
        <v>0</v>
      </c>
      <c r="G7" s="1">
        <v>0</v>
      </c>
      <c r="H7" s="2">
        <v>0</v>
      </c>
      <c r="I7" s="1">
        <v>0</v>
      </c>
      <c r="J7" s="1">
        <v>0</v>
      </c>
      <c r="K7" s="1">
        <v>0</v>
      </c>
      <c r="L7" s="2" t="s">
        <v>153</v>
      </c>
      <c r="M7" s="1">
        <v>0</v>
      </c>
    </row>
    <row r="8" spans="1:13" ht="14">
      <c r="A8" s="1" t="s">
        <v>154</v>
      </c>
      <c r="B8" s="1" t="s">
        <v>155</v>
      </c>
      <c r="C8" s="1">
        <v>0</v>
      </c>
      <c r="D8" s="1">
        <v>0</v>
      </c>
      <c r="E8" s="149" t="s">
        <v>156</v>
      </c>
      <c r="F8" s="74">
        <v>0</v>
      </c>
      <c r="G8" s="1">
        <v>0</v>
      </c>
      <c r="H8" s="2" t="s">
        <v>157</v>
      </c>
      <c r="I8" s="1">
        <v>0</v>
      </c>
      <c r="J8" s="1">
        <v>0</v>
      </c>
      <c r="K8" s="62">
        <v>0</v>
      </c>
      <c r="L8" s="2" t="s">
        <v>158</v>
      </c>
      <c r="M8" s="1">
        <v>0</v>
      </c>
    </row>
    <row r="9" spans="1:13" ht="14">
      <c r="A9" s="1" t="s">
        <v>159</v>
      </c>
      <c r="B9" s="1" t="s">
        <v>160</v>
      </c>
      <c r="C9" s="1">
        <v>0</v>
      </c>
      <c r="D9" s="1">
        <v>0</v>
      </c>
      <c r="E9" s="149" t="s">
        <v>161</v>
      </c>
      <c r="F9" s="74">
        <v>0</v>
      </c>
      <c r="G9" s="1">
        <v>0</v>
      </c>
      <c r="H9" s="2">
        <v>0</v>
      </c>
      <c r="I9" s="1">
        <v>0</v>
      </c>
      <c r="J9" s="1">
        <v>0</v>
      </c>
      <c r="K9" s="1">
        <v>0</v>
      </c>
      <c r="L9" s="1">
        <v>0</v>
      </c>
      <c r="M9" s="1">
        <v>0</v>
      </c>
    </row>
    <row r="10" spans="1:13" ht="15">
      <c r="A10" s="1" t="s">
        <v>162</v>
      </c>
      <c r="B10" s="1" t="s">
        <v>163</v>
      </c>
      <c r="C10" s="1">
        <v>0</v>
      </c>
      <c r="D10" s="1">
        <v>0</v>
      </c>
      <c r="E10" s="149" t="s">
        <v>164</v>
      </c>
      <c r="F10" s="2" t="s">
        <v>165</v>
      </c>
      <c r="G10" s="2" t="s">
        <v>166</v>
      </c>
      <c r="H10" s="97">
        <v>0</v>
      </c>
      <c r="I10" s="131" t="s">
        <v>167</v>
      </c>
      <c r="J10" s="83">
        <v>0</v>
      </c>
      <c r="K10" s="1">
        <v>0</v>
      </c>
      <c r="L10" s="2" t="s">
        <v>168</v>
      </c>
      <c r="M10" s="1">
        <v>0</v>
      </c>
    </row>
    <row r="11" spans="1:13" ht="14">
      <c r="A11" s="1" t="s">
        <v>169</v>
      </c>
      <c r="B11" s="1" t="s">
        <v>170</v>
      </c>
      <c r="C11" s="1">
        <v>0</v>
      </c>
      <c r="D11" s="1">
        <v>0</v>
      </c>
      <c r="E11" s="149" t="s">
        <v>171</v>
      </c>
      <c r="F11" s="70" t="s">
        <v>172</v>
      </c>
      <c r="G11" s="1">
        <v>0</v>
      </c>
      <c r="H11" s="2">
        <v>0</v>
      </c>
      <c r="I11" s="83">
        <v>0</v>
      </c>
      <c r="J11" s="1">
        <v>0</v>
      </c>
      <c r="K11" s="1">
        <v>0</v>
      </c>
      <c r="L11" s="2" t="s">
        <v>173</v>
      </c>
      <c r="M11" s="62">
        <v>0</v>
      </c>
    </row>
    <row r="12" spans="1:13" ht="14">
      <c r="A12" s="1" t="s">
        <v>174</v>
      </c>
      <c r="B12" s="1" t="s">
        <v>175</v>
      </c>
      <c r="C12" s="1">
        <v>0</v>
      </c>
      <c r="D12" s="1">
        <v>0</v>
      </c>
      <c r="E12" s="149" t="s">
        <v>176</v>
      </c>
      <c r="F12" s="1">
        <v>0</v>
      </c>
      <c r="G12" s="1">
        <v>0</v>
      </c>
      <c r="H12" s="2" t="s">
        <v>177</v>
      </c>
      <c r="I12" s="1">
        <v>0</v>
      </c>
      <c r="J12" s="1">
        <v>0</v>
      </c>
      <c r="K12" s="1">
        <v>0</v>
      </c>
      <c r="L12" s="2" t="s">
        <v>178</v>
      </c>
      <c r="M12" s="2" t="s">
        <v>179</v>
      </c>
    </row>
    <row r="13" spans="1:13" ht="14">
      <c r="A13" s="1" t="s">
        <v>180</v>
      </c>
      <c r="B13" s="1" t="s">
        <v>181</v>
      </c>
      <c r="C13" s="1">
        <v>0</v>
      </c>
      <c r="D13" s="1">
        <v>0</v>
      </c>
      <c r="E13" s="150" t="s">
        <v>182</v>
      </c>
      <c r="F13" s="1">
        <v>0</v>
      </c>
      <c r="G13" s="1">
        <v>0</v>
      </c>
      <c r="H13" s="1">
        <v>0</v>
      </c>
      <c r="I13" s="1">
        <v>0</v>
      </c>
      <c r="J13" s="1">
        <v>0</v>
      </c>
      <c r="K13" s="1">
        <v>0</v>
      </c>
      <c r="L13" s="1">
        <v>0</v>
      </c>
      <c r="M13" s="1">
        <v>0</v>
      </c>
    </row>
    <row r="14" spans="1:13" ht="14">
      <c r="A14" s="1" t="s">
        <v>183</v>
      </c>
      <c r="B14" s="1" t="s">
        <v>184</v>
      </c>
      <c r="C14" s="1">
        <v>0</v>
      </c>
      <c r="D14" s="1">
        <v>0</v>
      </c>
      <c r="E14" s="149" t="s">
        <v>185</v>
      </c>
      <c r="F14" s="74">
        <v>0</v>
      </c>
      <c r="G14" s="1">
        <v>0</v>
      </c>
      <c r="H14" s="1">
        <v>0</v>
      </c>
      <c r="I14" s="1">
        <v>0</v>
      </c>
      <c r="J14" s="1">
        <v>0</v>
      </c>
      <c r="K14" s="1">
        <v>0</v>
      </c>
      <c r="L14" s="1">
        <v>0</v>
      </c>
      <c r="M14" s="1">
        <v>0</v>
      </c>
    </row>
    <row r="15" spans="1:13" ht="14">
      <c r="A15" s="1" t="s">
        <v>186</v>
      </c>
      <c r="B15" s="1" t="s">
        <v>187</v>
      </c>
      <c r="C15" s="3" t="s">
        <v>188</v>
      </c>
      <c r="D15" s="1">
        <v>0</v>
      </c>
      <c r="E15" s="149" t="s">
        <v>189</v>
      </c>
      <c r="F15" s="2" t="s">
        <v>190</v>
      </c>
      <c r="G15" s="1">
        <v>0</v>
      </c>
      <c r="H15" s="1">
        <v>0</v>
      </c>
      <c r="I15" s="1">
        <v>0</v>
      </c>
      <c r="J15" s="1">
        <v>0</v>
      </c>
      <c r="K15" s="62">
        <v>0</v>
      </c>
      <c r="L15" s="98">
        <v>0</v>
      </c>
      <c r="M15" s="1">
        <v>0</v>
      </c>
    </row>
    <row r="16" spans="1:13" ht="14">
      <c r="A16" s="1" t="s">
        <v>191</v>
      </c>
      <c r="B16" s="1" t="s">
        <v>192</v>
      </c>
      <c r="C16" s="3">
        <v>0</v>
      </c>
      <c r="D16" s="1">
        <v>0</v>
      </c>
      <c r="E16" s="149">
        <v>0</v>
      </c>
      <c r="F16" s="2">
        <v>0</v>
      </c>
      <c r="G16" s="1">
        <v>0</v>
      </c>
      <c r="H16" s="1">
        <v>0</v>
      </c>
      <c r="I16" s="1">
        <v>0</v>
      </c>
      <c r="J16" s="1">
        <v>0</v>
      </c>
      <c r="K16" s="1">
        <v>0</v>
      </c>
      <c r="L16" s="2" t="s">
        <v>193</v>
      </c>
      <c r="M16" s="2" t="s">
        <v>194</v>
      </c>
    </row>
    <row r="17" spans="1:13" ht="14">
      <c r="A17" s="1" t="s">
        <v>195</v>
      </c>
      <c r="B17" s="1" t="s">
        <v>196</v>
      </c>
      <c r="C17" s="3" t="s">
        <v>197</v>
      </c>
      <c r="D17" s="1">
        <v>0</v>
      </c>
      <c r="E17" s="149" t="s">
        <v>198</v>
      </c>
      <c r="F17" s="68" t="s">
        <v>199</v>
      </c>
      <c r="G17" s="1">
        <v>0</v>
      </c>
      <c r="H17" s="1">
        <v>0</v>
      </c>
      <c r="I17" s="1">
        <v>0</v>
      </c>
      <c r="J17" s="1">
        <v>0</v>
      </c>
      <c r="K17" s="1">
        <v>0</v>
      </c>
      <c r="L17" s="2" t="s">
        <v>200</v>
      </c>
      <c r="M17" s="1">
        <v>0</v>
      </c>
    </row>
    <row r="18" spans="1:13" ht="14">
      <c r="A18" s="1" t="s">
        <v>201</v>
      </c>
      <c r="B18" s="1" t="s">
        <v>202</v>
      </c>
      <c r="C18" s="3">
        <v>0</v>
      </c>
      <c r="D18" s="1">
        <v>0</v>
      </c>
      <c r="E18" s="151">
        <v>0</v>
      </c>
      <c r="F18" s="3">
        <v>0</v>
      </c>
      <c r="G18" s="1">
        <v>0</v>
      </c>
      <c r="H18" s="1">
        <v>0</v>
      </c>
      <c r="I18" s="1">
        <v>0</v>
      </c>
      <c r="J18" s="1">
        <v>0</v>
      </c>
      <c r="K18" s="1">
        <v>0</v>
      </c>
      <c r="L18" s="3">
        <v>0</v>
      </c>
      <c r="M18" s="1">
        <v>0</v>
      </c>
    </row>
    <row r="19" spans="1:13" ht="14">
      <c r="A19" s="1" t="s">
        <v>203</v>
      </c>
      <c r="B19" s="1" t="s">
        <v>204</v>
      </c>
      <c r="C19" s="3">
        <v>0</v>
      </c>
      <c r="D19" s="1">
        <v>0</v>
      </c>
      <c r="E19" s="149" t="s">
        <v>205</v>
      </c>
      <c r="F19" s="68" t="s">
        <v>206</v>
      </c>
      <c r="G19" s="1">
        <v>0</v>
      </c>
      <c r="H19" s="1">
        <v>0</v>
      </c>
      <c r="I19" s="1">
        <v>0</v>
      </c>
      <c r="J19" s="1">
        <v>0</v>
      </c>
      <c r="K19" s="1">
        <v>0</v>
      </c>
      <c r="L19" s="2" t="s">
        <v>207</v>
      </c>
      <c r="M19" s="1">
        <v>0</v>
      </c>
    </row>
    <row r="20" spans="1:13" ht="14">
      <c r="A20" s="1" t="s">
        <v>208</v>
      </c>
      <c r="B20" s="1" t="s">
        <v>209</v>
      </c>
      <c r="C20" s="3">
        <v>0</v>
      </c>
      <c r="D20" s="1">
        <v>0</v>
      </c>
      <c r="E20" s="149" t="s">
        <v>210</v>
      </c>
      <c r="F20" s="2" t="s">
        <v>211</v>
      </c>
      <c r="G20" s="1">
        <v>0</v>
      </c>
      <c r="H20" s="2" t="s">
        <v>212</v>
      </c>
      <c r="I20" s="1">
        <v>0</v>
      </c>
      <c r="J20" s="1">
        <v>0</v>
      </c>
      <c r="K20" s="1">
        <v>0</v>
      </c>
      <c r="L20" s="2" t="s">
        <v>213</v>
      </c>
      <c r="M20" s="1">
        <v>0</v>
      </c>
    </row>
    <row r="21" spans="1:13" ht="15">
      <c r="A21" s="1" t="s">
        <v>214</v>
      </c>
      <c r="B21" s="1" t="s">
        <v>215</v>
      </c>
      <c r="C21" s="3">
        <v>0</v>
      </c>
      <c r="D21" s="1">
        <v>0</v>
      </c>
      <c r="E21" s="59" t="s">
        <v>216</v>
      </c>
      <c r="F21" s="74">
        <v>0</v>
      </c>
      <c r="G21" s="1">
        <v>0</v>
      </c>
      <c r="H21" s="1">
        <v>0</v>
      </c>
      <c r="I21" s="130" t="s">
        <v>217</v>
      </c>
      <c r="J21" s="1">
        <v>0</v>
      </c>
      <c r="K21" s="1">
        <v>0</v>
      </c>
      <c r="L21" s="1">
        <v>0</v>
      </c>
      <c r="M21" s="130" t="s">
        <v>218</v>
      </c>
    </row>
    <row r="22" spans="1:13" ht="14">
      <c r="A22" s="1" t="s">
        <v>219</v>
      </c>
      <c r="B22" s="1" t="s">
        <v>220</v>
      </c>
      <c r="C22" s="2" t="s">
        <v>221</v>
      </c>
      <c r="D22" s="1">
        <v>0</v>
      </c>
      <c r="E22" s="149" t="s">
        <v>222</v>
      </c>
      <c r="F22" s="2" t="s">
        <v>223</v>
      </c>
      <c r="G22" s="1">
        <v>0</v>
      </c>
      <c r="H22" s="1">
        <v>0</v>
      </c>
      <c r="I22" s="1">
        <v>0</v>
      </c>
      <c r="J22" s="2" t="s">
        <v>224</v>
      </c>
      <c r="K22" s="1">
        <v>0</v>
      </c>
      <c r="L22" s="1">
        <v>0</v>
      </c>
      <c r="M22" s="1">
        <v>0</v>
      </c>
    </row>
    <row r="23" spans="1:13" ht="14">
      <c r="A23" s="1" t="s">
        <v>225</v>
      </c>
      <c r="B23" s="1" t="s">
        <v>226</v>
      </c>
      <c r="C23" s="1">
        <v>0</v>
      </c>
      <c r="D23" s="1">
        <v>0</v>
      </c>
      <c r="E23" s="151" t="s">
        <v>227</v>
      </c>
      <c r="F23" s="2" t="s">
        <v>228</v>
      </c>
      <c r="G23" s="1">
        <v>0</v>
      </c>
      <c r="H23" s="1">
        <v>0</v>
      </c>
      <c r="I23" s="1">
        <v>0</v>
      </c>
      <c r="J23" s="1">
        <v>0</v>
      </c>
      <c r="K23" s="1">
        <v>0</v>
      </c>
      <c r="L23" s="1">
        <v>0</v>
      </c>
      <c r="M23" s="1">
        <v>0</v>
      </c>
    </row>
    <row r="24" spans="1:13" ht="14">
      <c r="A24" s="1" t="s">
        <v>229</v>
      </c>
      <c r="B24" s="1" t="s">
        <v>230</v>
      </c>
      <c r="C24" s="1">
        <v>0</v>
      </c>
      <c r="D24" s="1">
        <v>0</v>
      </c>
      <c r="E24" s="149" t="s">
        <v>231</v>
      </c>
      <c r="F24" s="1">
        <v>0</v>
      </c>
      <c r="G24" s="1">
        <v>0</v>
      </c>
      <c r="H24" s="1">
        <v>0</v>
      </c>
      <c r="I24" s="1">
        <v>0</v>
      </c>
      <c r="J24" s="1">
        <v>0</v>
      </c>
      <c r="K24" s="1">
        <v>0</v>
      </c>
      <c r="L24" s="2" t="s">
        <v>232</v>
      </c>
      <c r="M24" s="1">
        <v>0</v>
      </c>
    </row>
    <row r="25" spans="1:13" ht="14">
      <c r="A25" s="1" t="s">
        <v>233</v>
      </c>
      <c r="B25" s="1" t="s">
        <v>234</v>
      </c>
      <c r="C25" s="1">
        <v>0</v>
      </c>
      <c r="D25" s="1">
        <v>0</v>
      </c>
      <c r="E25" s="149">
        <v>0</v>
      </c>
      <c r="F25" s="74">
        <v>0</v>
      </c>
      <c r="G25" s="1">
        <v>0</v>
      </c>
      <c r="H25" s="1">
        <v>0</v>
      </c>
      <c r="I25" s="1">
        <v>0</v>
      </c>
      <c r="J25" s="1">
        <v>0</v>
      </c>
      <c r="K25" s="1">
        <v>0</v>
      </c>
      <c r="L25" s="3" t="s">
        <v>235</v>
      </c>
      <c r="M25" s="1">
        <v>0</v>
      </c>
    </row>
    <row r="26" spans="1:13" ht="15">
      <c r="A26" s="1" t="s">
        <v>236</v>
      </c>
      <c r="B26" s="1" t="s">
        <v>237</v>
      </c>
      <c r="C26" s="1">
        <v>0</v>
      </c>
      <c r="D26" s="1">
        <v>0</v>
      </c>
      <c r="E26" s="149" t="s">
        <v>238</v>
      </c>
      <c r="F26" s="132" t="s">
        <v>239</v>
      </c>
      <c r="G26" s="1">
        <v>0</v>
      </c>
      <c r="H26" s="2" t="s">
        <v>240</v>
      </c>
      <c r="I26" s="1">
        <v>0</v>
      </c>
      <c r="J26" s="1">
        <v>0</v>
      </c>
      <c r="K26" s="1">
        <v>0</v>
      </c>
      <c r="L26" s="2" t="s">
        <v>241</v>
      </c>
      <c r="M26" s="1">
        <v>0</v>
      </c>
    </row>
    <row r="27" spans="1:13" ht="14">
      <c r="A27" s="1" t="s">
        <v>242</v>
      </c>
      <c r="B27" s="1" t="s">
        <v>243</v>
      </c>
      <c r="C27" s="1">
        <v>0</v>
      </c>
      <c r="D27" s="1">
        <v>0</v>
      </c>
      <c r="E27" s="149" t="s">
        <v>244</v>
      </c>
      <c r="F27" s="3" t="s">
        <v>245</v>
      </c>
      <c r="G27" s="1">
        <v>0</v>
      </c>
      <c r="H27" s="97" t="s">
        <v>246</v>
      </c>
      <c r="I27" s="1">
        <v>0</v>
      </c>
      <c r="J27" s="1">
        <v>0</v>
      </c>
      <c r="K27" s="1">
        <v>0</v>
      </c>
      <c r="L27" s="2" t="s">
        <v>247</v>
      </c>
      <c r="M27" s="1">
        <v>0</v>
      </c>
    </row>
    <row r="28" spans="1:13" ht="14">
      <c r="A28" s="1" t="s">
        <v>248</v>
      </c>
      <c r="B28" s="1" t="s">
        <v>249</v>
      </c>
      <c r="C28" s="1">
        <v>0</v>
      </c>
      <c r="D28" s="1">
        <v>0</v>
      </c>
      <c r="E28" s="149" t="s">
        <v>250</v>
      </c>
      <c r="F28" s="74">
        <v>0</v>
      </c>
      <c r="G28" s="1">
        <v>0</v>
      </c>
      <c r="H28" s="133" t="s">
        <v>251</v>
      </c>
      <c r="I28" s="1">
        <v>0</v>
      </c>
      <c r="J28" s="1">
        <v>0</v>
      </c>
      <c r="K28" s="1">
        <v>0</v>
      </c>
      <c r="L28" s="2" t="s">
        <v>252</v>
      </c>
      <c r="M28" s="1">
        <v>0</v>
      </c>
    </row>
    <row r="29" spans="1:13" ht="14">
      <c r="A29" s="1" t="s">
        <v>253</v>
      </c>
      <c r="B29" s="1" t="s">
        <v>254</v>
      </c>
      <c r="C29" s="1">
        <v>0</v>
      </c>
      <c r="D29" s="1">
        <v>0</v>
      </c>
      <c r="E29" s="149" t="s">
        <v>255</v>
      </c>
      <c r="F29" s="76" t="s">
        <v>256</v>
      </c>
      <c r="G29" s="1">
        <v>0</v>
      </c>
      <c r="H29" s="1">
        <v>0</v>
      </c>
      <c r="I29" s="1">
        <v>0</v>
      </c>
      <c r="J29" s="1">
        <v>0</v>
      </c>
      <c r="K29" s="1">
        <v>0</v>
      </c>
      <c r="L29" s="2" t="s">
        <v>257</v>
      </c>
      <c r="M29" s="1">
        <v>0</v>
      </c>
    </row>
    <row r="30" spans="1:13" ht="14">
      <c r="A30" s="1" t="s">
        <v>258</v>
      </c>
      <c r="B30" s="1" t="s">
        <v>259</v>
      </c>
      <c r="C30" s="1">
        <v>0</v>
      </c>
      <c r="D30" s="1">
        <v>0</v>
      </c>
      <c r="E30" s="149" t="s">
        <v>260</v>
      </c>
      <c r="F30" s="77" t="s">
        <v>261</v>
      </c>
      <c r="G30" s="1">
        <v>0</v>
      </c>
      <c r="H30" s="1">
        <v>0</v>
      </c>
      <c r="I30" s="1">
        <v>0</v>
      </c>
      <c r="J30" s="1">
        <v>0</v>
      </c>
      <c r="K30" s="1" t="s">
        <v>262</v>
      </c>
      <c r="L30" s="2" t="s">
        <v>263</v>
      </c>
      <c r="M30" s="1">
        <v>0</v>
      </c>
    </row>
    <row r="31" spans="1:13" ht="14">
      <c r="A31" s="1" t="s">
        <v>264</v>
      </c>
      <c r="B31" s="1" t="s">
        <v>265</v>
      </c>
      <c r="C31" s="1">
        <v>0</v>
      </c>
      <c r="D31" s="1">
        <v>0</v>
      </c>
      <c r="E31" s="149">
        <v>0</v>
      </c>
      <c r="F31" s="2" t="s">
        <v>266</v>
      </c>
      <c r="G31" s="1">
        <v>0</v>
      </c>
      <c r="H31" s="1">
        <v>0</v>
      </c>
      <c r="I31" s="1">
        <v>0</v>
      </c>
      <c r="J31" s="1">
        <v>0</v>
      </c>
      <c r="K31" s="1">
        <v>0</v>
      </c>
      <c r="L31" s="2" t="s">
        <v>267</v>
      </c>
      <c r="M31" s="1">
        <v>0</v>
      </c>
    </row>
    <row r="32" spans="1:13" ht="14">
      <c r="A32" s="1" t="s">
        <v>268</v>
      </c>
      <c r="B32" s="1" t="s">
        <v>269</v>
      </c>
      <c r="C32" s="3" t="s">
        <v>270</v>
      </c>
      <c r="D32" s="3" t="s">
        <v>271</v>
      </c>
      <c r="E32" s="149" t="s">
        <v>272</v>
      </c>
      <c r="F32" s="2" t="s">
        <v>273</v>
      </c>
      <c r="G32" s="2" t="s">
        <v>274</v>
      </c>
      <c r="H32" s="1">
        <v>0</v>
      </c>
      <c r="I32" s="1">
        <v>0</v>
      </c>
      <c r="J32" s="1">
        <v>0</v>
      </c>
      <c r="K32" s="2" t="s">
        <v>275</v>
      </c>
      <c r="L32" s="1">
        <v>0</v>
      </c>
      <c r="M32" s="2" t="s">
        <v>276</v>
      </c>
    </row>
    <row r="33" spans="1:13" ht="14">
      <c r="A33" s="1" t="s">
        <v>277</v>
      </c>
      <c r="B33" s="1" t="s">
        <v>278</v>
      </c>
      <c r="C33" s="3" t="s">
        <v>279</v>
      </c>
      <c r="D33" s="1">
        <v>0</v>
      </c>
      <c r="E33" s="149" t="s">
        <v>280</v>
      </c>
      <c r="F33" s="71" t="s">
        <v>281</v>
      </c>
      <c r="G33" s="1">
        <v>0</v>
      </c>
      <c r="H33" s="1">
        <v>0</v>
      </c>
      <c r="I33" s="1">
        <v>0</v>
      </c>
      <c r="J33" s="1">
        <v>0</v>
      </c>
      <c r="K33" s="1">
        <v>0</v>
      </c>
      <c r="L33" s="1">
        <v>0</v>
      </c>
      <c r="M33" s="1">
        <v>0</v>
      </c>
    </row>
    <row r="34" spans="1:13" ht="15">
      <c r="A34" s="1" t="s">
        <v>282</v>
      </c>
      <c r="B34" s="1" t="s">
        <v>283</v>
      </c>
      <c r="C34" s="3" t="s">
        <v>284</v>
      </c>
      <c r="D34" s="1">
        <v>0</v>
      </c>
      <c r="E34" s="149" t="s">
        <v>285</v>
      </c>
      <c r="F34" s="130" t="s">
        <v>286</v>
      </c>
      <c r="G34" s="1">
        <v>0</v>
      </c>
      <c r="H34" s="1">
        <v>0</v>
      </c>
      <c r="I34" s="1">
        <v>0</v>
      </c>
      <c r="J34" s="1">
        <v>0</v>
      </c>
      <c r="K34" s="1">
        <v>0</v>
      </c>
      <c r="L34" s="2" t="s">
        <v>287</v>
      </c>
      <c r="M34" s="1">
        <v>0</v>
      </c>
    </row>
    <row r="35" spans="1:13" ht="14">
      <c r="A35" s="1" t="s">
        <v>288</v>
      </c>
      <c r="B35" s="1" t="s">
        <v>289</v>
      </c>
      <c r="C35" s="3" t="s">
        <v>290</v>
      </c>
      <c r="D35" s="1">
        <v>0</v>
      </c>
      <c r="E35" s="149" t="s">
        <v>291</v>
      </c>
      <c r="F35" s="1">
        <v>0</v>
      </c>
      <c r="G35" s="1">
        <v>0</v>
      </c>
      <c r="H35" s="1">
        <v>0</v>
      </c>
      <c r="I35" s="1">
        <v>0</v>
      </c>
      <c r="J35" s="1">
        <v>0</v>
      </c>
      <c r="K35" s="1">
        <v>0</v>
      </c>
      <c r="L35" s="3">
        <v>0</v>
      </c>
      <c r="M35" s="2" t="s">
        <v>292</v>
      </c>
    </row>
    <row r="36" spans="1:13" ht="14">
      <c r="A36" s="1" t="s">
        <v>293</v>
      </c>
      <c r="B36" s="1" t="s">
        <v>294</v>
      </c>
      <c r="C36" s="1">
        <v>0</v>
      </c>
      <c r="D36" s="1">
        <v>0</v>
      </c>
      <c r="E36" s="151">
        <v>0</v>
      </c>
      <c r="F36" s="3" t="s">
        <v>295</v>
      </c>
      <c r="G36" s="1">
        <v>0</v>
      </c>
      <c r="H36" s="97">
        <v>0</v>
      </c>
      <c r="I36" s="1">
        <v>0</v>
      </c>
      <c r="J36" s="1">
        <v>0</v>
      </c>
      <c r="K36" s="1">
        <v>0</v>
      </c>
      <c r="L36" s="3">
        <v>0</v>
      </c>
      <c r="M36" s="1">
        <v>0</v>
      </c>
    </row>
    <row r="37" spans="1:13" ht="14">
      <c r="A37" s="1" t="s">
        <v>296</v>
      </c>
      <c r="B37" s="1" t="s">
        <v>297</v>
      </c>
      <c r="C37" s="1">
        <v>0</v>
      </c>
      <c r="D37" s="1">
        <v>0</v>
      </c>
      <c r="E37" s="149" t="s">
        <v>298</v>
      </c>
      <c r="F37" s="2" t="s">
        <v>299</v>
      </c>
      <c r="G37" s="1">
        <v>0</v>
      </c>
      <c r="H37" s="3">
        <v>0</v>
      </c>
      <c r="I37" s="1">
        <v>0</v>
      </c>
      <c r="J37" s="1">
        <v>0</v>
      </c>
      <c r="K37" s="1">
        <v>0</v>
      </c>
      <c r="L37" s="3">
        <v>0</v>
      </c>
      <c r="M37" s="1">
        <v>0</v>
      </c>
    </row>
    <row r="38" spans="1:13" ht="15">
      <c r="A38" s="1" t="s">
        <v>300</v>
      </c>
      <c r="B38" s="1" t="s">
        <v>301</v>
      </c>
      <c r="C38" s="1">
        <v>0</v>
      </c>
      <c r="D38" s="1">
        <v>0</v>
      </c>
      <c r="E38" s="149">
        <v>0</v>
      </c>
      <c r="F38" s="3" t="s">
        <v>302</v>
      </c>
      <c r="G38" s="1">
        <v>0</v>
      </c>
      <c r="H38" s="134" t="s">
        <v>303</v>
      </c>
      <c r="I38" s="1">
        <v>0</v>
      </c>
      <c r="J38" s="1">
        <v>0</v>
      </c>
      <c r="K38" s="1">
        <v>0</v>
      </c>
      <c r="L38" s="3">
        <v>0</v>
      </c>
      <c r="M38" s="1">
        <v>0</v>
      </c>
    </row>
    <row r="39" spans="1:13" ht="14">
      <c r="A39" s="1" t="s">
        <v>304</v>
      </c>
      <c r="B39" s="1" t="s">
        <v>305</v>
      </c>
      <c r="C39" s="1">
        <v>0</v>
      </c>
      <c r="D39" s="1">
        <v>0</v>
      </c>
      <c r="E39" s="149">
        <v>0</v>
      </c>
      <c r="F39" s="2" t="s">
        <v>306</v>
      </c>
      <c r="G39" s="1">
        <v>0</v>
      </c>
      <c r="H39" s="3" t="s">
        <v>307</v>
      </c>
      <c r="I39" s="1">
        <v>0</v>
      </c>
      <c r="J39" s="1">
        <v>0</v>
      </c>
      <c r="K39" s="1">
        <v>0</v>
      </c>
      <c r="L39" s="2" t="s">
        <v>308</v>
      </c>
      <c r="M39" s="1">
        <v>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A9366-A7FE-4942-98B9-2DB1A684F26E}">
  <dimension ref="A1:M19"/>
  <sheetViews>
    <sheetView workbookViewId="0">
      <pane ySplit="1" topLeftCell="A2" activePane="bottomLeft" state="frozen"/>
      <selection pane="bottomLeft" activeCell="C1" sqref="C1:M1"/>
    </sheetView>
  </sheetViews>
  <sheetFormatPr baseColWidth="10" defaultColWidth="11.5" defaultRowHeight="12.75" customHeight="1"/>
  <cols>
    <col min="1" max="1" width="17.83203125" style="4" customWidth="1"/>
    <col min="2" max="2" width="28.33203125" style="4" customWidth="1"/>
    <col min="3" max="16384" width="11.5" style="4"/>
  </cols>
  <sheetData>
    <row r="1" spans="1:13" ht="14">
      <c r="A1" s="11" t="s">
        <v>0</v>
      </c>
      <c r="B1" s="11" t="s">
        <v>1</v>
      </c>
      <c r="C1" s="11" t="s">
        <v>2</v>
      </c>
      <c r="D1" s="11" t="s">
        <v>2292</v>
      </c>
      <c r="E1" s="148" t="s">
        <v>2293</v>
      </c>
      <c r="F1" s="11" t="s">
        <v>2294</v>
      </c>
      <c r="G1" s="11" t="s">
        <v>2295</v>
      </c>
      <c r="H1" s="11" t="s">
        <v>2296</v>
      </c>
      <c r="I1" s="11" t="s">
        <v>2297</v>
      </c>
      <c r="J1" s="11" t="s">
        <v>2298</v>
      </c>
      <c r="K1" s="11" t="s">
        <v>2299</v>
      </c>
      <c r="L1" s="11" t="s">
        <v>2300</v>
      </c>
      <c r="M1" s="11" t="s">
        <v>2301</v>
      </c>
    </row>
    <row r="2" spans="1:13" ht="15">
      <c r="A2" s="58" t="str">
        <f>HYPERLINK("https://drive.google.com/open?id=1xrSnx7PhwrVdrD6C-1Xt22Ei_vvxb6nX","S19.SCI111.01.01")</f>
        <v>S19.SCI111.01.01</v>
      </c>
      <c r="B2" s="1" t="s">
        <v>309</v>
      </c>
      <c r="C2" s="1">
        <v>0</v>
      </c>
      <c r="D2" s="1">
        <v>0</v>
      </c>
      <c r="E2" s="149">
        <v>0</v>
      </c>
      <c r="F2" s="59" t="s">
        <v>310</v>
      </c>
      <c r="G2" s="1">
        <v>0</v>
      </c>
      <c r="H2" s="1">
        <v>0</v>
      </c>
      <c r="I2" s="1">
        <v>0</v>
      </c>
      <c r="J2" s="1">
        <v>0</v>
      </c>
      <c r="K2" s="1">
        <v>0</v>
      </c>
      <c r="L2" s="59" t="s">
        <v>311</v>
      </c>
      <c r="M2" s="1">
        <v>0</v>
      </c>
    </row>
    <row r="3" spans="1:13" ht="15">
      <c r="A3" s="1" t="s">
        <v>312</v>
      </c>
      <c r="B3" s="1" t="s">
        <v>313</v>
      </c>
      <c r="C3" s="1" t="s">
        <v>314</v>
      </c>
      <c r="D3" s="1">
        <v>0</v>
      </c>
      <c r="E3" s="59" t="s">
        <v>315</v>
      </c>
      <c r="F3" s="78">
        <v>0</v>
      </c>
      <c r="G3" s="1">
        <v>0</v>
      </c>
      <c r="H3" s="1">
        <v>0</v>
      </c>
      <c r="I3" s="88" t="s">
        <v>316</v>
      </c>
      <c r="J3" s="84">
        <v>0</v>
      </c>
      <c r="K3" s="1">
        <v>0</v>
      </c>
      <c r="L3" s="1">
        <v>0</v>
      </c>
      <c r="M3" s="1">
        <v>0</v>
      </c>
    </row>
    <row r="4" spans="1:13" ht="15">
      <c r="A4" s="1" t="s">
        <v>317</v>
      </c>
      <c r="B4" s="1" t="s">
        <v>318</v>
      </c>
      <c r="C4" s="1">
        <v>0</v>
      </c>
      <c r="D4" s="1">
        <v>0</v>
      </c>
      <c r="E4" s="149">
        <v>0</v>
      </c>
      <c r="F4" s="93">
        <v>0</v>
      </c>
      <c r="G4" s="1">
        <v>0</v>
      </c>
      <c r="H4" s="105">
        <v>0</v>
      </c>
      <c r="I4" s="37" t="s">
        <v>319</v>
      </c>
      <c r="J4" s="37" t="s">
        <v>320</v>
      </c>
      <c r="K4" s="1">
        <v>0</v>
      </c>
      <c r="L4" s="1">
        <v>0</v>
      </c>
      <c r="M4" s="1">
        <v>0</v>
      </c>
    </row>
    <row r="5" spans="1:13" ht="15">
      <c r="A5" s="1" t="s">
        <v>321</v>
      </c>
      <c r="B5" s="1" t="s">
        <v>322</v>
      </c>
      <c r="C5" s="59" t="s">
        <v>323</v>
      </c>
      <c r="D5" s="1">
        <v>0</v>
      </c>
      <c r="E5" s="149">
        <v>0</v>
      </c>
      <c r="F5" s="59" t="s">
        <v>324</v>
      </c>
      <c r="G5" s="1">
        <v>0</v>
      </c>
      <c r="H5" s="1">
        <v>0</v>
      </c>
      <c r="I5" s="1">
        <v>0</v>
      </c>
      <c r="J5" s="1">
        <v>0</v>
      </c>
      <c r="K5" s="1">
        <v>0</v>
      </c>
      <c r="L5" s="1">
        <v>0</v>
      </c>
      <c r="M5" s="1">
        <v>0</v>
      </c>
    </row>
    <row r="6" spans="1:13" ht="14">
      <c r="A6" s="1" t="s">
        <v>325</v>
      </c>
      <c r="B6" s="1" t="s">
        <v>326</v>
      </c>
      <c r="C6" s="1">
        <v>0</v>
      </c>
      <c r="D6" s="1">
        <v>0</v>
      </c>
      <c r="E6" s="37" t="s">
        <v>327</v>
      </c>
      <c r="F6" s="79" t="s">
        <v>328</v>
      </c>
      <c r="G6" s="1">
        <v>0</v>
      </c>
      <c r="H6" s="1">
        <v>0</v>
      </c>
      <c r="I6" s="37" t="s">
        <v>329</v>
      </c>
      <c r="J6" s="1">
        <v>0</v>
      </c>
      <c r="K6" s="1">
        <v>0</v>
      </c>
      <c r="L6" s="1">
        <v>0</v>
      </c>
      <c r="M6" s="1">
        <v>0</v>
      </c>
    </row>
    <row r="7" spans="1:13" ht="15">
      <c r="A7" s="1" t="s">
        <v>330</v>
      </c>
      <c r="B7" s="1" t="s">
        <v>331</v>
      </c>
      <c r="C7" s="1">
        <v>0</v>
      </c>
      <c r="D7" s="1">
        <v>0</v>
      </c>
      <c r="E7" s="149">
        <v>0</v>
      </c>
      <c r="F7" s="89" t="s">
        <v>332</v>
      </c>
      <c r="G7" s="1">
        <v>0</v>
      </c>
      <c r="H7" s="37" t="s">
        <v>333</v>
      </c>
      <c r="I7" s="1">
        <v>0</v>
      </c>
      <c r="J7" s="1">
        <v>0</v>
      </c>
      <c r="K7" s="1">
        <v>0</v>
      </c>
      <c r="L7" s="1">
        <v>0</v>
      </c>
      <c r="M7" s="1">
        <v>0</v>
      </c>
    </row>
    <row r="8" spans="1:13" ht="14">
      <c r="A8" s="1" t="s">
        <v>334</v>
      </c>
      <c r="B8" s="1" t="s">
        <v>335</v>
      </c>
      <c r="C8" s="1">
        <v>0</v>
      </c>
      <c r="D8" s="1">
        <v>0</v>
      </c>
      <c r="E8" s="149">
        <v>0</v>
      </c>
      <c r="F8" s="74">
        <v>0</v>
      </c>
      <c r="G8" s="1">
        <v>0</v>
      </c>
      <c r="H8" s="1">
        <v>0</v>
      </c>
      <c r="I8" s="1">
        <v>0</v>
      </c>
      <c r="J8" s="1">
        <v>0</v>
      </c>
      <c r="K8" s="1">
        <v>0</v>
      </c>
      <c r="L8" s="1">
        <v>0</v>
      </c>
      <c r="M8" s="1">
        <v>0</v>
      </c>
    </row>
    <row r="9" spans="1:13" ht="15">
      <c r="A9" s="1" t="s">
        <v>336</v>
      </c>
      <c r="B9" s="1" t="s">
        <v>337</v>
      </c>
      <c r="C9" s="1">
        <v>0</v>
      </c>
      <c r="D9" s="1">
        <v>0</v>
      </c>
      <c r="E9" s="59" t="s">
        <v>338</v>
      </c>
      <c r="F9" s="59" t="s">
        <v>339</v>
      </c>
      <c r="G9" s="1">
        <v>0</v>
      </c>
      <c r="H9" s="1">
        <v>0</v>
      </c>
      <c r="I9" s="1">
        <v>0</v>
      </c>
      <c r="J9" s="1">
        <v>0</v>
      </c>
      <c r="K9" s="1">
        <v>0</v>
      </c>
      <c r="L9" s="1">
        <v>0</v>
      </c>
      <c r="M9" s="37" t="s">
        <v>340</v>
      </c>
    </row>
    <row r="10" spans="1:13" ht="14">
      <c r="A10" s="1" t="s">
        <v>341</v>
      </c>
      <c r="B10" s="1" t="s">
        <v>342</v>
      </c>
      <c r="C10" s="1">
        <v>0</v>
      </c>
      <c r="D10" s="1">
        <v>0</v>
      </c>
      <c r="E10" s="37" t="s">
        <v>343</v>
      </c>
      <c r="F10" s="1">
        <v>0</v>
      </c>
      <c r="G10" s="1">
        <v>0</v>
      </c>
      <c r="H10" s="1">
        <v>0</v>
      </c>
      <c r="I10" s="1">
        <v>0</v>
      </c>
      <c r="J10" s="1">
        <v>0</v>
      </c>
      <c r="K10" s="1">
        <v>0</v>
      </c>
      <c r="L10" s="37" t="s">
        <v>344</v>
      </c>
      <c r="M10" s="37" t="s">
        <v>345</v>
      </c>
    </row>
    <row r="11" spans="1:13" ht="15">
      <c r="A11" s="1" t="s">
        <v>346</v>
      </c>
      <c r="B11" s="86" t="s">
        <v>347</v>
      </c>
      <c r="C11" s="59" t="s">
        <v>348</v>
      </c>
      <c r="D11" s="59" t="s">
        <v>349</v>
      </c>
      <c r="E11" s="37" t="s">
        <v>350</v>
      </c>
      <c r="F11" s="72">
        <v>0</v>
      </c>
      <c r="G11" s="37" t="s">
        <v>351</v>
      </c>
      <c r="H11" s="1">
        <v>0</v>
      </c>
      <c r="I11" s="1">
        <v>0</v>
      </c>
      <c r="J11" s="37" t="s">
        <v>352</v>
      </c>
      <c r="K11" s="1">
        <v>0</v>
      </c>
      <c r="L11" s="1">
        <v>0</v>
      </c>
      <c r="M11" s="1">
        <v>0</v>
      </c>
    </row>
    <row r="12" spans="1:13" ht="15">
      <c r="A12" s="58" t="str">
        <f>HYPERLINK("https://drive.google.com/open?id=11ufjIJIQd5nILGat3r3rd3eaPBJ_y3Tk","S19.SCI111.02.01")</f>
        <v>S19.SCI111.02.01</v>
      </c>
      <c r="B12" s="1" t="s">
        <v>353</v>
      </c>
      <c r="C12" s="59" t="s">
        <v>354</v>
      </c>
      <c r="D12" s="1">
        <v>0</v>
      </c>
      <c r="E12" s="149">
        <v>0</v>
      </c>
      <c r="F12" s="1">
        <v>0</v>
      </c>
      <c r="G12" s="37" t="s">
        <v>355</v>
      </c>
      <c r="H12" s="37" t="s">
        <v>356</v>
      </c>
      <c r="I12" s="2" t="s">
        <v>357</v>
      </c>
      <c r="J12" s="1">
        <v>0</v>
      </c>
      <c r="K12" s="1">
        <v>0</v>
      </c>
      <c r="L12" s="1">
        <v>0</v>
      </c>
      <c r="M12" s="37" t="s">
        <v>358</v>
      </c>
    </row>
    <row r="13" spans="1:13" ht="15">
      <c r="A13" s="1" t="s">
        <v>359</v>
      </c>
      <c r="B13" s="1" t="s">
        <v>360</v>
      </c>
      <c r="C13" s="59" t="s">
        <v>361</v>
      </c>
      <c r="D13" s="1">
        <v>0</v>
      </c>
      <c r="E13" s="59" t="s">
        <v>362</v>
      </c>
      <c r="F13" s="80" t="s">
        <v>363</v>
      </c>
      <c r="G13" s="1">
        <v>0</v>
      </c>
      <c r="H13" s="1">
        <v>0</v>
      </c>
      <c r="I13" s="1">
        <v>0</v>
      </c>
      <c r="J13" s="1">
        <v>0</v>
      </c>
      <c r="K13" s="1">
        <v>0</v>
      </c>
      <c r="L13" s="1">
        <v>0</v>
      </c>
      <c r="M13" s="1">
        <v>0</v>
      </c>
    </row>
    <row r="14" spans="1:13" ht="15">
      <c r="A14" s="1" t="s">
        <v>364</v>
      </c>
      <c r="B14" s="1" t="s">
        <v>365</v>
      </c>
      <c r="C14" s="59" t="s">
        <v>366</v>
      </c>
      <c r="D14" s="1">
        <v>0</v>
      </c>
      <c r="E14" s="37" t="s">
        <v>367</v>
      </c>
      <c r="F14" s="80" t="s">
        <v>368</v>
      </c>
      <c r="G14" s="1">
        <v>0</v>
      </c>
      <c r="H14" s="37" t="s">
        <v>369</v>
      </c>
      <c r="I14" s="1">
        <v>0</v>
      </c>
      <c r="J14" s="1">
        <v>0</v>
      </c>
      <c r="K14" s="1">
        <v>0</v>
      </c>
      <c r="L14" s="1">
        <v>0</v>
      </c>
      <c r="M14" s="1">
        <v>0</v>
      </c>
    </row>
    <row r="15" spans="1:13" ht="15">
      <c r="A15" s="1" t="s">
        <v>370</v>
      </c>
      <c r="B15" s="1" t="s">
        <v>371</v>
      </c>
      <c r="C15" s="1">
        <v>0</v>
      </c>
      <c r="D15" s="1">
        <v>0</v>
      </c>
      <c r="E15" s="149">
        <v>0</v>
      </c>
      <c r="F15" s="81" t="s">
        <v>372</v>
      </c>
      <c r="G15" s="1">
        <v>0</v>
      </c>
      <c r="H15" s="106" t="s">
        <v>373</v>
      </c>
      <c r="I15" s="1">
        <v>0</v>
      </c>
      <c r="J15" s="1">
        <v>0</v>
      </c>
      <c r="K15" s="1">
        <v>0</v>
      </c>
      <c r="L15" s="1">
        <v>0</v>
      </c>
      <c r="M15" s="1">
        <v>0</v>
      </c>
    </row>
    <row r="16" spans="1:13" ht="15">
      <c r="A16" s="1" t="s">
        <v>374</v>
      </c>
      <c r="B16" s="1" t="s">
        <v>375</v>
      </c>
      <c r="C16" s="59" t="s">
        <v>376</v>
      </c>
      <c r="D16" s="59" t="s">
        <v>377</v>
      </c>
      <c r="E16" s="37" t="s">
        <v>378</v>
      </c>
      <c r="F16" s="1">
        <v>0</v>
      </c>
      <c r="G16" s="1">
        <v>0</v>
      </c>
      <c r="H16" s="1">
        <v>0</v>
      </c>
      <c r="I16" s="2" t="s">
        <v>379</v>
      </c>
      <c r="J16" s="37" t="s">
        <v>380</v>
      </c>
      <c r="K16" s="60">
        <v>0</v>
      </c>
      <c r="L16" s="1">
        <v>0</v>
      </c>
      <c r="M16" s="1">
        <v>0</v>
      </c>
    </row>
    <row r="17" spans="1:13" ht="15">
      <c r="A17" s="1" t="s">
        <v>381</v>
      </c>
      <c r="B17" s="1" t="s">
        <v>382</v>
      </c>
      <c r="C17" s="59" t="s">
        <v>383</v>
      </c>
      <c r="D17" s="1">
        <v>0</v>
      </c>
      <c r="E17" s="37" t="s">
        <v>384</v>
      </c>
      <c r="F17" s="73">
        <v>0</v>
      </c>
      <c r="G17" s="1">
        <v>0</v>
      </c>
      <c r="H17" s="103" t="s">
        <v>385</v>
      </c>
      <c r="I17" s="1">
        <v>0</v>
      </c>
      <c r="J17" s="1">
        <v>0</v>
      </c>
      <c r="K17" s="1">
        <v>0</v>
      </c>
      <c r="L17" s="37" t="s">
        <v>386</v>
      </c>
      <c r="M17" s="1">
        <v>0</v>
      </c>
    </row>
    <row r="18" spans="1:13" ht="14">
      <c r="A18" s="1" t="s">
        <v>387</v>
      </c>
      <c r="B18" s="1" t="s">
        <v>388</v>
      </c>
      <c r="C18" s="1">
        <v>0</v>
      </c>
      <c r="D18" s="1">
        <v>0</v>
      </c>
      <c r="E18" s="149">
        <v>0</v>
      </c>
      <c r="F18" s="80" t="s">
        <v>389</v>
      </c>
      <c r="G18" s="1">
        <v>0</v>
      </c>
      <c r="H18" s="1">
        <v>0</v>
      </c>
      <c r="I18" s="1">
        <v>0</v>
      </c>
      <c r="J18" s="1">
        <v>0</v>
      </c>
      <c r="K18" s="1">
        <v>0</v>
      </c>
      <c r="L18" s="37" t="s">
        <v>390</v>
      </c>
      <c r="M18" s="1">
        <v>0</v>
      </c>
    </row>
    <row r="19" spans="1:13" ht="15">
      <c r="A19" s="1" t="s">
        <v>391</v>
      </c>
      <c r="B19" s="1" t="s">
        <v>392</v>
      </c>
      <c r="C19" s="1">
        <v>0</v>
      </c>
      <c r="D19" s="1">
        <v>0</v>
      </c>
      <c r="E19" s="149">
        <v>0</v>
      </c>
      <c r="F19" s="59" t="s">
        <v>393</v>
      </c>
      <c r="G19" s="1">
        <v>0</v>
      </c>
      <c r="H19" s="37" t="s">
        <v>394</v>
      </c>
      <c r="I19" s="1">
        <v>0</v>
      </c>
      <c r="J19" s="1">
        <v>0</v>
      </c>
      <c r="K19" s="1">
        <v>0</v>
      </c>
      <c r="L19" s="37" t="s">
        <v>395</v>
      </c>
      <c r="M19" s="1">
        <v>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DB8FE-DA2E-BB4F-820D-86E564A0A519}">
  <dimension ref="A1:M23"/>
  <sheetViews>
    <sheetView workbookViewId="0">
      <pane ySplit="1" topLeftCell="A2" activePane="bottomLeft" state="frozen"/>
      <selection pane="bottomLeft" activeCell="C1" sqref="C1:M1"/>
    </sheetView>
  </sheetViews>
  <sheetFormatPr baseColWidth="10" defaultColWidth="11.5" defaultRowHeight="13"/>
  <cols>
    <col min="1" max="1" width="18.83203125" style="32" customWidth="1"/>
    <col min="2" max="2" width="43.1640625" style="32" customWidth="1"/>
    <col min="3" max="16384" width="11.5" style="32"/>
  </cols>
  <sheetData>
    <row r="1" spans="1:13" ht="14">
      <c r="A1" s="11" t="s">
        <v>0</v>
      </c>
      <c r="B1" s="11" t="s">
        <v>1</v>
      </c>
      <c r="C1" s="11" t="s">
        <v>2</v>
      </c>
      <c r="D1" s="11" t="s">
        <v>2292</v>
      </c>
      <c r="E1" s="148" t="s">
        <v>2293</v>
      </c>
      <c r="F1" s="11" t="s">
        <v>2294</v>
      </c>
      <c r="G1" s="11" t="s">
        <v>2295</v>
      </c>
      <c r="H1" s="11" t="s">
        <v>2296</v>
      </c>
      <c r="I1" s="11" t="s">
        <v>2297</v>
      </c>
      <c r="J1" s="11" t="s">
        <v>2298</v>
      </c>
      <c r="K1" s="11" t="s">
        <v>2299</v>
      </c>
      <c r="L1" s="11" t="s">
        <v>2300</v>
      </c>
      <c r="M1" s="11" t="s">
        <v>2301</v>
      </c>
    </row>
    <row r="2" spans="1:13" ht="14">
      <c r="A2" s="1" t="s">
        <v>396</v>
      </c>
      <c r="B2" s="2" t="s">
        <v>397</v>
      </c>
      <c r="C2" s="1">
        <v>0</v>
      </c>
      <c r="D2" s="1">
        <v>0</v>
      </c>
      <c r="E2" s="149" t="s">
        <v>398</v>
      </c>
      <c r="F2" s="1">
        <v>0</v>
      </c>
      <c r="G2" s="1">
        <v>0</v>
      </c>
      <c r="H2" s="1">
        <v>0</v>
      </c>
      <c r="I2" s="1">
        <v>0</v>
      </c>
      <c r="J2" s="1">
        <v>0</v>
      </c>
      <c r="K2" s="1">
        <v>0</v>
      </c>
      <c r="L2" s="2" t="s">
        <v>399</v>
      </c>
      <c r="M2" s="1">
        <v>0</v>
      </c>
    </row>
    <row r="3" spans="1:13" ht="15">
      <c r="A3" s="1" t="s">
        <v>400</v>
      </c>
      <c r="B3" s="2" t="s">
        <v>401</v>
      </c>
      <c r="C3" s="1">
        <v>0</v>
      </c>
      <c r="D3" s="1">
        <v>0</v>
      </c>
      <c r="E3" s="151" t="s">
        <v>402</v>
      </c>
      <c r="F3" s="1">
        <v>0</v>
      </c>
      <c r="G3" s="1">
        <v>0</v>
      </c>
      <c r="H3" s="2" t="s">
        <v>403</v>
      </c>
      <c r="I3" s="3" t="s">
        <v>404</v>
      </c>
      <c r="J3" s="87" t="s">
        <v>405</v>
      </c>
      <c r="K3" s="2" t="s">
        <v>406</v>
      </c>
      <c r="L3" s="2" t="s">
        <v>407</v>
      </c>
      <c r="M3" s="1">
        <v>0</v>
      </c>
    </row>
    <row r="4" spans="1:13" ht="14">
      <c r="A4" s="1" t="s">
        <v>408</v>
      </c>
      <c r="B4" s="2" t="s">
        <v>409</v>
      </c>
      <c r="C4" s="37" t="s">
        <v>410</v>
      </c>
      <c r="D4" s="1">
        <v>0</v>
      </c>
      <c r="E4" s="149" t="s">
        <v>411</v>
      </c>
      <c r="F4" s="1" t="s">
        <v>412</v>
      </c>
      <c r="G4" s="1">
        <v>0</v>
      </c>
      <c r="H4" s="2" t="s">
        <v>413</v>
      </c>
      <c r="I4" s="3">
        <v>0</v>
      </c>
      <c r="J4" s="1">
        <v>0</v>
      </c>
      <c r="K4" s="1">
        <v>0</v>
      </c>
      <c r="L4" s="1">
        <v>0</v>
      </c>
      <c r="M4" s="2" t="s">
        <v>414</v>
      </c>
    </row>
    <row r="5" spans="1:13" ht="14">
      <c r="A5" s="1" t="s">
        <v>415</v>
      </c>
      <c r="B5" s="2" t="s">
        <v>416</v>
      </c>
      <c r="C5" s="1">
        <v>0</v>
      </c>
      <c r="D5" s="1">
        <v>0</v>
      </c>
      <c r="E5" s="149" t="s">
        <v>417</v>
      </c>
      <c r="F5" s="1" t="s">
        <v>418</v>
      </c>
      <c r="G5" s="1">
        <v>0</v>
      </c>
      <c r="H5" s="1">
        <v>0</v>
      </c>
      <c r="I5" s="3">
        <v>0</v>
      </c>
      <c r="J5" s="1">
        <v>0</v>
      </c>
      <c r="K5" s="1">
        <v>0</v>
      </c>
      <c r="L5" s="2" t="s">
        <v>419</v>
      </c>
      <c r="M5" s="1">
        <v>0</v>
      </c>
    </row>
    <row r="6" spans="1:13" ht="14">
      <c r="A6" s="1" t="s">
        <v>420</v>
      </c>
      <c r="B6" s="2" t="s">
        <v>421</v>
      </c>
      <c r="C6" s="2" t="s">
        <v>422</v>
      </c>
      <c r="D6" s="1">
        <v>0</v>
      </c>
      <c r="E6" s="150" t="s">
        <v>423</v>
      </c>
      <c r="F6" s="1" t="s">
        <v>424</v>
      </c>
      <c r="G6" s="1">
        <v>0</v>
      </c>
      <c r="H6" s="1">
        <v>0</v>
      </c>
      <c r="I6" s="3" t="s">
        <v>425</v>
      </c>
      <c r="J6" s="85">
        <v>0</v>
      </c>
      <c r="K6" s="1">
        <v>0</v>
      </c>
      <c r="L6" s="1">
        <v>0</v>
      </c>
      <c r="M6" s="1">
        <v>0</v>
      </c>
    </row>
    <row r="7" spans="1:13" ht="14">
      <c r="A7" s="1" t="s">
        <v>426</v>
      </c>
      <c r="B7" s="2" t="s">
        <v>427</v>
      </c>
      <c r="C7" s="1">
        <v>0</v>
      </c>
      <c r="D7" s="1">
        <v>0</v>
      </c>
      <c r="E7" s="149" t="s">
        <v>428</v>
      </c>
      <c r="F7" s="3">
        <v>0</v>
      </c>
      <c r="G7" s="1">
        <v>0</v>
      </c>
      <c r="H7" s="1">
        <v>0</v>
      </c>
      <c r="I7" s="1">
        <v>0</v>
      </c>
      <c r="J7" s="1">
        <v>0</v>
      </c>
      <c r="K7" s="1">
        <v>0</v>
      </c>
      <c r="L7" s="2" t="s">
        <v>429</v>
      </c>
      <c r="M7" s="1">
        <v>0</v>
      </c>
    </row>
    <row r="8" spans="1:13" ht="14">
      <c r="A8" s="1" t="s">
        <v>430</v>
      </c>
      <c r="B8" s="2" t="s">
        <v>431</v>
      </c>
      <c r="C8" s="2" t="s">
        <v>432</v>
      </c>
      <c r="D8" s="1">
        <v>0</v>
      </c>
      <c r="E8" s="149" t="s">
        <v>433</v>
      </c>
      <c r="F8" s="3" t="s">
        <v>434</v>
      </c>
      <c r="G8" s="1">
        <v>0</v>
      </c>
      <c r="H8" s="1">
        <v>0</v>
      </c>
      <c r="I8" s="1">
        <v>0</v>
      </c>
      <c r="J8" s="1">
        <v>0</v>
      </c>
      <c r="K8" s="1">
        <v>0</v>
      </c>
      <c r="L8" s="3">
        <v>0</v>
      </c>
      <c r="M8" s="1">
        <v>0</v>
      </c>
    </row>
    <row r="9" spans="1:13" ht="14">
      <c r="A9" s="1" t="s">
        <v>435</v>
      </c>
      <c r="B9" s="2" t="s">
        <v>436</v>
      </c>
      <c r="C9" s="3">
        <v>0</v>
      </c>
      <c r="D9" s="1">
        <v>0</v>
      </c>
      <c r="E9" s="149" t="s">
        <v>437</v>
      </c>
      <c r="F9" s="3">
        <v>0</v>
      </c>
      <c r="G9" s="1">
        <v>0</v>
      </c>
      <c r="H9" s="103" t="s">
        <v>438</v>
      </c>
      <c r="I9" s="1">
        <v>0</v>
      </c>
      <c r="J9" s="1">
        <v>0</v>
      </c>
      <c r="K9" s="1">
        <v>0</v>
      </c>
      <c r="L9" s="97" t="s">
        <v>439</v>
      </c>
      <c r="M9" s="1">
        <v>0</v>
      </c>
    </row>
    <row r="10" spans="1:13" ht="14">
      <c r="A10" s="1" t="s">
        <v>440</v>
      </c>
      <c r="B10" s="2" t="s">
        <v>441</v>
      </c>
      <c r="C10" s="2" t="s">
        <v>442</v>
      </c>
      <c r="D10" s="1">
        <v>0</v>
      </c>
      <c r="E10" s="149">
        <v>0</v>
      </c>
      <c r="F10" s="75" t="s">
        <v>443</v>
      </c>
      <c r="G10" s="1">
        <v>0</v>
      </c>
      <c r="H10" s="2" t="s">
        <v>444</v>
      </c>
      <c r="I10" s="1">
        <v>0</v>
      </c>
      <c r="J10" s="1">
        <v>0</v>
      </c>
      <c r="K10" s="1">
        <v>0</v>
      </c>
      <c r="L10" s="3">
        <v>0</v>
      </c>
      <c r="M10" s="1">
        <v>0</v>
      </c>
    </row>
    <row r="11" spans="1:13" ht="14">
      <c r="A11" s="1" t="s">
        <v>445</v>
      </c>
      <c r="B11" s="2" t="s">
        <v>446</v>
      </c>
      <c r="C11" s="3">
        <v>0</v>
      </c>
      <c r="D11" s="1">
        <v>0</v>
      </c>
      <c r="E11" s="149" t="s">
        <v>447</v>
      </c>
      <c r="F11" s="3">
        <v>0</v>
      </c>
      <c r="G11" s="1">
        <v>0</v>
      </c>
      <c r="H11" s="3" t="s">
        <v>448</v>
      </c>
      <c r="I11" s="1">
        <v>0</v>
      </c>
      <c r="J11" s="1">
        <v>0</v>
      </c>
      <c r="K11" s="1">
        <v>0</v>
      </c>
      <c r="L11" s="3" t="s">
        <v>449</v>
      </c>
      <c r="M11" s="1">
        <v>0</v>
      </c>
    </row>
    <row r="12" spans="1:13" ht="14">
      <c r="A12" s="1" t="s">
        <v>450</v>
      </c>
      <c r="B12" s="2" t="s">
        <v>451</v>
      </c>
      <c r="C12" s="2" t="s">
        <v>452</v>
      </c>
      <c r="D12" s="1">
        <v>0</v>
      </c>
      <c r="E12" s="149">
        <v>0</v>
      </c>
      <c r="F12" s="3" t="s">
        <v>453</v>
      </c>
      <c r="G12" s="1">
        <v>0</v>
      </c>
      <c r="H12" s="1">
        <v>0</v>
      </c>
      <c r="I12" s="1">
        <v>0</v>
      </c>
      <c r="J12" s="1">
        <v>0</v>
      </c>
      <c r="K12" s="1">
        <v>0</v>
      </c>
      <c r="L12" s="3">
        <v>0</v>
      </c>
      <c r="M12" s="1">
        <v>0</v>
      </c>
    </row>
    <row r="13" spans="1:13" ht="14">
      <c r="A13" s="1" t="s">
        <v>454</v>
      </c>
      <c r="B13" s="2" t="s">
        <v>455</v>
      </c>
      <c r="C13" s="1">
        <v>0</v>
      </c>
      <c r="D13" s="1">
        <v>0</v>
      </c>
      <c r="E13" s="149">
        <v>0</v>
      </c>
      <c r="F13" s="1">
        <v>0</v>
      </c>
      <c r="G13" s="1">
        <v>0</v>
      </c>
      <c r="H13" s="1">
        <v>0</v>
      </c>
      <c r="I13" s="1">
        <v>0</v>
      </c>
      <c r="J13" s="1">
        <v>0</v>
      </c>
      <c r="K13" s="1">
        <v>0</v>
      </c>
      <c r="L13" s="97" t="s">
        <v>456</v>
      </c>
      <c r="M13" s="1">
        <v>0</v>
      </c>
    </row>
    <row r="14" spans="1:13" ht="14">
      <c r="A14" s="1" t="s">
        <v>457</v>
      </c>
      <c r="B14" s="2" t="s">
        <v>458</v>
      </c>
      <c r="C14" s="1">
        <v>0</v>
      </c>
      <c r="D14" s="1">
        <v>0</v>
      </c>
      <c r="E14" s="149" t="s">
        <v>459</v>
      </c>
      <c r="F14" s="2" t="s">
        <v>460</v>
      </c>
      <c r="G14" s="1">
        <v>0</v>
      </c>
      <c r="H14" s="1">
        <v>0</v>
      </c>
      <c r="I14" s="1">
        <v>0</v>
      </c>
      <c r="J14" s="1">
        <v>0</v>
      </c>
      <c r="K14" s="1">
        <v>0</v>
      </c>
      <c r="L14" s="1">
        <v>0</v>
      </c>
      <c r="M14" s="1">
        <v>0</v>
      </c>
    </row>
    <row r="15" spans="1:13" ht="14">
      <c r="A15" s="1" t="s">
        <v>461</v>
      </c>
      <c r="B15" s="2" t="s">
        <v>462</v>
      </c>
      <c r="C15" s="1">
        <v>0</v>
      </c>
      <c r="D15" s="1">
        <v>0</v>
      </c>
      <c r="E15" s="149" t="s">
        <v>463</v>
      </c>
      <c r="F15" s="2" t="s">
        <v>464</v>
      </c>
      <c r="G15" s="1">
        <v>0</v>
      </c>
      <c r="H15" s="108" t="s">
        <v>465</v>
      </c>
      <c r="I15" s="1">
        <v>0</v>
      </c>
      <c r="J15" s="1">
        <v>0</v>
      </c>
      <c r="K15" s="1">
        <v>0</v>
      </c>
      <c r="L15" s="1">
        <v>0</v>
      </c>
      <c r="M15" s="1">
        <v>0</v>
      </c>
    </row>
    <row r="16" spans="1:13" ht="14">
      <c r="A16" s="1" t="s">
        <v>466</v>
      </c>
      <c r="B16" s="2" t="s">
        <v>467</v>
      </c>
      <c r="C16" s="1">
        <v>0</v>
      </c>
      <c r="D16" s="1">
        <v>0</v>
      </c>
      <c r="E16" s="149" t="s">
        <v>468</v>
      </c>
      <c r="F16" s="2" t="s">
        <v>469</v>
      </c>
      <c r="G16" s="1">
        <v>0</v>
      </c>
      <c r="H16" s="3">
        <v>0</v>
      </c>
      <c r="I16" s="2" t="s">
        <v>470</v>
      </c>
      <c r="J16" s="1">
        <v>0</v>
      </c>
      <c r="K16" s="1">
        <v>0</v>
      </c>
      <c r="L16" s="1">
        <v>0</v>
      </c>
      <c r="M16" s="1">
        <v>0</v>
      </c>
    </row>
    <row r="17" spans="1:13" ht="14">
      <c r="A17" s="1" t="s">
        <v>471</v>
      </c>
      <c r="B17" s="2" t="s">
        <v>472</v>
      </c>
      <c r="C17" s="1">
        <v>0</v>
      </c>
      <c r="D17" s="1">
        <v>0</v>
      </c>
      <c r="E17" s="149" t="s">
        <v>473</v>
      </c>
      <c r="F17" s="2" t="s">
        <v>474</v>
      </c>
      <c r="G17" s="1">
        <v>0</v>
      </c>
      <c r="H17" s="3" t="s">
        <v>475</v>
      </c>
      <c r="I17" s="3">
        <v>0</v>
      </c>
      <c r="J17" s="1">
        <v>0</v>
      </c>
      <c r="K17" s="1">
        <v>0</v>
      </c>
      <c r="L17" s="2" t="s">
        <v>476</v>
      </c>
      <c r="M17" s="1">
        <v>0</v>
      </c>
    </row>
    <row r="18" spans="1:13" ht="14">
      <c r="A18" s="1" t="s">
        <v>477</v>
      </c>
      <c r="B18" s="2" t="s">
        <v>478</v>
      </c>
      <c r="C18" s="1">
        <v>0</v>
      </c>
      <c r="D18" s="1">
        <v>0</v>
      </c>
      <c r="E18" s="151">
        <v>0</v>
      </c>
      <c r="F18" s="2" t="s">
        <v>479</v>
      </c>
      <c r="G18" s="1">
        <v>0</v>
      </c>
      <c r="H18" s="3">
        <v>0</v>
      </c>
      <c r="I18" s="3">
        <v>0</v>
      </c>
      <c r="J18" s="1">
        <v>0</v>
      </c>
      <c r="K18" s="1">
        <v>0</v>
      </c>
      <c r="L18" s="2" t="s">
        <v>480</v>
      </c>
      <c r="M18" s="1">
        <v>0</v>
      </c>
    </row>
    <row r="19" spans="1:13" ht="14">
      <c r="A19" s="1" t="s">
        <v>481</v>
      </c>
      <c r="B19" s="2" t="s">
        <v>482</v>
      </c>
      <c r="C19" s="1">
        <v>0</v>
      </c>
      <c r="D19" s="1">
        <v>0</v>
      </c>
      <c r="E19" s="149" t="s">
        <v>483</v>
      </c>
      <c r="F19" s="2" t="s">
        <v>484</v>
      </c>
      <c r="G19" s="1">
        <v>0</v>
      </c>
      <c r="H19" s="3" t="s">
        <v>485</v>
      </c>
      <c r="I19" s="3">
        <v>0</v>
      </c>
      <c r="J19" s="1">
        <v>0</v>
      </c>
      <c r="K19" s="1">
        <v>0</v>
      </c>
      <c r="L19" s="1">
        <v>0</v>
      </c>
      <c r="M19" s="1">
        <v>0</v>
      </c>
    </row>
    <row r="20" spans="1:13" ht="14">
      <c r="A20" s="1" t="s">
        <v>486</v>
      </c>
      <c r="B20" s="2" t="s">
        <v>487</v>
      </c>
      <c r="C20" s="2" t="s">
        <v>488</v>
      </c>
      <c r="D20" s="1">
        <v>0</v>
      </c>
      <c r="E20" s="151">
        <v>0</v>
      </c>
      <c r="F20" s="2" t="s">
        <v>489</v>
      </c>
      <c r="G20" s="1">
        <v>0</v>
      </c>
      <c r="H20" s="1">
        <v>0</v>
      </c>
      <c r="I20" s="3">
        <v>0</v>
      </c>
      <c r="J20" s="1">
        <v>0</v>
      </c>
      <c r="K20" s="1">
        <v>0</v>
      </c>
      <c r="L20" s="1">
        <v>0</v>
      </c>
      <c r="M20" s="1">
        <v>0</v>
      </c>
    </row>
    <row r="21" spans="1:13" ht="14">
      <c r="A21" s="1" t="s">
        <v>490</v>
      </c>
      <c r="B21" s="2" t="s">
        <v>491</v>
      </c>
      <c r="C21" s="2" t="s">
        <v>492</v>
      </c>
      <c r="D21" s="1">
        <v>0</v>
      </c>
      <c r="E21" s="149" t="s">
        <v>493</v>
      </c>
      <c r="F21" s="2" t="s">
        <v>494</v>
      </c>
      <c r="G21" s="1">
        <v>0</v>
      </c>
      <c r="H21" s="1">
        <v>0</v>
      </c>
      <c r="I21" s="3">
        <v>0</v>
      </c>
      <c r="J21" s="1">
        <v>0</v>
      </c>
      <c r="K21" s="1">
        <v>0</v>
      </c>
      <c r="L21" s="1">
        <v>0</v>
      </c>
      <c r="M21" s="2" t="s">
        <v>495</v>
      </c>
    </row>
    <row r="22" spans="1:13" ht="14">
      <c r="A22" s="1" t="s">
        <v>496</v>
      </c>
      <c r="B22" s="2" t="s">
        <v>497</v>
      </c>
      <c r="C22" s="3" t="s">
        <v>498</v>
      </c>
      <c r="D22" s="1">
        <v>0</v>
      </c>
      <c r="E22" s="149" t="s">
        <v>499</v>
      </c>
      <c r="F22" s="57">
        <v>0</v>
      </c>
      <c r="G22" s="1">
        <v>0</v>
      </c>
      <c r="H22" s="1">
        <v>0</v>
      </c>
      <c r="I22" s="2" t="s">
        <v>500</v>
      </c>
      <c r="J22" s="3" t="s">
        <v>501</v>
      </c>
      <c r="K22" s="1">
        <v>0</v>
      </c>
      <c r="L22" s="1">
        <v>0</v>
      </c>
      <c r="M22" s="1">
        <v>0</v>
      </c>
    </row>
    <row r="23" spans="1:13" ht="14">
      <c r="A23" s="1" t="s">
        <v>502</v>
      </c>
      <c r="B23" s="2" t="s">
        <v>503</v>
      </c>
      <c r="C23" s="2" t="s">
        <v>504</v>
      </c>
      <c r="D23" s="1">
        <v>0</v>
      </c>
      <c r="E23" s="149">
        <v>0</v>
      </c>
      <c r="F23" s="2" t="s">
        <v>505</v>
      </c>
      <c r="G23" s="1">
        <v>0</v>
      </c>
      <c r="H23" s="1">
        <v>0</v>
      </c>
      <c r="I23" s="1">
        <v>0</v>
      </c>
      <c r="J23" s="1">
        <v>0</v>
      </c>
      <c r="K23" s="1">
        <v>0</v>
      </c>
      <c r="L23" s="2" t="s">
        <v>506</v>
      </c>
      <c r="M23" s="1">
        <v>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A9FF2-842D-D649-94F4-7C13EAD81CFC}">
  <dimension ref="A1:X1001"/>
  <sheetViews>
    <sheetView zoomScale="159" zoomScaleNormal="159" workbookViewId="0">
      <selection activeCell="C1" sqref="C1:M1"/>
    </sheetView>
  </sheetViews>
  <sheetFormatPr baseColWidth="10" defaultColWidth="14.5" defaultRowHeight="12.75" customHeight="1"/>
  <cols>
    <col min="1" max="1" width="16.6640625" style="4" customWidth="1"/>
    <col min="2" max="2" width="21.33203125" style="4" customWidth="1"/>
    <col min="3" max="3" width="13" style="4" customWidth="1"/>
    <col min="4" max="4" width="12.33203125" style="4" customWidth="1"/>
    <col min="5" max="5" width="14" style="4" customWidth="1"/>
    <col min="6" max="6" width="14.1640625" style="4" customWidth="1"/>
    <col min="7" max="7" width="12.6640625" style="4" customWidth="1"/>
    <col min="8" max="8" width="15.5" style="4" customWidth="1"/>
    <col min="9" max="9" width="12.6640625" style="4" customWidth="1"/>
    <col min="10" max="10" width="11" style="4" customWidth="1"/>
    <col min="11" max="11" width="13.1640625" style="4" customWidth="1"/>
    <col min="12" max="12" width="9.6640625" style="4" customWidth="1"/>
    <col min="13" max="13" width="12.5" style="4" customWidth="1"/>
    <col min="14" max="16384" width="14.5" style="4"/>
  </cols>
  <sheetData>
    <row r="1" spans="1:24" ht="15.75" customHeight="1">
      <c r="A1" s="39" t="s">
        <v>507</v>
      </c>
      <c r="B1" s="39" t="s">
        <v>508</v>
      </c>
      <c r="C1" s="11" t="s">
        <v>2</v>
      </c>
      <c r="D1" s="11" t="s">
        <v>2292</v>
      </c>
      <c r="E1" s="148" t="s">
        <v>2293</v>
      </c>
      <c r="F1" s="11" t="s">
        <v>2294</v>
      </c>
      <c r="G1" s="11" t="s">
        <v>2295</v>
      </c>
      <c r="H1" s="11" t="s">
        <v>2296</v>
      </c>
      <c r="I1" s="11" t="s">
        <v>2297</v>
      </c>
      <c r="J1" s="11" t="s">
        <v>2298</v>
      </c>
      <c r="K1" s="11" t="s">
        <v>2299</v>
      </c>
      <c r="L1" s="11" t="s">
        <v>2300</v>
      </c>
      <c r="M1" s="11" t="s">
        <v>2301</v>
      </c>
      <c r="N1" s="5"/>
      <c r="O1" s="5"/>
      <c r="P1" s="5"/>
      <c r="Q1" s="5"/>
      <c r="R1" s="5"/>
      <c r="S1" s="5"/>
      <c r="T1" s="5"/>
      <c r="U1" s="5"/>
      <c r="V1" s="5"/>
      <c r="W1" s="5"/>
      <c r="X1" s="5"/>
    </row>
    <row r="2" spans="1:24" ht="15.75" customHeight="1">
      <c r="A2" s="33" t="s">
        <v>509</v>
      </c>
      <c r="B2" s="33" t="s">
        <v>510</v>
      </c>
      <c r="C2" s="33">
        <v>0</v>
      </c>
      <c r="D2" s="33">
        <v>0</v>
      </c>
      <c r="E2" s="152" t="s">
        <v>511</v>
      </c>
      <c r="F2" s="35" t="s">
        <v>512</v>
      </c>
      <c r="G2" s="35">
        <v>0</v>
      </c>
      <c r="H2" s="35" t="s">
        <v>513</v>
      </c>
      <c r="I2" s="35">
        <v>0</v>
      </c>
      <c r="J2" s="35">
        <v>0</v>
      </c>
      <c r="K2" s="35">
        <v>0</v>
      </c>
      <c r="L2" s="35">
        <v>0</v>
      </c>
      <c r="M2" s="35">
        <v>0</v>
      </c>
      <c r="N2" s="6"/>
      <c r="O2" s="6"/>
      <c r="P2" s="6"/>
      <c r="Q2" s="6"/>
      <c r="R2" s="6"/>
    </row>
    <row r="3" spans="1:24" ht="15.75" customHeight="1">
      <c r="A3" s="33" t="s">
        <v>514</v>
      </c>
      <c r="B3" s="33" t="s">
        <v>515</v>
      </c>
      <c r="C3" s="33" t="s">
        <v>516</v>
      </c>
      <c r="D3" s="33">
        <v>0</v>
      </c>
      <c r="E3" s="153" t="s">
        <v>517</v>
      </c>
      <c r="F3" s="36" t="s">
        <v>518</v>
      </c>
      <c r="G3" s="35">
        <v>0</v>
      </c>
      <c r="H3" s="104" t="s">
        <v>519</v>
      </c>
      <c r="I3" s="35">
        <v>0</v>
      </c>
      <c r="J3" s="35">
        <v>0</v>
      </c>
      <c r="K3" s="35">
        <v>0</v>
      </c>
      <c r="L3" s="99" t="s">
        <v>520</v>
      </c>
      <c r="M3" s="35" t="s">
        <v>521</v>
      </c>
      <c r="N3" s="6"/>
      <c r="O3" s="6"/>
      <c r="P3" s="6"/>
      <c r="Q3" s="6"/>
      <c r="R3" s="6"/>
    </row>
    <row r="4" spans="1:24" ht="15.75" customHeight="1">
      <c r="A4" s="33" t="s">
        <v>522</v>
      </c>
      <c r="B4" s="33" t="s">
        <v>523</v>
      </c>
      <c r="C4" s="33">
        <v>0</v>
      </c>
      <c r="D4" s="33">
        <v>0</v>
      </c>
      <c r="E4" s="152" t="s">
        <v>524</v>
      </c>
      <c r="F4" s="35" t="s">
        <v>525</v>
      </c>
      <c r="G4" s="35">
        <v>0</v>
      </c>
      <c r="H4" s="35">
        <v>0</v>
      </c>
      <c r="I4" s="35">
        <v>0</v>
      </c>
      <c r="J4" s="35">
        <v>0</v>
      </c>
      <c r="K4" s="35">
        <v>0</v>
      </c>
      <c r="L4" s="35">
        <v>0</v>
      </c>
      <c r="M4" s="35">
        <v>0</v>
      </c>
      <c r="N4" s="6"/>
      <c r="O4" s="6"/>
      <c r="P4" s="6"/>
      <c r="Q4" s="6"/>
      <c r="R4" s="6"/>
    </row>
    <row r="5" spans="1:24" ht="15.75" customHeight="1">
      <c r="A5" s="33" t="s">
        <v>526</v>
      </c>
      <c r="B5" s="33" t="s">
        <v>527</v>
      </c>
      <c r="C5" s="33">
        <v>0</v>
      </c>
      <c r="D5" s="33">
        <v>0</v>
      </c>
      <c r="E5" s="152">
        <v>0</v>
      </c>
      <c r="F5" s="35" t="s">
        <v>528</v>
      </c>
      <c r="G5" s="35">
        <v>0</v>
      </c>
      <c r="H5" s="35" t="s">
        <v>529</v>
      </c>
      <c r="I5" s="35">
        <v>0</v>
      </c>
      <c r="J5" s="35">
        <v>0</v>
      </c>
      <c r="K5" s="35">
        <v>0</v>
      </c>
      <c r="L5" s="33" t="s">
        <v>530</v>
      </c>
      <c r="M5" s="35">
        <v>0</v>
      </c>
      <c r="N5" s="6"/>
      <c r="O5" s="6"/>
      <c r="P5" s="6"/>
      <c r="Q5" s="6"/>
      <c r="R5" s="6"/>
    </row>
    <row r="6" spans="1:24" ht="15.75" customHeight="1">
      <c r="A6" s="33" t="s">
        <v>531</v>
      </c>
      <c r="B6" s="33" t="s">
        <v>532</v>
      </c>
      <c r="C6" s="33" t="s">
        <v>533</v>
      </c>
      <c r="D6" s="33">
        <v>0</v>
      </c>
      <c r="E6" s="152">
        <v>0</v>
      </c>
      <c r="F6" s="35">
        <v>0</v>
      </c>
      <c r="G6" s="35">
        <v>0</v>
      </c>
      <c r="H6" s="35" t="s">
        <v>534</v>
      </c>
      <c r="I6" s="90" t="s">
        <v>535</v>
      </c>
      <c r="J6" s="33" t="s">
        <v>536</v>
      </c>
      <c r="K6" s="35">
        <v>0</v>
      </c>
      <c r="L6" s="35">
        <v>0</v>
      </c>
      <c r="M6" s="33" t="s">
        <v>537</v>
      </c>
      <c r="N6" s="6"/>
      <c r="O6" s="6"/>
      <c r="P6" s="6"/>
      <c r="Q6" s="6"/>
      <c r="R6" s="6"/>
    </row>
    <row r="7" spans="1:24" ht="15.75" customHeight="1">
      <c r="A7" s="33" t="s">
        <v>538</v>
      </c>
      <c r="B7" s="33" t="s">
        <v>539</v>
      </c>
      <c r="C7" s="33" t="s">
        <v>540</v>
      </c>
      <c r="D7" s="33">
        <v>0</v>
      </c>
      <c r="E7" s="36" t="s">
        <v>540</v>
      </c>
      <c r="F7" s="35" t="s">
        <v>541</v>
      </c>
      <c r="G7" s="35">
        <v>0</v>
      </c>
      <c r="H7" s="103" t="s">
        <v>542</v>
      </c>
      <c r="I7" s="35">
        <v>0</v>
      </c>
      <c r="J7" s="35">
        <v>0</v>
      </c>
      <c r="K7" s="35">
        <v>0</v>
      </c>
      <c r="L7" s="35">
        <v>0</v>
      </c>
      <c r="M7" s="35">
        <v>0</v>
      </c>
      <c r="N7" s="6"/>
      <c r="O7" s="6"/>
      <c r="P7" s="6"/>
      <c r="Q7" s="6"/>
      <c r="R7" s="6"/>
    </row>
    <row r="8" spans="1:24" ht="15.75" customHeight="1">
      <c r="A8" s="33" t="s">
        <v>543</v>
      </c>
      <c r="B8" s="33" t="s">
        <v>544</v>
      </c>
      <c r="C8" s="33">
        <v>0</v>
      </c>
      <c r="D8" s="33">
        <v>0</v>
      </c>
      <c r="E8" s="152" t="s">
        <v>545</v>
      </c>
      <c r="F8" s="38">
        <v>0</v>
      </c>
      <c r="G8" s="35">
        <v>0</v>
      </c>
      <c r="H8" s="35" t="s">
        <v>546</v>
      </c>
      <c r="I8" s="35">
        <v>0</v>
      </c>
      <c r="J8" s="35">
        <v>0</v>
      </c>
      <c r="K8" s="35">
        <v>0</v>
      </c>
      <c r="L8" s="35">
        <v>0</v>
      </c>
      <c r="M8" s="35">
        <v>0</v>
      </c>
      <c r="N8" s="6"/>
      <c r="O8" s="6"/>
      <c r="P8" s="6"/>
      <c r="Q8" s="6"/>
      <c r="R8" s="6"/>
    </row>
    <row r="9" spans="1:24" ht="15.75" customHeight="1">
      <c r="A9" s="33" t="s">
        <v>547</v>
      </c>
      <c r="B9" s="33" t="s">
        <v>548</v>
      </c>
      <c r="C9" s="33">
        <v>0</v>
      </c>
      <c r="D9" s="33">
        <v>0</v>
      </c>
      <c r="E9" s="152" t="s">
        <v>549</v>
      </c>
      <c r="F9" s="33" t="s">
        <v>550</v>
      </c>
      <c r="G9" s="35">
        <v>0</v>
      </c>
      <c r="H9" s="35">
        <v>0</v>
      </c>
      <c r="I9" s="35">
        <v>0</v>
      </c>
      <c r="J9" s="35">
        <v>0</v>
      </c>
      <c r="K9" s="35">
        <v>0</v>
      </c>
      <c r="L9" s="35">
        <v>0</v>
      </c>
      <c r="M9" s="35">
        <v>0</v>
      </c>
      <c r="N9" s="6"/>
      <c r="O9" s="6"/>
      <c r="P9" s="6"/>
      <c r="Q9" s="6"/>
      <c r="R9" s="6"/>
    </row>
    <row r="10" spans="1:24" ht="15.75" customHeight="1">
      <c r="A10" s="33" t="s">
        <v>551</v>
      </c>
      <c r="B10" s="33" t="s">
        <v>552</v>
      </c>
      <c r="C10" s="33" t="s">
        <v>553</v>
      </c>
      <c r="D10" s="33">
        <v>0</v>
      </c>
      <c r="E10" s="152">
        <v>0</v>
      </c>
      <c r="F10" s="33" t="s">
        <v>554</v>
      </c>
      <c r="G10" s="35">
        <v>0</v>
      </c>
      <c r="H10" s="35">
        <v>0</v>
      </c>
      <c r="I10" s="35">
        <v>0</v>
      </c>
      <c r="J10" s="35">
        <v>0</v>
      </c>
      <c r="K10" s="35">
        <v>0</v>
      </c>
      <c r="L10" s="35">
        <v>0</v>
      </c>
      <c r="M10" s="35">
        <v>0</v>
      </c>
      <c r="N10" s="6"/>
      <c r="O10" s="6"/>
      <c r="P10" s="6"/>
      <c r="Q10" s="6"/>
      <c r="R10" s="6"/>
    </row>
    <row r="11" spans="1:24" ht="15.75" customHeight="1">
      <c r="A11" s="33" t="s">
        <v>555</v>
      </c>
      <c r="B11" s="33" t="s">
        <v>556</v>
      </c>
      <c r="C11" s="33">
        <v>0</v>
      </c>
      <c r="D11" s="33">
        <v>0</v>
      </c>
      <c r="E11" s="152" t="s">
        <v>557</v>
      </c>
      <c r="F11" s="35" t="s">
        <v>558</v>
      </c>
      <c r="G11" s="35">
        <v>0</v>
      </c>
      <c r="H11" s="36" t="s">
        <v>559</v>
      </c>
      <c r="I11" s="35">
        <v>0</v>
      </c>
      <c r="J11" s="35">
        <v>0</v>
      </c>
      <c r="K11" s="35">
        <v>0</v>
      </c>
      <c r="L11" s="35" t="s">
        <v>560</v>
      </c>
      <c r="M11" s="35">
        <v>0</v>
      </c>
      <c r="N11" s="6"/>
      <c r="O11" s="6"/>
      <c r="P11" s="6"/>
      <c r="Q11" s="6"/>
      <c r="R11" s="6"/>
    </row>
    <row r="12" spans="1:24" ht="15.75" customHeight="1">
      <c r="A12" s="33" t="s">
        <v>561</v>
      </c>
      <c r="B12" s="33" t="s">
        <v>562</v>
      </c>
      <c r="C12" s="33" t="s">
        <v>563</v>
      </c>
      <c r="D12" s="33">
        <v>0</v>
      </c>
      <c r="E12" s="152" t="s">
        <v>564</v>
      </c>
      <c r="F12" s="35" t="s">
        <v>565</v>
      </c>
      <c r="G12" s="35">
        <v>0</v>
      </c>
      <c r="H12" s="35">
        <v>0</v>
      </c>
      <c r="I12" s="35">
        <v>0</v>
      </c>
      <c r="J12" s="35">
        <v>0</v>
      </c>
      <c r="K12" s="35">
        <v>0</v>
      </c>
      <c r="L12" s="35">
        <v>0</v>
      </c>
      <c r="M12" s="35">
        <v>0</v>
      </c>
      <c r="N12" s="6"/>
      <c r="O12" s="6"/>
      <c r="P12" s="6"/>
      <c r="Q12" s="6"/>
      <c r="R12" s="6"/>
    </row>
    <row r="13" spans="1:24" ht="15.75" customHeight="1">
      <c r="A13" s="33" t="s">
        <v>566</v>
      </c>
      <c r="B13" s="33" t="s">
        <v>567</v>
      </c>
      <c r="C13" s="33" t="s">
        <v>568</v>
      </c>
      <c r="D13" s="33" t="s">
        <v>569</v>
      </c>
      <c r="E13" s="152">
        <v>0</v>
      </c>
      <c r="F13" s="35" t="s">
        <v>570</v>
      </c>
      <c r="G13" s="35">
        <v>0</v>
      </c>
      <c r="H13" s="33" t="s">
        <v>571</v>
      </c>
      <c r="I13" s="35">
        <v>0</v>
      </c>
      <c r="J13" s="35">
        <v>0</v>
      </c>
      <c r="K13" s="35">
        <v>0</v>
      </c>
      <c r="L13" s="35">
        <v>0</v>
      </c>
      <c r="M13" s="35">
        <v>0</v>
      </c>
      <c r="N13" s="6"/>
      <c r="O13" s="6"/>
      <c r="P13" s="6"/>
      <c r="Q13" s="6"/>
      <c r="R13" s="6"/>
    </row>
    <row r="14" spans="1:24" ht="15.75" customHeight="1">
      <c r="A14" s="33" t="s">
        <v>572</v>
      </c>
      <c r="B14" s="33" t="s">
        <v>573</v>
      </c>
      <c r="C14" s="33" t="s">
        <v>574</v>
      </c>
      <c r="D14" s="33">
        <v>0</v>
      </c>
      <c r="E14" s="154" t="s">
        <v>575</v>
      </c>
      <c r="F14" s="63" t="s">
        <v>576</v>
      </c>
      <c r="G14" s="35">
        <v>0</v>
      </c>
      <c r="H14" s="33">
        <v>0</v>
      </c>
      <c r="I14" s="35">
        <v>0</v>
      </c>
      <c r="J14" s="35">
        <v>0</v>
      </c>
      <c r="K14" s="35">
        <v>0</v>
      </c>
      <c r="L14" s="35">
        <v>0</v>
      </c>
      <c r="M14" s="35">
        <v>0</v>
      </c>
      <c r="N14" s="6"/>
      <c r="O14" s="6"/>
      <c r="P14" s="6"/>
      <c r="Q14" s="6"/>
      <c r="R14" s="6"/>
    </row>
    <row r="15" spans="1:24" ht="15.75" customHeight="1">
      <c r="A15" s="33" t="s">
        <v>577</v>
      </c>
      <c r="B15" s="33" t="s">
        <v>578</v>
      </c>
      <c r="C15" s="33" t="s">
        <v>579</v>
      </c>
      <c r="D15" s="33">
        <v>0</v>
      </c>
      <c r="E15" s="152" t="s">
        <v>580</v>
      </c>
      <c r="F15" s="36" t="s">
        <v>581</v>
      </c>
      <c r="G15" s="35">
        <v>0</v>
      </c>
      <c r="H15" s="35">
        <v>0</v>
      </c>
      <c r="I15" s="35">
        <v>0</v>
      </c>
      <c r="J15" s="35">
        <v>0</v>
      </c>
      <c r="K15" s="35">
        <v>0</v>
      </c>
      <c r="L15" s="35">
        <v>0</v>
      </c>
      <c r="M15" s="33" t="s">
        <v>582</v>
      </c>
      <c r="N15" s="6"/>
      <c r="O15" s="6"/>
      <c r="P15" s="6"/>
      <c r="Q15" s="6"/>
      <c r="R15" s="6"/>
    </row>
    <row r="16" spans="1:24" ht="15.75" customHeight="1">
      <c r="A16" s="33" t="s">
        <v>583</v>
      </c>
      <c r="B16" s="33" t="s">
        <v>584</v>
      </c>
      <c r="C16" s="33">
        <v>0</v>
      </c>
      <c r="D16" s="33">
        <v>0</v>
      </c>
      <c r="E16" s="152" t="s">
        <v>585</v>
      </c>
      <c r="F16" s="35" t="s">
        <v>586</v>
      </c>
      <c r="G16" s="35">
        <v>0</v>
      </c>
      <c r="H16" s="35">
        <v>0</v>
      </c>
      <c r="I16" s="35">
        <v>0</v>
      </c>
      <c r="J16" s="35">
        <v>0</v>
      </c>
      <c r="K16" s="35">
        <v>0</v>
      </c>
      <c r="L16" s="35">
        <v>0</v>
      </c>
      <c r="M16" s="35">
        <v>0</v>
      </c>
      <c r="N16" s="6"/>
      <c r="O16" s="6"/>
      <c r="P16" s="6"/>
      <c r="Q16" s="6"/>
      <c r="R16" s="6"/>
    </row>
    <row r="17" spans="1:18" ht="15.75" customHeight="1">
      <c r="A17" s="33" t="s">
        <v>587</v>
      </c>
      <c r="B17" s="33" t="s">
        <v>588</v>
      </c>
      <c r="C17" s="33" t="s">
        <v>589</v>
      </c>
      <c r="D17" s="33">
        <v>0</v>
      </c>
      <c r="E17" s="152">
        <v>0</v>
      </c>
      <c r="F17" s="35" t="s">
        <v>590</v>
      </c>
      <c r="G17" s="35">
        <v>0</v>
      </c>
      <c r="H17" s="35">
        <v>0</v>
      </c>
      <c r="I17" s="35">
        <v>0</v>
      </c>
      <c r="J17" s="35">
        <v>0</v>
      </c>
      <c r="K17" s="35">
        <v>0</v>
      </c>
      <c r="L17" s="35">
        <v>0</v>
      </c>
      <c r="M17" s="35">
        <v>0</v>
      </c>
      <c r="N17" s="6"/>
      <c r="O17" s="6"/>
      <c r="P17" s="6"/>
      <c r="Q17" s="6"/>
      <c r="R17" s="6"/>
    </row>
    <row r="18" spans="1:18" ht="15.75" customHeight="1">
      <c r="A18" s="33" t="s">
        <v>591</v>
      </c>
      <c r="B18" s="33" t="s">
        <v>592</v>
      </c>
      <c r="C18" s="33">
        <v>0</v>
      </c>
      <c r="D18" s="33">
        <v>0</v>
      </c>
      <c r="E18" s="154" t="s">
        <v>593</v>
      </c>
      <c r="F18" s="35" t="s">
        <v>594</v>
      </c>
      <c r="G18" s="35">
        <v>0</v>
      </c>
      <c r="H18" s="35">
        <v>0</v>
      </c>
      <c r="I18" s="35">
        <v>0</v>
      </c>
      <c r="J18" s="35">
        <v>0</v>
      </c>
      <c r="K18" s="35">
        <v>0</v>
      </c>
      <c r="L18" s="35">
        <v>0</v>
      </c>
      <c r="M18" s="35">
        <v>0</v>
      </c>
      <c r="N18" s="6"/>
      <c r="O18" s="6"/>
      <c r="P18" s="6"/>
      <c r="Q18" s="6"/>
      <c r="R18" s="6"/>
    </row>
    <row r="19" spans="1:18" ht="15.75" customHeight="1">
      <c r="A19" s="33" t="s">
        <v>595</v>
      </c>
      <c r="B19" s="33" t="s">
        <v>596</v>
      </c>
      <c r="C19" s="33" t="s">
        <v>597</v>
      </c>
      <c r="D19" s="33">
        <v>0</v>
      </c>
      <c r="E19" s="154" t="s">
        <v>598</v>
      </c>
      <c r="F19" s="33" t="s">
        <v>599</v>
      </c>
      <c r="G19" s="35">
        <v>0</v>
      </c>
      <c r="H19" s="35">
        <v>0</v>
      </c>
      <c r="I19" s="35">
        <v>0</v>
      </c>
      <c r="J19" s="35">
        <v>0</v>
      </c>
      <c r="K19" s="35">
        <v>0</v>
      </c>
      <c r="L19" s="35">
        <v>0</v>
      </c>
      <c r="M19" s="35">
        <v>0</v>
      </c>
      <c r="N19" s="6"/>
      <c r="O19" s="6"/>
      <c r="P19" s="6"/>
      <c r="Q19" s="6"/>
      <c r="R19" s="6"/>
    </row>
    <row r="20" spans="1:18" ht="15.75" customHeight="1">
      <c r="A20" s="33" t="s">
        <v>600</v>
      </c>
      <c r="B20" s="33" t="s">
        <v>601</v>
      </c>
      <c r="C20" s="33">
        <v>0</v>
      </c>
      <c r="D20" s="33">
        <v>0</v>
      </c>
      <c r="E20" s="152">
        <v>0</v>
      </c>
      <c r="F20" s="33" t="s">
        <v>602</v>
      </c>
      <c r="G20" s="35">
        <v>0</v>
      </c>
      <c r="H20" s="35">
        <v>0</v>
      </c>
      <c r="I20" s="35">
        <v>0</v>
      </c>
      <c r="J20" s="35">
        <v>0</v>
      </c>
      <c r="K20" s="35">
        <v>0</v>
      </c>
      <c r="L20" s="35">
        <v>0</v>
      </c>
      <c r="M20" s="35">
        <v>0</v>
      </c>
      <c r="N20" s="6"/>
      <c r="O20" s="6"/>
      <c r="P20" s="6"/>
      <c r="Q20" s="6"/>
      <c r="R20" s="6"/>
    </row>
    <row r="21" spans="1:18" ht="15.75" customHeight="1">
      <c r="A21" s="3"/>
      <c r="B21" s="3"/>
      <c r="C21" s="3"/>
      <c r="D21" s="3"/>
      <c r="E21" s="151"/>
      <c r="F21" s="3"/>
      <c r="G21" s="3"/>
      <c r="H21" s="3"/>
      <c r="I21" s="3"/>
      <c r="J21" s="3"/>
      <c r="K21" s="3"/>
      <c r="L21" s="3"/>
      <c r="M21" s="3"/>
      <c r="N21" s="6"/>
      <c r="O21" s="6"/>
      <c r="P21" s="6"/>
      <c r="Q21" s="6"/>
      <c r="R21" s="6"/>
    </row>
    <row r="22" spans="1:18" ht="15">
      <c r="A22" s="8"/>
      <c r="B22" s="9"/>
      <c r="C22" s="1"/>
      <c r="D22" s="1"/>
      <c r="E22" s="149"/>
      <c r="F22" s="1"/>
      <c r="G22" s="1"/>
      <c r="H22" s="1"/>
      <c r="I22" s="1"/>
      <c r="J22" s="1"/>
      <c r="K22" s="1"/>
      <c r="L22" s="1"/>
      <c r="M22" s="1"/>
      <c r="N22" s="6"/>
      <c r="O22" s="6"/>
      <c r="P22" s="6"/>
      <c r="Q22" s="6"/>
      <c r="R22" s="6"/>
    </row>
    <row r="23" spans="1:18" ht="15.75" customHeight="1">
      <c r="A23" s="10"/>
      <c r="B23" s="9"/>
      <c r="C23" s="1"/>
      <c r="D23" s="1"/>
      <c r="E23" s="149"/>
      <c r="F23" s="1"/>
      <c r="G23" s="1"/>
      <c r="H23" s="1"/>
      <c r="I23" s="1"/>
      <c r="J23" s="1"/>
      <c r="K23" s="1"/>
      <c r="L23" s="1"/>
      <c r="M23" s="1"/>
      <c r="N23" s="6"/>
      <c r="O23" s="6"/>
      <c r="P23" s="6"/>
      <c r="Q23" s="6"/>
      <c r="R23" s="6"/>
    </row>
    <row r="24" spans="1:18" ht="15.75" customHeight="1">
      <c r="A24" s="10"/>
      <c r="B24" s="9"/>
      <c r="C24" s="1"/>
      <c r="D24" s="1"/>
      <c r="E24" s="149"/>
      <c r="F24" s="1"/>
      <c r="G24" s="1"/>
      <c r="H24" s="1"/>
      <c r="I24" s="1"/>
      <c r="J24" s="1"/>
      <c r="K24" s="1"/>
      <c r="L24" s="1"/>
      <c r="M24" s="1"/>
      <c r="N24" s="6"/>
      <c r="O24" s="6"/>
      <c r="P24" s="6"/>
      <c r="Q24" s="6"/>
      <c r="R24" s="6"/>
    </row>
    <row r="25" spans="1:18" ht="15.75" customHeight="1">
      <c r="A25" s="3"/>
      <c r="B25" s="3"/>
      <c r="C25" s="3"/>
      <c r="D25" s="3"/>
      <c r="E25" s="151"/>
      <c r="F25" s="3"/>
      <c r="G25" s="3"/>
      <c r="H25" s="3"/>
      <c r="I25" s="3"/>
      <c r="J25" s="3"/>
      <c r="K25" s="3"/>
      <c r="L25" s="3"/>
      <c r="M25" s="3"/>
      <c r="N25" s="6"/>
      <c r="O25" s="6"/>
      <c r="P25" s="6"/>
      <c r="Q25" s="6"/>
      <c r="R25" s="6"/>
    </row>
    <row r="26" spans="1:18" ht="15.75" customHeight="1">
      <c r="A26" s="3"/>
      <c r="B26" s="3"/>
      <c r="C26" s="3"/>
      <c r="D26" s="3"/>
      <c r="E26" s="151"/>
      <c r="F26" s="3"/>
      <c r="G26" s="3"/>
      <c r="H26" s="3"/>
      <c r="I26" s="3"/>
      <c r="J26" s="3"/>
      <c r="K26" s="3"/>
      <c r="L26" s="3"/>
      <c r="M26" s="3"/>
      <c r="N26" s="6"/>
      <c r="O26" s="6"/>
      <c r="P26" s="6"/>
      <c r="Q26" s="6"/>
      <c r="R26" s="6"/>
    </row>
    <row r="27" spans="1:18" ht="15.75" customHeight="1">
      <c r="A27" s="3"/>
      <c r="B27" s="3"/>
      <c r="C27" s="3"/>
      <c r="D27" s="3"/>
      <c r="E27" s="151"/>
      <c r="F27" s="3"/>
      <c r="G27" s="3"/>
      <c r="H27" s="3"/>
      <c r="I27" s="3"/>
      <c r="J27" s="3"/>
      <c r="K27" s="3"/>
      <c r="L27" s="3"/>
      <c r="M27" s="3"/>
      <c r="N27" s="6"/>
      <c r="O27" s="6"/>
      <c r="P27" s="6"/>
      <c r="Q27" s="6"/>
      <c r="R27" s="6"/>
    </row>
    <row r="28" spans="1:18" ht="15.75" customHeight="1">
      <c r="A28" s="3"/>
      <c r="B28" s="3"/>
      <c r="C28" s="3"/>
      <c r="D28" s="3"/>
      <c r="E28" s="151"/>
      <c r="F28" s="3"/>
      <c r="G28" s="3"/>
      <c r="H28" s="3"/>
      <c r="I28" s="3"/>
      <c r="J28" s="3"/>
      <c r="K28" s="3"/>
      <c r="L28" s="3"/>
      <c r="M28" s="3"/>
      <c r="N28" s="6"/>
      <c r="O28" s="6"/>
      <c r="P28" s="6"/>
      <c r="Q28" s="6"/>
      <c r="R28" s="6"/>
    </row>
    <row r="29" spans="1:18" ht="15.75" customHeight="1">
      <c r="A29" s="3"/>
      <c r="B29" s="3"/>
      <c r="C29" s="3"/>
      <c r="D29" s="3"/>
      <c r="E29" s="151"/>
      <c r="F29" s="3"/>
      <c r="G29" s="3"/>
      <c r="H29" s="3"/>
      <c r="I29" s="3"/>
      <c r="J29" s="3"/>
      <c r="K29" s="3"/>
      <c r="L29" s="3"/>
      <c r="M29" s="3"/>
      <c r="N29" s="6"/>
      <c r="O29" s="6"/>
      <c r="P29" s="6"/>
      <c r="Q29" s="6"/>
      <c r="R29" s="6"/>
    </row>
    <row r="30" spans="1:18" ht="15.75" customHeight="1">
      <c r="A30" s="3"/>
      <c r="B30" s="3"/>
      <c r="C30" s="3"/>
      <c r="D30" s="3"/>
      <c r="E30" s="151"/>
      <c r="F30" s="3"/>
      <c r="G30" s="3"/>
      <c r="H30" s="3"/>
      <c r="I30" s="3"/>
      <c r="J30" s="3"/>
      <c r="K30" s="3"/>
      <c r="L30" s="3"/>
      <c r="M30" s="3"/>
      <c r="N30" s="6"/>
      <c r="O30" s="6"/>
      <c r="P30" s="6"/>
      <c r="Q30" s="6"/>
      <c r="R30" s="6"/>
    </row>
    <row r="31" spans="1:18" ht="15.75" customHeight="1">
      <c r="A31" s="3"/>
      <c r="B31" s="3"/>
      <c r="C31" s="3"/>
      <c r="D31" s="3"/>
      <c r="E31" s="151"/>
      <c r="F31" s="3"/>
      <c r="G31" s="3"/>
      <c r="H31" s="3"/>
      <c r="I31" s="3"/>
      <c r="J31" s="3"/>
      <c r="K31" s="3"/>
      <c r="L31" s="3"/>
      <c r="M31" s="3"/>
      <c r="N31" s="6"/>
      <c r="O31" s="6"/>
      <c r="P31" s="6"/>
      <c r="Q31" s="6"/>
      <c r="R31" s="6"/>
    </row>
    <row r="32" spans="1:18" ht="15.75" customHeight="1">
      <c r="A32" s="3"/>
      <c r="B32" s="3"/>
      <c r="C32" s="3"/>
      <c r="D32" s="3"/>
      <c r="E32" s="151"/>
      <c r="F32" s="3"/>
      <c r="G32" s="3"/>
      <c r="H32" s="3"/>
      <c r="I32" s="3"/>
      <c r="J32" s="3"/>
      <c r="K32" s="3"/>
      <c r="L32" s="3"/>
      <c r="M32" s="3"/>
      <c r="N32" s="6"/>
      <c r="O32" s="6"/>
      <c r="P32" s="6"/>
      <c r="Q32" s="6"/>
      <c r="R32" s="6"/>
    </row>
    <row r="33" spans="1:18" ht="15.75" customHeight="1">
      <c r="A33" s="3"/>
      <c r="B33" s="3"/>
      <c r="C33" s="3"/>
      <c r="D33" s="3"/>
      <c r="E33" s="151"/>
      <c r="F33" s="3"/>
      <c r="G33" s="3"/>
      <c r="H33" s="3"/>
      <c r="I33" s="3"/>
      <c r="J33" s="3"/>
      <c r="K33" s="3"/>
      <c r="L33" s="3"/>
      <c r="M33" s="3"/>
      <c r="N33" s="6"/>
      <c r="O33" s="6"/>
      <c r="P33" s="6"/>
      <c r="Q33" s="6"/>
      <c r="R33" s="6"/>
    </row>
    <row r="34" spans="1:18" ht="15.75" customHeight="1">
      <c r="A34" s="3"/>
      <c r="B34" s="3"/>
      <c r="C34" s="3"/>
      <c r="D34" s="3"/>
      <c r="E34" s="151"/>
      <c r="F34" s="3"/>
      <c r="G34" s="3"/>
      <c r="H34" s="3"/>
      <c r="I34" s="3"/>
      <c r="J34" s="3"/>
      <c r="K34" s="3"/>
      <c r="L34" s="3"/>
      <c r="M34" s="3"/>
      <c r="N34" s="6"/>
      <c r="O34" s="6"/>
      <c r="P34" s="6"/>
      <c r="Q34" s="6"/>
      <c r="R34" s="6"/>
    </row>
    <row r="35" spans="1:18" ht="15.75" customHeight="1">
      <c r="A35" s="3"/>
      <c r="B35" s="3"/>
      <c r="C35" s="3"/>
      <c r="D35" s="3"/>
      <c r="E35" s="151"/>
      <c r="F35" s="3"/>
      <c r="G35" s="3"/>
      <c r="H35" s="3"/>
      <c r="I35" s="3"/>
      <c r="J35" s="3"/>
      <c r="K35" s="3"/>
      <c r="L35" s="3"/>
      <c r="M35" s="3"/>
      <c r="N35" s="6"/>
      <c r="O35" s="6"/>
      <c r="P35" s="6"/>
      <c r="Q35" s="6"/>
      <c r="R35" s="6"/>
    </row>
    <row r="36" spans="1:18" ht="15.75" customHeight="1">
      <c r="A36" s="3"/>
      <c r="B36" s="3"/>
      <c r="C36" s="3"/>
      <c r="D36" s="3"/>
      <c r="E36" s="151"/>
      <c r="F36" s="3"/>
      <c r="G36" s="3"/>
      <c r="H36" s="3"/>
      <c r="I36" s="3"/>
      <c r="J36" s="3"/>
      <c r="K36" s="3"/>
      <c r="L36" s="3"/>
      <c r="M36" s="3"/>
      <c r="N36" s="6"/>
      <c r="O36" s="6"/>
      <c r="P36" s="6"/>
      <c r="Q36" s="6"/>
      <c r="R36" s="6"/>
    </row>
    <row r="37" spans="1:18" ht="15.75" customHeight="1">
      <c r="A37" s="3"/>
      <c r="B37" s="3"/>
      <c r="C37" s="3"/>
      <c r="D37" s="3"/>
      <c r="E37" s="151"/>
      <c r="F37" s="3"/>
      <c r="G37" s="3"/>
      <c r="H37" s="3"/>
      <c r="I37" s="3"/>
      <c r="J37" s="3"/>
      <c r="K37" s="3"/>
      <c r="L37" s="3"/>
      <c r="M37" s="3"/>
      <c r="N37" s="6"/>
      <c r="O37" s="6"/>
      <c r="P37" s="6"/>
      <c r="Q37" s="6"/>
      <c r="R37" s="6"/>
    </row>
    <row r="38" spans="1:18" ht="15.75" customHeight="1">
      <c r="A38" s="3"/>
      <c r="B38" s="3"/>
      <c r="C38" s="3"/>
      <c r="D38" s="3"/>
      <c r="E38" s="151"/>
      <c r="F38" s="3"/>
      <c r="G38" s="3"/>
      <c r="H38" s="3"/>
      <c r="I38" s="3"/>
      <c r="J38" s="3"/>
      <c r="K38" s="3"/>
      <c r="L38" s="3"/>
      <c r="M38" s="3"/>
      <c r="N38" s="6"/>
      <c r="O38" s="6"/>
      <c r="P38" s="6"/>
      <c r="Q38" s="6"/>
      <c r="R38" s="6"/>
    </row>
    <row r="39" spans="1:18" ht="15.75" customHeight="1">
      <c r="A39" s="3"/>
      <c r="B39" s="3"/>
      <c r="C39" s="3"/>
      <c r="D39" s="3"/>
      <c r="E39" s="151"/>
      <c r="F39" s="3"/>
      <c r="G39" s="3"/>
      <c r="H39" s="3"/>
      <c r="I39" s="3"/>
      <c r="J39" s="3"/>
      <c r="K39" s="3"/>
      <c r="L39" s="3"/>
      <c r="M39" s="3"/>
      <c r="N39" s="6"/>
      <c r="O39" s="6"/>
      <c r="P39" s="6"/>
      <c r="Q39" s="6"/>
      <c r="R39" s="6"/>
    </row>
    <row r="40" spans="1:18" ht="15.75" customHeight="1">
      <c r="A40" s="3"/>
      <c r="B40" s="3"/>
      <c r="C40" s="3"/>
      <c r="D40" s="3"/>
      <c r="E40" s="151"/>
      <c r="F40" s="3"/>
      <c r="G40" s="3"/>
      <c r="H40" s="3"/>
      <c r="I40" s="3"/>
      <c r="J40" s="3"/>
      <c r="K40" s="3"/>
      <c r="L40" s="3"/>
      <c r="M40" s="3"/>
      <c r="N40" s="6"/>
      <c r="O40" s="6"/>
      <c r="P40" s="6"/>
      <c r="Q40" s="6"/>
      <c r="R40" s="6"/>
    </row>
    <row r="41" spans="1:18" ht="15.75" customHeight="1">
      <c r="A41" s="3"/>
      <c r="B41" s="3"/>
      <c r="C41" s="3"/>
      <c r="D41" s="3"/>
      <c r="E41" s="151"/>
      <c r="F41" s="3"/>
      <c r="G41" s="3"/>
      <c r="H41" s="3"/>
      <c r="I41" s="3"/>
      <c r="J41" s="3"/>
      <c r="K41" s="3"/>
      <c r="L41" s="3"/>
      <c r="M41" s="3"/>
      <c r="N41" s="6"/>
      <c r="O41" s="6"/>
      <c r="P41" s="6"/>
      <c r="Q41" s="6"/>
      <c r="R41" s="6"/>
    </row>
    <row r="42" spans="1:18" ht="15.75" customHeight="1">
      <c r="A42" s="3"/>
      <c r="B42" s="3"/>
      <c r="C42" s="3"/>
      <c r="D42" s="3"/>
      <c r="E42" s="151"/>
      <c r="F42" s="3"/>
      <c r="G42" s="3"/>
      <c r="H42" s="3"/>
      <c r="I42" s="3"/>
      <c r="J42" s="3"/>
      <c r="K42" s="3"/>
      <c r="L42" s="3"/>
      <c r="M42" s="3"/>
      <c r="N42" s="6"/>
      <c r="O42" s="6"/>
      <c r="P42" s="6"/>
      <c r="Q42" s="6"/>
      <c r="R42" s="6"/>
    </row>
    <row r="43" spans="1:18" ht="15.75" customHeight="1">
      <c r="A43" s="3"/>
      <c r="B43" s="3"/>
      <c r="C43" s="3"/>
      <c r="D43" s="3"/>
      <c r="E43" s="151"/>
      <c r="F43" s="3"/>
      <c r="G43" s="3"/>
      <c r="H43" s="3"/>
      <c r="I43" s="3"/>
      <c r="J43" s="3"/>
      <c r="K43" s="3"/>
      <c r="L43" s="3"/>
      <c r="M43" s="3"/>
      <c r="N43" s="6"/>
      <c r="O43" s="6"/>
      <c r="P43" s="6"/>
      <c r="Q43" s="6"/>
      <c r="R43" s="6"/>
    </row>
    <row r="44" spans="1:18" ht="15.75" customHeight="1">
      <c r="A44" s="3"/>
      <c r="B44" s="3"/>
      <c r="C44" s="3"/>
      <c r="D44" s="3"/>
      <c r="E44" s="151"/>
      <c r="F44" s="3"/>
      <c r="G44" s="3"/>
      <c r="H44" s="3"/>
      <c r="I44" s="3"/>
      <c r="J44" s="3"/>
      <c r="K44" s="3"/>
      <c r="L44" s="3"/>
      <c r="M44" s="3"/>
      <c r="N44" s="6"/>
      <c r="O44" s="6"/>
      <c r="P44" s="6"/>
      <c r="Q44" s="6"/>
      <c r="R44" s="6"/>
    </row>
    <row r="45" spans="1:18" ht="15.75" customHeight="1">
      <c r="A45" s="3"/>
      <c r="B45" s="3"/>
      <c r="C45" s="3"/>
      <c r="D45" s="3"/>
      <c r="E45" s="151"/>
      <c r="F45" s="3"/>
      <c r="G45" s="3"/>
      <c r="H45" s="3"/>
      <c r="I45" s="3"/>
      <c r="J45" s="3"/>
      <c r="K45" s="3"/>
      <c r="L45" s="3"/>
      <c r="M45" s="3"/>
      <c r="N45" s="6"/>
      <c r="O45" s="6"/>
      <c r="P45" s="6"/>
      <c r="Q45" s="6"/>
      <c r="R45" s="6"/>
    </row>
    <row r="46" spans="1:18" ht="15.75" customHeight="1">
      <c r="A46" s="3"/>
      <c r="B46" s="3"/>
      <c r="C46" s="3"/>
      <c r="D46" s="3"/>
      <c r="E46" s="151"/>
      <c r="F46" s="3"/>
      <c r="G46" s="3"/>
      <c r="H46" s="3"/>
      <c r="I46" s="3"/>
      <c r="J46" s="3"/>
      <c r="K46" s="3"/>
      <c r="L46" s="3"/>
      <c r="M46" s="3"/>
      <c r="N46" s="6"/>
      <c r="O46" s="6"/>
      <c r="P46" s="6"/>
      <c r="Q46" s="6"/>
      <c r="R46" s="6"/>
    </row>
    <row r="47" spans="1:18" ht="15.75" customHeight="1">
      <c r="A47" s="3"/>
      <c r="B47" s="3"/>
      <c r="C47" s="3"/>
      <c r="D47" s="3"/>
      <c r="E47" s="151"/>
      <c r="F47" s="3"/>
      <c r="G47" s="3"/>
      <c r="H47" s="3"/>
      <c r="I47" s="3"/>
      <c r="J47" s="3"/>
      <c r="K47" s="3"/>
      <c r="L47" s="3"/>
      <c r="M47" s="3"/>
      <c r="N47" s="6"/>
      <c r="O47" s="6"/>
      <c r="P47" s="6"/>
      <c r="Q47" s="6"/>
      <c r="R47" s="6"/>
    </row>
    <row r="48" spans="1:18" ht="15.75" customHeight="1">
      <c r="A48" s="3"/>
      <c r="B48" s="3"/>
      <c r="C48" s="3"/>
      <c r="D48" s="3"/>
      <c r="E48" s="151"/>
      <c r="F48" s="3"/>
      <c r="G48" s="3"/>
      <c r="H48" s="3"/>
      <c r="I48" s="3"/>
      <c r="J48" s="3"/>
      <c r="K48" s="3"/>
      <c r="L48" s="3"/>
      <c r="M48" s="3"/>
      <c r="N48" s="6"/>
      <c r="O48" s="6"/>
      <c r="P48" s="6"/>
      <c r="Q48" s="6"/>
      <c r="R48" s="6"/>
    </row>
    <row r="49" spans="1:18" ht="15.75" customHeight="1">
      <c r="A49" s="3"/>
      <c r="B49" s="3"/>
      <c r="C49" s="3"/>
      <c r="D49" s="3"/>
      <c r="E49" s="151"/>
      <c r="F49" s="3"/>
      <c r="G49" s="3"/>
      <c r="H49" s="3"/>
      <c r="I49" s="3"/>
      <c r="J49" s="3"/>
      <c r="K49" s="3"/>
      <c r="L49" s="3"/>
      <c r="M49" s="3"/>
      <c r="N49" s="6"/>
      <c r="O49" s="6"/>
      <c r="P49" s="6"/>
      <c r="Q49" s="6"/>
      <c r="R49" s="6"/>
    </row>
    <row r="50" spans="1:18" ht="15.75" customHeight="1">
      <c r="A50" s="3"/>
      <c r="B50" s="3"/>
      <c r="C50" s="3"/>
      <c r="D50" s="3"/>
      <c r="E50" s="151"/>
      <c r="F50" s="3"/>
      <c r="G50" s="3"/>
      <c r="H50" s="3"/>
      <c r="I50" s="3"/>
      <c r="J50" s="3"/>
      <c r="K50" s="3"/>
      <c r="L50" s="3"/>
      <c r="M50" s="3"/>
      <c r="N50" s="6"/>
      <c r="O50" s="6"/>
      <c r="P50" s="6"/>
      <c r="Q50" s="6"/>
      <c r="R50" s="6"/>
    </row>
    <row r="51" spans="1:18" ht="15.75" customHeight="1">
      <c r="A51" s="3"/>
      <c r="B51" s="3"/>
      <c r="C51" s="3"/>
      <c r="D51" s="3"/>
      <c r="E51" s="151"/>
      <c r="F51" s="3"/>
      <c r="G51" s="3"/>
      <c r="H51" s="3"/>
      <c r="I51" s="3"/>
      <c r="J51" s="3"/>
      <c r="K51" s="3"/>
      <c r="L51" s="3"/>
      <c r="M51" s="3"/>
      <c r="N51" s="6"/>
      <c r="O51" s="6"/>
      <c r="P51" s="6"/>
      <c r="Q51" s="6"/>
      <c r="R51" s="6"/>
    </row>
    <row r="52" spans="1:18" ht="15.75" customHeight="1">
      <c r="A52" s="3"/>
      <c r="B52" s="3"/>
      <c r="C52" s="3"/>
      <c r="D52" s="3"/>
      <c r="E52" s="151"/>
      <c r="F52" s="3"/>
      <c r="G52" s="3"/>
      <c r="H52" s="3"/>
      <c r="I52" s="3"/>
      <c r="J52" s="3"/>
      <c r="K52" s="3"/>
      <c r="L52" s="3"/>
      <c r="M52" s="3"/>
      <c r="N52" s="6"/>
      <c r="O52" s="6"/>
      <c r="P52" s="6"/>
      <c r="Q52" s="6"/>
      <c r="R52" s="6"/>
    </row>
    <row r="53" spans="1:18" ht="15.75" customHeight="1">
      <c r="A53" s="3"/>
      <c r="B53" s="3"/>
      <c r="C53" s="3"/>
      <c r="D53" s="3"/>
      <c r="E53" s="151"/>
      <c r="F53" s="3"/>
      <c r="G53" s="3"/>
      <c r="H53" s="3"/>
      <c r="I53" s="3"/>
      <c r="J53" s="3"/>
      <c r="K53" s="3"/>
      <c r="L53" s="3"/>
      <c r="M53" s="3"/>
      <c r="N53" s="6"/>
      <c r="O53" s="6"/>
      <c r="P53" s="6"/>
      <c r="Q53" s="6"/>
      <c r="R53" s="6"/>
    </row>
    <row r="54" spans="1:18" ht="15.75" customHeight="1">
      <c r="A54" s="3"/>
      <c r="B54" s="3"/>
      <c r="C54" s="3"/>
      <c r="D54" s="3"/>
      <c r="E54" s="151"/>
      <c r="F54" s="3"/>
      <c r="G54" s="3"/>
      <c r="H54" s="3"/>
      <c r="I54" s="3"/>
      <c r="J54" s="3"/>
      <c r="K54" s="3"/>
      <c r="L54" s="3"/>
      <c r="M54" s="3"/>
      <c r="N54" s="6"/>
      <c r="O54" s="6"/>
      <c r="P54" s="6"/>
      <c r="Q54" s="6"/>
      <c r="R54" s="6"/>
    </row>
    <row r="55" spans="1:18" ht="15.75" customHeight="1">
      <c r="A55" s="3"/>
      <c r="B55" s="3"/>
      <c r="C55" s="3"/>
      <c r="D55" s="3"/>
      <c r="E55" s="151"/>
      <c r="F55" s="3"/>
      <c r="G55" s="3"/>
      <c r="H55" s="3"/>
      <c r="I55" s="3"/>
      <c r="J55" s="3"/>
      <c r="K55" s="3"/>
      <c r="L55" s="3"/>
      <c r="M55" s="3"/>
      <c r="N55" s="6"/>
      <c r="O55" s="6"/>
      <c r="P55" s="6"/>
      <c r="Q55" s="6"/>
      <c r="R55" s="6"/>
    </row>
    <row r="56" spans="1:18" ht="15.75" customHeight="1">
      <c r="A56" s="3"/>
      <c r="B56" s="3"/>
      <c r="C56" s="3"/>
      <c r="D56" s="3"/>
      <c r="E56" s="151"/>
      <c r="F56" s="3"/>
      <c r="G56" s="3"/>
      <c r="H56" s="3"/>
      <c r="I56" s="3"/>
      <c r="J56" s="3"/>
      <c r="K56" s="3"/>
      <c r="L56" s="3"/>
      <c r="M56" s="3"/>
      <c r="N56" s="6"/>
      <c r="O56" s="6"/>
      <c r="P56" s="6"/>
      <c r="Q56" s="6"/>
      <c r="R56" s="6"/>
    </row>
    <row r="57" spans="1:18" ht="15.75" customHeight="1">
      <c r="A57" s="3"/>
      <c r="B57" s="3"/>
      <c r="C57" s="3"/>
      <c r="D57" s="3"/>
      <c r="E57" s="151"/>
      <c r="F57" s="3"/>
      <c r="G57" s="3"/>
      <c r="H57" s="3"/>
      <c r="I57" s="3"/>
      <c r="J57" s="3"/>
      <c r="K57" s="3"/>
      <c r="L57" s="3"/>
      <c r="M57" s="3"/>
      <c r="N57" s="6"/>
      <c r="O57" s="6"/>
      <c r="P57" s="6"/>
      <c r="Q57" s="6"/>
      <c r="R57" s="6"/>
    </row>
    <row r="58" spans="1:18" ht="15.75" customHeight="1">
      <c r="A58" s="3"/>
      <c r="B58" s="3"/>
      <c r="C58" s="3"/>
      <c r="D58" s="3"/>
      <c r="E58" s="151"/>
      <c r="F58" s="3"/>
      <c r="G58" s="3"/>
      <c r="H58" s="3"/>
      <c r="I58" s="3"/>
      <c r="J58" s="3"/>
      <c r="K58" s="3"/>
      <c r="L58" s="3"/>
      <c r="M58" s="3"/>
      <c r="N58" s="6"/>
      <c r="O58" s="6"/>
      <c r="P58" s="6"/>
      <c r="Q58" s="6"/>
      <c r="R58" s="6"/>
    </row>
    <row r="59" spans="1:18" ht="14">
      <c r="A59" s="3"/>
      <c r="B59" s="3"/>
      <c r="C59" s="3"/>
      <c r="D59" s="3"/>
      <c r="E59" s="151"/>
      <c r="F59" s="3"/>
      <c r="G59" s="3"/>
      <c r="H59" s="3"/>
      <c r="I59" s="3"/>
      <c r="J59" s="3"/>
      <c r="K59" s="3"/>
      <c r="L59" s="3"/>
      <c r="M59" s="3"/>
      <c r="N59" s="6"/>
      <c r="O59" s="6"/>
      <c r="P59" s="6"/>
      <c r="Q59" s="6"/>
      <c r="R59" s="6"/>
    </row>
    <row r="60" spans="1:18" ht="14">
      <c r="A60" s="3"/>
      <c r="B60" s="3"/>
      <c r="C60" s="3"/>
      <c r="D60" s="3"/>
      <c r="E60" s="151"/>
      <c r="F60" s="3"/>
      <c r="G60" s="3"/>
      <c r="H60" s="3"/>
      <c r="I60" s="3"/>
      <c r="J60" s="3"/>
      <c r="K60" s="3"/>
      <c r="L60" s="3"/>
      <c r="M60" s="3"/>
      <c r="N60" s="6"/>
      <c r="O60" s="6"/>
      <c r="P60" s="6"/>
      <c r="Q60" s="6"/>
      <c r="R60" s="6"/>
    </row>
    <row r="61" spans="1:18" ht="14">
      <c r="A61" s="3"/>
      <c r="B61" s="3"/>
      <c r="C61" s="3"/>
      <c r="D61" s="3"/>
      <c r="E61" s="151"/>
      <c r="F61" s="3"/>
      <c r="G61" s="3"/>
      <c r="H61" s="3"/>
      <c r="I61" s="3"/>
      <c r="J61" s="3"/>
      <c r="K61" s="3"/>
      <c r="L61" s="3"/>
      <c r="M61" s="3"/>
      <c r="N61" s="6"/>
      <c r="O61" s="6"/>
      <c r="P61" s="6"/>
      <c r="Q61" s="6"/>
      <c r="R61" s="6"/>
    </row>
    <row r="62" spans="1:18" ht="14">
      <c r="A62" s="3"/>
      <c r="B62" s="3"/>
      <c r="C62" s="3"/>
      <c r="D62" s="3"/>
      <c r="E62" s="151"/>
      <c r="F62" s="3"/>
      <c r="G62" s="3"/>
      <c r="H62" s="3"/>
      <c r="I62" s="3"/>
      <c r="J62" s="3"/>
      <c r="K62" s="3"/>
      <c r="L62" s="3"/>
      <c r="M62" s="3"/>
      <c r="N62" s="6"/>
      <c r="O62" s="6"/>
      <c r="P62" s="6"/>
      <c r="Q62" s="6"/>
      <c r="R62" s="6"/>
    </row>
    <row r="63" spans="1:18" ht="14">
      <c r="A63" s="3"/>
      <c r="B63" s="3"/>
      <c r="C63" s="3"/>
      <c r="D63" s="3"/>
      <c r="E63" s="151"/>
      <c r="F63" s="3"/>
      <c r="G63" s="3"/>
      <c r="H63" s="3"/>
      <c r="I63" s="3"/>
      <c r="J63" s="3"/>
      <c r="K63" s="3"/>
      <c r="L63" s="3"/>
      <c r="M63" s="3"/>
      <c r="N63" s="6"/>
      <c r="O63" s="6"/>
      <c r="P63" s="6"/>
      <c r="Q63" s="6"/>
      <c r="R63" s="6"/>
    </row>
    <row r="64" spans="1:18" ht="14">
      <c r="A64" s="3"/>
      <c r="B64" s="3"/>
      <c r="C64" s="3"/>
      <c r="D64" s="3"/>
      <c r="E64" s="151"/>
      <c r="F64" s="3"/>
      <c r="G64" s="3"/>
      <c r="H64" s="3"/>
      <c r="I64" s="3"/>
      <c r="J64" s="3"/>
      <c r="K64" s="3"/>
      <c r="L64" s="3"/>
      <c r="M64" s="3"/>
      <c r="N64" s="6"/>
      <c r="O64" s="6"/>
      <c r="P64" s="6"/>
      <c r="Q64" s="6"/>
      <c r="R64" s="6"/>
    </row>
    <row r="65" spans="1:18" ht="14">
      <c r="A65" s="3"/>
      <c r="B65" s="3"/>
      <c r="C65" s="3"/>
      <c r="D65" s="3"/>
      <c r="E65" s="151"/>
      <c r="F65" s="3"/>
      <c r="G65" s="3"/>
      <c r="H65" s="3"/>
      <c r="I65" s="3"/>
      <c r="J65" s="3"/>
      <c r="K65" s="3"/>
      <c r="L65" s="3"/>
      <c r="M65" s="3"/>
      <c r="N65" s="6"/>
      <c r="O65" s="6"/>
      <c r="P65" s="6"/>
      <c r="Q65" s="6"/>
      <c r="R65" s="6"/>
    </row>
    <row r="66" spans="1:18" ht="14">
      <c r="A66" s="3"/>
      <c r="B66" s="3"/>
      <c r="C66" s="3"/>
      <c r="D66" s="3"/>
      <c r="E66" s="151"/>
      <c r="F66" s="3"/>
      <c r="G66" s="3"/>
      <c r="H66" s="3"/>
      <c r="I66" s="3"/>
      <c r="J66" s="3"/>
      <c r="K66" s="3"/>
      <c r="L66" s="3"/>
      <c r="M66" s="3"/>
      <c r="N66" s="6"/>
      <c r="O66" s="6"/>
      <c r="P66" s="6"/>
      <c r="Q66" s="6"/>
      <c r="R66" s="6"/>
    </row>
    <row r="67" spans="1:18" ht="14">
      <c r="A67" s="3"/>
      <c r="B67" s="3"/>
      <c r="C67" s="3"/>
      <c r="D67" s="3"/>
      <c r="E67" s="151"/>
      <c r="F67" s="3"/>
      <c r="G67" s="3"/>
      <c r="H67" s="3"/>
      <c r="I67" s="3"/>
      <c r="J67" s="3"/>
      <c r="K67" s="3"/>
      <c r="L67" s="3"/>
      <c r="M67" s="3"/>
      <c r="N67" s="6"/>
      <c r="O67" s="6"/>
      <c r="P67" s="6"/>
      <c r="Q67" s="6"/>
      <c r="R67" s="6"/>
    </row>
    <row r="68" spans="1:18" ht="14">
      <c r="A68" s="3"/>
      <c r="B68" s="3"/>
      <c r="C68" s="3"/>
      <c r="D68" s="3"/>
      <c r="E68" s="151"/>
      <c r="F68" s="3"/>
      <c r="G68" s="3"/>
      <c r="H68" s="3"/>
      <c r="I68" s="3"/>
      <c r="J68" s="3"/>
      <c r="K68" s="3"/>
      <c r="L68" s="3"/>
      <c r="M68" s="3"/>
      <c r="N68" s="6"/>
      <c r="O68" s="6"/>
      <c r="P68" s="6"/>
      <c r="Q68" s="6"/>
      <c r="R68" s="6"/>
    </row>
    <row r="69" spans="1:18" ht="14">
      <c r="A69" s="3"/>
      <c r="B69" s="3"/>
      <c r="C69" s="3"/>
      <c r="D69" s="3"/>
      <c r="E69" s="151"/>
      <c r="F69" s="3"/>
      <c r="G69" s="3"/>
      <c r="H69" s="3"/>
      <c r="I69" s="3"/>
      <c r="J69" s="3"/>
      <c r="K69" s="3"/>
      <c r="L69" s="3"/>
      <c r="M69" s="3"/>
      <c r="N69" s="6"/>
      <c r="O69" s="6"/>
      <c r="P69" s="6"/>
      <c r="Q69" s="6"/>
      <c r="R69" s="6"/>
    </row>
    <row r="70" spans="1:18" ht="14">
      <c r="A70" s="3"/>
      <c r="B70" s="3"/>
      <c r="C70" s="3"/>
      <c r="D70" s="3"/>
      <c r="E70" s="151"/>
      <c r="F70" s="3"/>
      <c r="G70" s="3"/>
      <c r="H70" s="3"/>
      <c r="I70" s="3"/>
      <c r="J70" s="3"/>
      <c r="K70" s="3"/>
      <c r="L70" s="3"/>
      <c r="M70" s="3"/>
      <c r="N70" s="6"/>
      <c r="O70" s="6"/>
      <c r="P70" s="6"/>
      <c r="Q70" s="6"/>
      <c r="R70" s="6"/>
    </row>
    <row r="71" spans="1:18" ht="14">
      <c r="A71" s="3"/>
      <c r="B71" s="3"/>
      <c r="C71" s="3"/>
      <c r="D71" s="3"/>
      <c r="E71" s="151"/>
      <c r="F71" s="3"/>
      <c r="G71" s="3"/>
      <c r="H71" s="3"/>
      <c r="I71" s="3"/>
      <c r="J71" s="3"/>
      <c r="K71" s="3"/>
      <c r="L71" s="3"/>
      <c r="M71" s="3"/>
      <c r="N71" s="6"/>
      <c r="O71" s="6"/>
      <c r="P71" s="6"/>
      <c r="Q71" s="6"/>
      <c r="R71" s="6"/>
    </row>
    <row r="72" spans="1:18" ht="14">
      <c r="A72" s="3"/>
      <c r="B72" s="3"/>
      <c r="C72" s="3"/>
      <c r="D72" s="3"/>
      <c r="E72" s="151"/>
      <c r="F72" s="3"/>
      <c r="G72" s="3"/>
      <c r="H72" s="3"/>
      <c r="I72" s="3"/>
      <c r="J72" s="3"/>
      <c r="K72" s="3"/>
      <c r="L72" s="3"/>
      <c r="M72" s="3"/>
      <c r="N72" s="6"/>
      <c r="O72" s="6"/>
      <c r="P72" s="6"/>
      <c r="Q72" s="6"/>
      <c r="R72" s="6"/>
    </row>
    <row r="73" spans="1:18" ht="14">
      <c r="A73" s="3"/>
      <c r="B73" s="3"/>
      <c r="C73" s="3"/>
      <c r="D73" s="3"/>
      <c r="E73" s="151"/>
      <c r="F73" s="3"/>
      <c r="G73" s="3"/>
      <c r="H73" s="3"/>
      <c r="I73" s="3"/>
      <c r="J73" s="3"/>
      <c r="K73" s="3"/>
      <c r="L73" s="3"/>
      <c r="M73" s="3"/>
      <c r="N73" s="6"/>
      <c r="O73" s="6"/>
      <c r="P73" s="6"/>
      <c r="Q73" s="6"/>
      <c r="R73" s="6"/>
    </row>
    <row r="74" spans="1:18" ht="14">
      <c r="A74" s="3"/>
      <c r="B74" s="3"/>
      <c r="C74" s="3"/>
      <c r="D74" s="3"/>
      <c r="E74" s="151"/>
      <c r="F74" s="3"/>
      <c r="G74" s="3"/>
      <c r="H74" s="3"/>
      <c r="I74" s="3"/>
      <c r="J74" s="3"/>
      <c r="K74" s="3"/>
      <c r="L74" s="3"/>
      <c r="M74" s="3"/>
      <c r="N74" s="6"/>
      <c r="O74" s="6"/>
      <c r="P74" s="6"/>
      <c r="Q74" s="6"/>
      <c r="R74" s="6"/>
    </row>
    <row r="75" spans="1:18" ht="14">
      <c r="A75" s="3"/>
      <c r="B75" s="3"/>
      <c r="C75" s="3"/>
      <c r="D75" s="3"/>
      <c r="E75" s="151"/>
      <c r="F75" s="3"/>
      <c r="G75" s="3"/>
      <c r="H75" s="3"/>
      <c r="I75" s="3"/>
      <c r="J75" s="3"/>
      <c r="K75" s="3"/>
      <c r="L75" s="3"/>
      <c r="M75" s="3"/>
      <c r="N75" s="6"/>
      <c r="O75" s="6"/>
      <c r="P75" s="6"/>
      <c r="Q75" s="6"/>
      <c r="R75" s="6"/>
    </row>
    <row r="76" spans="1:18" ht="14">
      <c r="A76" s="3"/>
      <c r="B76" s="3"/>
      <c r="C76" s="3"/>
      <c r="D76" s="3"/>
      <c r="E76" s="151"/>
      <c r="F76" s="3"/>
      <c r="G76" s="3"/>
      <c r="H76" s="3"/>
      <c r="I76" s="3"/>
      <c r="J76" s="3"/>
      <c r="K76" s="3"/>
      <c r="L76" s="3"/>
      <c r="M76" s="3"/>
      <c r="N76" s="6"/>
      <c r="O76" s="6"/>
      <c r="P76" s="6"/>
      <c r="Q76" s="6"/>
      <c r="R76" s="6"/>
    </row>
    <row r="77" spans="1:18" ht="14">
      <c r="A77" s="3"/>
      <c r="B77" s="3"/>
      <c r="C77" s="3"/>
      <c r="D77" s="3"/>
      <c r="E77" s="151"/>
      <c r="F77" s="3"/>
      <c r="G77" s="3"/>
      <c r="H77" s="3"/>
      <c r="I77" s="3"/>
      <c r="J77" s="3"/>
      <c r="K77" s="3"/>
      <c r="L77" s="3"/>
      <c r="M77" s="3"/>
      <c r="N77" s="6"/>
      <c r="O77" s="6"/>
      <c r="P77" s="6"/>
      <c r="Q77" s="6"/>
      <c r="R77" s="6"/>
    </row>
    <row r="78" spans="1:18" ht="14">
      <c r="A78" s="3"/>
      <c r="B78" s="3"/>
      <c r="C78" s="3"/>
      <c r="D78" s="3"/>
      <c r="E78" s="151"/>
      <c r="F78" s="3"/>
      <c r="G78" s="3"/>
      <c r="H78" s="3"/>
      <c r="I78" s="3"/>
      <c r="J78" s="3"/>
      <c r="K78" s="3"/>
      <c r="L78" s="3"/>
      <c r="M78" s="3"/>
      <c r="N78" s="6"/>
      <c r="O78" s="6"/>
      <c r="P78" s="6"/>
      <c r="Q78" s="6"/>
      <c r="R78" s="6"/>
    </row>
    <row r="79" spans="1:18" ht="14">
      <c r="A79" s="3"/>
      <c r="B79" s="3"/>
      <c r="C79" s="3"/>
      <c r="D79" s="3"/>
      <c r="E79" s="151"/>
      <c r="F79" s="3"/>
      <c r="G79" s="3"/>
      <c r="H79" s="3"/>
      <c r="I79" s="3"/>
      <c r="J79" s="3"/>
      <c r="K79" s="3"/>
      <c r="L79" s="3"/>
      <c r="M79" s="3"/>
      <c r="N79" s="6"/>
      <c r="O79" s="6"/>
      <c r="P79" s="6"/>
      <c r="Q79" s="6"/>
      <c r="R79" s="6"/>
    </row>
    <row r="80" spans="1:18" ht="14">
      <c r="A80" s="3"/>
      <c r="B80" s="3"/>
      <c r="C80" s="3"/>
      <c r="D80" s="3"/>
      <c r="E80" s="151"/>
      <c r="F80" s="3"/>
      <c r="G80" s="3"/>
      <c r="H80" s="3"/>
      <c r="I80" s="3"/>
      <c r="J80" s="3"/>
      <c r="K80" s="3"/>
      <c r="L80" s="3"/>
      <c r="M80" s="3"/>
      <c r="N80" s="6"/>
      <c r="O80" s="6"/>
      <c r="P80" s="6"/>
      <c r="Q80" s="6"/>
      <c r="R80" s="6"/>
    </row>
    <row r="81" spans="1:18" ht="14">
      <c r="A81" s="3"/>
      <c r="B81" s="3"/>
      <c r="C81" s="3"/>
      <c r="D81" s="3"/>
      <c r="E81" s="151"/>
      <c r="F81" s="3"/>
      <c r="G81" s="3"/>
      <c r="H81" s="3"/>
      <c r="I81" s="3"/>
      <c r="J81" s="3"/>
      <c r="K81" s="3"/>
      <c r="L81" s="3"/>
      <c r="M81" s="3"/>
      <c r="N81" s="6"/>
      <c r="O81" s="6"/>
      <c r="P81" s="6"/>
      <c r="Q81" s="6"/>
      <c r="R81" s="6"/>
    </row>
    <row r="82" spans="1:18" ht="14">
      <c r="A82" s="3"/>
      <c r="B82" s="3"/>
      <c r="C82" s="3"/>
      <c r="D82" s="3"/>
      <c r="E82" s="151"/>
      <c r="F82" s="3"/>
      <c r="G82" s="3"/>
      <c r="H82" s="3"/>
      <c r="I82" s="3"/>
      <c r="J82" s="3"/>
      <c r="K82" s="3"/>
      <c r="L82" s="3"/>
      <c r="M82" s="3"/>
      <c r="N82" s="6"/>
      <c r="O82" s="6"/>
      <c r="P82" s="6"/>
      <c r="Q82" s="6"/>
      <c r="R82" s="6"/>
    </row>
    <row r="83" spans="1:18" ht="14">
      <c r="A83" s="3"/>
      <c r="B83" s="3"/>
      <c r="C83" s="3"/>
      <c r="D83" s="3"/>
      <c r="E83" s="151"/>
      <c r="F83" s="3"/>
      <c r="G83" s="3"/>
      <c r="H83" s="3"/>
      <c r="I83" s="3"/>
      <c r="J83" s="3"/>
      <c r="K83" s="3"/>
      <c r="L83" s="3"/>
      <c r="M83" s="3"/>
      <c r="N83" s="6"/>
      <c r="O83" s="6"/>
      <c r="P83" s="6"/>
      <c r="Q83" s="6"/>
      <c r="R83" s="6"/>
    </row>
    <row r="84" spans="1:18" ht="14">
      <c r="A84" s="3"/>
      <c r="B84" s="3"/>
      <c r="C84" s="3"/>
      <c r="D84" s="3"/>
      <c r="E84" s="151"/>
      <c r="F84" s="3"/>
      <c r="G84" s="3"/>
      <c r="H84" s="3"/>
      <c r="I84" s="3"/>
      <c r="J84" s="3"/>
      <c r="K84" s="3"/>
      <c r="L84" s="3"/>
      <c r="M84" s="3"/>
      <c r="N84" s="6"/>
      <c r="O84" s="6"/>
      <c r="P84" s="6"/>
      <c r="Q84" s="6"/>
      <c r="R84" s="6"/>
    </row>
    <row r="85" spans="1:18" ht="14">
      <c r="A85" s="3"/>
      <c r="B85" s="3"/>
      <c r="C85" s="3"/>
      <c r="D85" s="3"/>
      <c r="E85" s="151"/>
      <c r="F85" s="3"/>
      <c r="G85" s="3"/>
      <c r="H85" s="3"/>
      <c r="I85" s="3"/>
      <c r="J85" s="3"/>
      <c r="K85" s="3"/>
      <c r="L85" s="3"/>
      <c r="M85" s="3"/>
      <c r="N85" s="6"/>
      <c r="O85" s="6"/>
      <c r="P85" s="6"/>
      <c r="Q85" s="6"/>
      <c r="R85" s="6"/>
    </row>
    <row r="86" spans="1:18" ht="14">
      <c r="A86" s="3"/>
      <c r="B86" s="3"/>
      <c r="C86" s="3"/>
      <c r="D86" s="3"/>
      <c r="E86" s="151"/>
      <c r="F86" s="3"/>
      <c r="G86" s="3"/>
      <c r="H86" s="3"/>
      <c r="I86" s="3"/>
      <c r="J86" s="3"/>
      <c r="K86" s="3"/>
      <c r="L86" s="3"/>
      <c r="M86" s="3"/>
      <c r="N86" s="6"/>
      <c r="O86" s="6"/>
      <c r="P86" s="6"/>
      <c r="Q86" s="6"/>
      <c r="R86" s="6"/>
    </row>
    <row r="87" spans="1:18" ht="14">
      <c r="A87" s="3"/>
      <c r="B87" s="3"/>
      <c r="C87" s="3"/>
      <c r="D87" s="3"/>
      <c r="E87" s="151"/>
      <c r="F87" s="3"/>
      <c r="G87" s="3"/>
      <c r="H87" s="3"/>
      <c r="I87" s="3"/>
      <c r="J87" s="3"/>
      <c r="K87" s="3"/>
      <c r="L87" s="3"/>
      <c r="M87" s="3"/>
      <c r="N87" s="6"/>
      <c r="O87" s="6"/>
      <c r="P87" s="6"/>
      <c r="Q87" s="6"/>
      <c r="R87" s="6"/>
    </row>
    <row r="88" spans="1:18" ht="14">
      <c r="A88" s="3"/>
      <c r="B88" s="3"/>
      <c r="C88" s="3"/>
      <c r="D88" s="3"/>
      <c r="E88" s="151"/>
      <c r="F88" s="3"/>
      <c r="G88" s="3"/>
      <c r="H88" s="3"/>
      <c r="I88" s="3"/>
      <c r="J88" s="3"/>
      <c r="K88" s="3"/>
      <c r="L88" s="3"/>
      <c r="M88" s="3"/>
      <c r="N88" s="6"/>
      <c r="O88" s="6"/>
      <c r="P88" s="6"/>
      <c r="Q88" s="6"/>
      <c r="R88" s="6"/>
    </row>
    <row r="89" spans="1:18" ht="14">
      <c r="A89" s="3"/>
      <c r="B89" s="3"/>
      <c r="C89" s="3"/>
      <c r="D89" s="3"/>
      <c r="E89" s="151"/>
      <c r="F89" s="3"/>
      <c r="G89" s="3"/>
      <c r="H89" s="3"/>
      <c r="I89" s="3"/>
      <c r="J89" s="3"/>
      <c r="K89" s="3"/>
      <c r="L89" s="3"/>
      <c r="M89" s="3"/>
      <c r="N89" s="6"/>
      <c r="O89" s="6"/>
      <c r="P89" s="6"/>
      <c r="Q89" s="6"/>
      <c r="R89" s="6"/>
    </row>
    <row r="90" spans="1:18" ht="14">
      <c r="A90" s="3"/>
      <c r="B90" s="3"/>
      <c r="C90" s="3"/>
      <c r="D90" s="3"/>
      <c r="E90" s="151"/>
      <c r="F90" s="3"/>
      <c r="G90" s="3"/>
      <c r="H90" s="3"/>
      <c r="I90" s="3"/>
      <c r="J90" s="3"/>
      <c r="K90" s="3"/>
      <c r="L90" s="3"/>
      <c r="M90" s="3"/>
      <c r="N90" s="6"/>
      <c r="O90" s="6"/>
      <c r="P90" s="6"/>
      <c r="Q90" s="6"/>
      <c r="R90" s="6"/>
    </row>
    <row r="91" spans="1:18" ht="14">
      <c r="A91" s="3"/>
      <c r="B91" s="3"/>
      <c r="C91" s="3"/>
      <c r="D91" s="3"/>
      <c r="E91" s="151"/>
      <c r="F91" s="3"/>
      <c r="G91" s="3"/>
      <c r="H91" s="3"/>
      <c r="I91" s="3"/>
      <c r="J91" s="3"/>
      <c r="K91" s="3"/>
      <c r="L91" s="3"/>
      <c r="M91" s="3"/>
      <c r="N91" s="6"/>
      <c r="O91" s="6"/>
      <c r="P91" s="6"/>
      <c r="Q91" s="6"/>
      <c r="R91" s="6"/>
    </row>
    <row r="92" spans="1:18" ht="14">
      <c r="A92" s="3"/>
      <c r="B92" s="3"/>
      <c r="C92" s="3"/>
      <c r="D92" s="3"/>
      <c r="E92" s="151"/>
      <c r="F92" s="3"/>
      <c r="G92" s="3"/>
      <c r="H92" s="3"/>
      <c r="I92" s="3"/>
      <c r="J92" s="3"/>
      <c r="K92" s="3"/>
      <c r="L92" s="3"/>
      <c r="M92" s="3"/>
      <c r="N92" s="6"/>
      <c r="O92" s="6"/>
      <c r="P92" s="6"/>
      <c r="Q92" s="6"/>
      <c r="R92" s="6"/>
    </row>
    <row r="93" spans="1:18" ht="14">
      <c r="A93" s="3"/>
      <c r="B93" s="3"/>
      <c r="C93" s="3"/>
      <c r="D93" s="3"/>
      <c r="E93" s="151"/>
      <c r="F93" s="3"/>
      <c r="G93" s="3"/>
      <c r="H93" s="3"/>
      <c r="I93" s="3"/>
      <c r="J93" s="3"/>
      <c r="K93" s="3"/>
      <c r="L93" s="3"/>
      <c r="M93" s="3"/>
      <c r="N93" s="6"/>
      <c r="O93" s="6"/>
      <c r="P93" s="6"/>
      <c r="Q93" s="6"/>
      <c r="R93" s="6"/>
    </row>
    <row r="94" spans="1:18" ht="14">
      <c r="A94" s="3"/>
      <c r="B94" s="3"/>
      <c r="C94" s="3"/>
      <c r="D94" s="3"/>
      <c r="E94" s="151"/>
      <c r="F94" s="3"/>
      <c r="G94" s="3"/>
      <c r="H94" s="3"/>
      <c r="I94" s="3"/>
      <c r="J94" s="3"/>
      <c r="K94" s="3"/>
      <c r="L94" s="3"/>
      <c r="M94" s="3"/>
      <c r="N94" s="6"/>
      <c r="O94" s="6"/>
      <c r="P94" s="6"/>
      <c r="Q94" s="6"/>
      <c r="R94" s="6"/>
    </row>
    <row r="95" spans="1:18" ht="14">
      <c r="A95" s="3"/>
      <c r="B95" s="3"/>
      <c r="C95" s="3"/>
      <c r="D95" s="3"/>
      <c r="E95" s="151"/>
      <c r="F95" s="3"/>
      <c r="G95" s="3"/>
      <c r="H95" s="3"/>
      <c r="I95" s="3"/>
      <c r="J95" s="3"/>
      <c r="K95" s="3"/>
      <c r="L95" s="3"/>
      <c r="M95" s="3"/>
      <c r="N95" s="6"/>
      <c r="O95" s="6"/>
      <c r="P95" s="6"/>
      <c r="Q95" s="6"/>
      <c r="R95" s="6"/>
    </row>
    <row r="96" spans="1:18" ht="14">
      <c r="A96" s="3"/>
      <c r="B96" s="3"/>
      <c r="C96" s="3"/>
      <c r="D96" s="3"/>
      <c r="E96" s="151"/>
      <c r="F96" s="3"/>
      <c r="G96" s="3"/>
      <c r="H96" s="3"/>
      <c r="I96" s="3"/>
      <c r="J96" s="3"/>
      <c r="K96" s="3"/>
      <c r="L96" s="3"/>
      <c r="M96" s="3"/>
      <c r="N96" s="6"/>
      <c r="O96" s="6"/>
      <c r="P96" s="6"/>
      <c r="Q96" s="6"/>
      <c r="R96" s="6"/>
    </row>
    <row r="97" spans="1:18" ht="14">
      <c r="A97" s="3"/>
      <c r="B97" s="3"/>
      <c r="C97" s="3"/>
      <c r="D97" s="3"/>
      <c r="E97" s="151"/>
      <c r="F97" s="3"/>
      <c r="G97" s="3"/>
      <c r="H97" s="3"/>
      <c r="I97" s="3"/>
      <c r="J97" s="3"/>
      <c r="K97" s="3"/>
      <c r="L97" s="3"/>
      <c r="M97" s="3"/>
      <c r="N97" s="6"/>
      <c r="O97" s="6"/>
      <c r="P97" s="6"/>
      <c r="Q97" s="6"/>
      <c r="R97" s="6"/>
    </row>
    <row r="98" spans="1:18" ht="14">
      <c r="A98" s="3"/>
      <c r="B98" s="3"/>
      <c r="C98" s="3"/>
      <c r="D98" s="3"/>
      <c r="E98" s="151"/>
      <c r="F98" s="3"/>
      <c r="G98" s="3"/>
      <c r="H98" s="3"/>
      <c r="I98" s="3"/>
      <c r="J98" s="3"/>
      <c r="K98" s="3"/>
      <c r="L98" s="3"/>
      <c r="M98" s="3"/>
      <c r="N98" s="6"/>
      <c r="O98" s="6"/>
      <c r="P98" s="6"/>
      <c r="Q98" s="6"/>
      <c r="R98" s="6"/>
    </row>
    <row r="99" spans="1:18" ht="14">
      <c r="A99" s="3"/>
      <c r="B99" s="3"/>
      <c r="C99" s="3"/>
      <c r="D99" s="3"/>
      <c r="E99" s="151"/>
      <c r="F99" s="3"/>
      <c r="G99" s="3"/>
      <c r="H99" s="3"/>
      <c r="I99" s="3"/>
      <c r="J99" s="3"/>
      <c r="K99" s="3"/>
      <c r="L99" s="3"/>
      <c r="M99" s="3"/>
      <c r="N99" s="6"/>
      <c r="O99" s="6"/>
      <c r="P99" s="6"/>
      <c r="Q99" s="6"/>
      <c r="R99" s="6"/>
    </row>
    <row r="100" spans="1:18" ht="14">
      <c r="A100" s="3"/>
      <c r="B100" s="3"/>
      <c r="C100" s="3"/>
      <c r="D100" s="3"/>
      <c r="E100" s="151"/>
      <c r="F100" s="3"/>
      <c r="G100" s="3"/>
      <c r="H100" s="3"/>
      <c r="I100" s="3"/>
      <c r="J100" s="3"/>
      <c r="K100" s="3"/>
      <c r="L100" s="3"/>
      <c r="M100" s="3"/>
      <c r="N100" s="6"/>
      <c r="O100" s="6"/>
      <c r="P100" s="6"/>
      <c r="Q100" s="6"/>
      <c r="R100" s="6"/>
    </row>
    <row r="101" spans="1:18" ht="14">
      <c r="A101" s="3"/>
      <c r="B101" s="3"/>
      <c r="C101" s="3"/>
      <c r="D101" s="3"/>
      <c r="E101" s="151"/>
      <c r="F101" s="3"/>
      <c r="G101" s="3"/>
      <c r="H101" s="3"/>
      <c r="I101" s="3"/>
      <c r="J101" s="3"/>
      <c r="K101" s="3"/>
      <c r="L101" s="3"/>
      <c r="M101" s="3"/>
      <c r="N101" s="6"/>
      <c r="O101" s="6"/>
      <c r="P101" s="6"/>
      <c r="Q101" s="6"/>
      <c r="R101" s="6"/>
    </row>
    <row r="102" spans="1:18" ht="14">
      <c r="A102" s="3"/>
      <c r="B102" s="3"/>
      <c r="C102" s="3"/>
      <c r="D102" s="3"/>
      <c r="E102" s="151"/>
      <c r="F102" s="3"/>
      <c r="G102" s="3"/>
      <c r="H102" s="3"/>
      <c r="I102" s="3"/>
      <c r="J102" s="3"/>
      <c r="K102" s="3"/>
      <c r="L102" s="3"/>
      <c r="M102" s="3"/>
      <c r="N102" s="6"/>
      <c r="O102" s="6"/>
      <c r="P102" s="6"/>
      <c r="Q102" s="6"/>
      <c r="R102" s="6"/>
    </row>
    <row r="103" spans="1:18" ht="14">
      <c r="A103" s="3"/>
      <c r="B103" s="3"/>
      <c r="C103" s="3"/>
      <c r="D103" s="3"/>
      <c r="E103" s="151"/>
      <c r="F103" s="3"/>
      <c r="G103" s="3"/>
      <c r="H103" s="3"/>
      <c r="I103" s="3"/>
      <c r="J103" s="3"/>
      <c r="K103" s="3"/>
      <c r="L103" s="3"/>
      <c r="M103" s="3"/>
      <c r="N103" s="6"/>
      <c r="O103" s="6"/>
      <c r="P103" s="6"/>
      <c r="Q103" s="6"/>
      <c r="R103" s="6"/>
    </row>
    <row r="104" spans="1:18" ht="14">
      <c r="A104" s="3"/>
      <c r="B104" s="3"/>
      <c r="C104" s="3"/>
      <c r="D104" s="3"/>
      <c r="E104" s="151"/>
      <c r="F104" s="3"/>
      <c r="G104" s="3"/>
      <c r="H104" s="3"/>
      <c r="I104" s="3"/>
      <c r="J104" s="3"/>
      <c r="K104" s="3"/>
      <c r="L104" s="3"/>
      <c r="M104" s="3"/>
      <c r="N104" s="6"/>
      <c r="O104" s="6"/>
      <c r="P104" s="6"/>
      <c r="Q104" s="6"/>
      <c r="R104" s="6"/>
    </row>
    <row r="105" spans="1:18" ht="14">
      <c r="A105" s="3"/>
      <c r="B105" s="3"/>
      <c r="C105" s="3"/>
      <c r="D105" s="3"/>
      <c r="E105" s="151"/>
      <c r="F105" s="3"/>
      <c r="G105" s="3"/>
      <c r="H105" s="3"/>
      <c r="I105" s="3"/>
      <c r="J105" s="3"/>
      <c r="K105" s="3"/>
      <c r="L105" s="3"/>
      <c r="M105" s="3"/>
      <c r="N105" s="6"/>
      <c r="O105" s="6"/>
      <c r="P105" s="6"/>
      <c r="Q105" s="6"/>
      <c r="R105" s="6"/>
    </row>
    <row r="106" spans="1:18" ht="14">
      <c r="A106" s="3"/>
      <c r="B106" s="3"/>
      <c r="C106" s="3"/>
      <c r="D106" s="3"/>
      <c r="E106" s="151"/>
      <c r="F106" s="3"/>
      <c r="G106" s="3"/>
      <c r="H106" s="3"/>
      <c r="I106" s="3"/>
      <c r="J106" s="3"/>
      <c r="K106" s="3"/>
      <c r="L106" s="3"/>
      <c r="M106" s="3"/>
      <c r="N106" s="6"/>
      <c r="O106" s="6"/>
      <c r="P106" s="6"/>
      <c r="Q106" s="6"/>
      <c r="R106" s="6"/>
    </row>
    <row r="107" spans="1:18" ht="14">
      <c r="A107" s="3"/>
      <c r="B107" s="3"/>
      <c r="C107" s="3"/>
      <c r="D107" s="3"/>
      <c r="E107" s="151"/>
      <c r="F107" s="3"/>
      <c r="G107" s="3"/>
      <c r="H107" s="3"/>
      <c r="I107" s="3"/>
      <c r="J107" s="3"/>
      <c r="K107" s="3"/>
      <c r="L107" s="3"/>
      <c r="M107" s="3"/>
      <c r="N107" s="6"/>
      <c r="O107" s="6"/>
      <c r="P107" s="6"/>
      <c r="Q107" s="6"/>
      <c r="R107" s="6"/>
    </row>
    <row r="108" spans="1:18" ht="14">
      <c r="A108" s="3"/>
      <c r="B108" s="3"/>
      <c r="C108" s="3"/>
      <c r="D108" s="3"/>
      <c r="E108" s="151"/>
      <c r="F108" s="3"/>
      <c r="G108" s="3"/>
      <c r="H108" s="3"/>
      <c r="I108" s="3"/>
      <c r="J108" s="3"/>
      <c r="K108" s="3"/>
      <c r="L108" s="3"/>
      <c r="M108" s="3"/>
      <c r="N108" s="6"/>
      <c r="O108" s="6"/>
      <c r="P108" s="6"/>
      <c r="Q108" s="6"/>
      <c r="R108" s="6"/>
    </row>
    <row r="109" spans="1:18" ht="14">
      <c r="A109" s="3"/>
      <c r="B109" s="3"/>
      <c r="C109" s="3"/>
      <c r="D109" s="3"/>
      <c r="E109" s="151"/>
      <c r="F109" s="3"/>
      <c r="G109" s="3"/>
      <c r="H109" s="3"/>
      <c r="I109" s="3"/>
      <c r="J109" s="3"/>
      <c r="K109" s="3"/>
      <c r="L109" s="3"/>
      <c r="M109" s="3"/>
      <c r="N109" s="6"/>
      <c r="O109" s="6"/>
      <c r="P109" s="6"/>
      <c r="Q109" s="6"/>
      <c r="R109" s="6"/>
    </row>
    <row r="110" spans="1:18" ht="14">
      <c r="A110" s="3"/>
      <c r="B110" s="3"/>
      <c r="C110" s="3"/>
      <c r="D110" s="3"/>
      <c r="E110" s="151"/>
      <c r="F110" s="3"/>
      <c r="G110" s="3"/>
      <c r="H110" s="3"/>
      <c r="I110" s="3"/>
      <c r="J110" s="3"/>
      <c r="K110" s="3"/>
      <c r="L110" s="3"/>
      <c r="M110" s="3"/>
      <c r="N110" s="6"/>
      <c r="O110" s="6"/>
      <c r="P110" s="6"/>
      <c r="Q110" s="6"/>
      <c r="R110" s="6"/>
    </row>
    <row r="111" spans="1:18" ht="14">
      <c r="A111" s="3"/>
      <c r="B111" s="3"/>
      <c r="C111" s="3"/>
      <c r="D111" s="3"/>
      <c r="E111" s="151"/>
      <c r="F111" s="3"/>
      <c r="G111" s="3"/>
      <c r="H111" s="3"/>
      <c r="I111" s="3"/>
      <c r="J111" s="3"/>
      <c r="K111" s="3"/>
      <c r="L111" s="3"/>
      <c r="M111" s="3"/>
      <c r="N111" s="6"/>
      <c r="O111" s="6"/>
      <c r="P111" s="6"/>
      <c r="Q111" s="6"/>
      <c r="R111" s="6"/>
    </row>
    <row r="112" spans="1:18" ht="14">
      <c r="A112" s="3"/>
      <c r="B112" s="3"/>
      <c r="C112" s="3"/>
      <c r="D112" s="3"/>
      <c r="E112" s="151"/>
      <c r="F112" s="3"/>
      <c r="G112" s="3"/>
      <c r="H112" s="3"/>
      <c r="I112" s="3"/>
      <c r="J112" s="3"/>
      <c r="K112" s="3"/>
      <c r="L112" s="3"/>
      <c r="M112" s="3"/>
      <c r="N112" s="6"/>
      <c r="O112" s="6"/>
      <c r="P112" s="6"/>
      <c r="Q112" s="6"/>
      <c r="R112" s="6"/>
    </row>
    <row r="113" spans="1:18" ht="14">
      <c r="A113" s="3"/>
      <c r="B113" s="3"/>
      <c r="C113" s="3"/>
      <c r="D113" s="3"/>
      <c r="E113" s="151"/>
      <c r="F113" s="3"/>
      <c r="G113" s="3"/>
      <c r="H113" s="3"/>
      <c r="I113" s="3"/>
      <c r="J113" s="3"/>
      <c r="K113" s="3"/>
      <c r="L113" s="3"/>
      <c r="M113" s="3"/>
      <c r="N113" s="6"/>
      <c r="O113" s="6"/>
      <c r="P113" s="6"/>
      <c r="Q113" s="6"/>
      <c r="R113" s="6"/>
    </row>
    <row r="114" spans="1:18" ht="14">
      <c r="A114" s="3"/>
      <c r="B114" s="3"/>
      <c r="C114" s="3"/>
      <c r="D114" s="3"/>
      <c r="E114" s="151"/>
      <c r="F114" s="3"/>
      <c r="G114" s="3"/>
      <c r="H114" s="3"/>
      <c r="I114" s="3"/>
      <c r="J114" s="3"/>
      <c r="K114" s="3"/>
      <c r="L114" s="3"/>
      <c r="M114" s="3"/>
      <c r="N114" s="6"/>
      <c r="O114" s="6"/>
      <c r="P114" s="6"/>
      <c r="Q114" s="6"/>
      <c r="R114" s="6"/>
    </row>
    <row r="115" spans="1:18" ht="14">
      <c r="A115" s="3"/>
      <c r="B115" s="3"/>
      <c r="C115" s="3"/>
      <c r="D115" s="3"/>
      <c r="E115" s="151"/>
      <c r="F115" s="3"/>
      <c r="G115" s="3"/>
      <c r="H115" s="3"/>
      <c r="I115" s="3"/>
      <c r="J115" s="3"/>
      <c r="K115" s="3"/>
      <c r="L115" s="3"/>
      <c r="M115" s="3"/>
      <c r="N115" s="6"/>
      <c r="O115" s="6"/>
      <c r="P115" s="6"/>
      <c r="Q115" s="6"/>
      <c r="R115" s="6"/>
    </row>
    <row r="116" spans="1:18" ht="14">
      <c r="A116" s="3"/>
      <c r="B116" s="3"/>
      <c r="C116" s="3"/>
      <c r="D116" s="3"/>
      <c r="E116" s="151"/>
      <c r="F116" s="3"/>
      <c r="G116" s="3"/>
      <c r="H116" s="3"/>
      <c r="I116" s="3"/>
      <c r="J116" s="3"/>
      <c r="K116" s="3"/>
      <c r="L116" s="3"/>
      <c r="M116" s="3"/>
      <c r="N116" s="6"/>
      <c r="O116" s="6"/>
      <c r="P116" s="6"/>
      <c r="Q116" s="6"/>
      <c r="R116" s="6"/>
    </row>
    <row r="117" spans="1:18" ht="14">
      <c r="A117" s="3"/>
      <c r="B117" s="3"/>
      <c r="C117" s="3"/>
      <c r="D117" s="3"/>
      <c r="E117" s="151"/>
      <c r="F117" s="3"/>
      <c r="G117" s="3"/>
      <c r="H117" s="3"/>
      <c r="I117" s="3"/>
      <c r="J117" s="3"/>
      <c r="K117" s="3"/>
      <c r="L117" s="3"/>
      <c r="M117" s="3"/>
      <c r="N117" s="6"/>
      <c r="O117" s="6"/>
      <c r="P117" s="6"/>
      <c r="Q117" s="6"/>
      <c r="R117" s="6"/>
    </row>
    <row r="118" spans="1:18" ht="14">
      <c r="A118" s="3"/>
      <c r="B118" s="3"/>
      <c r="C118" s="3"/>
      <c r="D118" s="3"/>
      <c r="E118" s="151"/>
      <c r="F118" s="3"/>
      <c r="G118" s="3"/>
      <c r="H118" s="3"/>
      <c r="I118" s="3"/>
      <c r="J118" s="3"/>
      <c r="K118" s="3"/>
      <c r="L118" s="3"/>
      <c r="M118" s="3"/>
      <c r="N118" s="6"/>
      <c r="O118" s="6"/>
      <c r="P118" s="6"/>
      <c r="Q118" s="6"/>
      <c r="R118" s="6"/>
    </row>
    <row r="119" spans="1:18" ht="14">
      <c r="A119" s="3"/>
      <c r="B119" s="3"/>
      <c r="C119" s="3"/>
      <c r="D119" s="3"/>
      <c r="E119" s="151"/>
      <c r="F119" s="3"/>
      <c r="G119" s="3"/>
      <c r="H119" s="3"/>
      <c r="I119" s="3"/>
      <c r="J119" s="3"/>
      <c r="K119" s="3"/>
      <c r="L119" s="3"/>
      <c r="M119" s="3"/>
      <c r="N119" s="6"/>
      <c r="O119" s="6"/>
      <c r="P119" s="6"/>
      <c r="Q119" s="6"/>
      <c r="R119" s="6"/>
    </row>
    <row r="120" spans="1:18" ht="14">
      <c r="A120" s="3"/>
      <c r="B120" s="3"/>
      <c r="C120" s="3"/>
      <c r="D120" s="3"/>
      <c r="E120" s="151"/>
      <c r="F120" s="3"/>
      <c r="G120" s="3"/>
      <c r="H120" s="3"/>
      <c r="I120" s="3"/>
      <c r="J120" s="3"/>
      <c r="K120" s="3"/>
      <c r="L120" s="3"/>
      <c r="M120" s="3"/>
      <c r="N120" s="6"/>
      <c r="O120" s="6"/>
      <c r="P120" s="6"/>
      <c r="Q120" s="6"/>
      <c r="R120" s="6"/>
    </row>
    <row r="121" spans="1:18" ht="14">
      <c r="A121" s="3"/>
      <c r="B121" s="3"/>
      <c r="C121" s="3"/>
      <c r="D121" s="3"/>
      <c r="E121" s="151"/>
      <c r="F121" s="3"/>
      <c r="G121" s="3"/>
      <c r="H121" s="3"/>
      <c r="I121" s="3"/>
      <c r="J121" s="3"/>
      <c r="K121" s="3"/>
      <c r="L121" s="3"/>
      <c r="M121" s="3"/>
      <c r="N121" s="6"/>
      <c r="O121" s="6"/>
      <c r="P121" s="6"/>
      <c r="Q121" s="6"/>
      <c r="R121" s="6"/>
    </row>
    <row r="122" spans="1:18" ht="14">
      <c r="A122" s="3"/>
      <c r="B122" s="3"/>
      <c r="C122" s="3"/>
      <c r="D122" s="3"/>
      <c r="E122" s="151"/>
      <c r="F122" s="3"/>
      <c r="G122" s="3"/>
      <c r="H122" s="3"/>
      <c r="I122" s="3"/>
      <c r="J122" s="3"/>
      <c r="K122" s="3"/>
      <c r="L122" s="3"/>
      <c r="M122" s="3"/>
      <c r="N122" s="6"/>
      <c r="O122" s="6"/>
      <c r="P122" s="6"/>
      <c r="Q122" s="6"/>
      <c r="R122" s="6"/>
    </row>
    <row r="123" spans="1:18" ht="14">
      <c r="A123" s="3"/>
      <c r="B123" s="3"/>
      <c r="C123" s="3"/>
      <c r="D123" s="3"/>
      <c r="E123" s="151"/>
      <c r="F123" s="3"/>
      <c r="G123" s="3"/>
      <c r="H123" s="3"/>
      <c r="I123" s="3"/>
      <c r="J123" s="3"/>
      <c r="K123" s="3"/>
      <c r="L123" s="3"/>
      <c r="M123" s="3"/>
      <c r="N123" s="6"/>
      <c r="O123" s="6"/>
      <c r="P123" s="6"/>
      <c r="Q123" s="6"/>
      <c r="R123" s="6"/>
    </row>
    <row r="124" spans="1:18" ht="14">
      <c r="A124" s="3"/>
      <c r="B124" s="3"/>
      <c r="C124" s="3"/>
      <c r="D124" s="3"/>
      <c r="E124" s="151"/>
      <c r="F124" s="3"/>
      <c r="G124" s="3"/>
      <c r="H124" s="3"/>
      <c r="I124" s="3"/>
      <c r="J124" s="3"/>
      <c r="K124" s="3"/>
      <c r="L124" s="3"/>
      <c r="M124" s="3"/>
      <c r="N124" s="6"/>
      <c r="O124" s="6"/>
      <c r="P124" s="6"/>
      <c r="Q124" s="6"/>
      <c r="R124" s="6"/>
    </row>
    <row r="125" spans="1:18" ht="14">
      <c r="A125" s="3"/>
      <c r="B125" s="3"/>
      <c r="C125" s="3"/>
      <c r="D125" s="3"/>
      <c r="E125" s="151"/>
      <c r="F125" s="3"/>
      <c r="G125" s="3"/>
      <c r="H125" s="3"/>
      <c r="I125" s="3"/>
      <c r="J125" s="3"/>
      <c r="K125" s="3"/>
      <c r="L125" s="3"/>
      <c r="M125" s="3"/>
      <c r="N125" s="6"/>
      <c r="O125" s="6"/>
      <c r="P125" s="6"/>
      <c r="Q125" s="6"/>
      <c r="R125" s="6"/>
    </row>
    <row r="126" spans="1:18" ht="14">
      <c r="A126" s="3"/>
      <c r="B126" s="3"/>
      <c r="C126" s="3"/>
      <c r="D126" s="3"/>
      <c r="E126" s="151"/>
      <c r="F126" s="3"/>
      <c r="G126" s="3"/>
      <c r="H126" s="3"/>
      <c r="I126" s="3"/>
      <c r="J126" s="3"/>
      <c r="K126" s="3"/>
      <c r="L126" s="3"/>
      <c r="M126" s="3"/>
      <c r="N126" s="6"/>
      <c r="O126" s="6"/>
      <c r="P126" s="6"/>
      <c r="Q126" s="6"/>
      <c r="R126" s="6"/>
    </row>
    <row r="127" spans="1:18" ht="14">
      <c r="A127" s="3"/>
      <c r="B127" s="3"/>
      <c r="C127" s="3"/>
      <c r="D127" s="3"/>
      <c r="E127" s="151"/>
      <c r="F127" s="3"/>
      <c r="G127" s="3"/>
      <c r="H127" s="3"/>
      <c r="I127" s="3"/>
      <c r="J127" s="3"/>
      <c r="K127" s="3"/>
      <c r="L127" s="3"/>
      <c r="M127" s="3"/>
      <c r="N127" s="6"/>
      <c r="O127" s="6"/>
      <c r="P127" s="6"/>
      <c r="Q127" s="6"/>
      <c r="R127" s="6"/>
    </row>
    <row r="128" spans="1:18" ht="14">
      <c r="A128" s="3"/>
      <c r="B128" s="3"/>
      <c r="C128" s="3"/>
      <c r="D128" s="3"/>
      <c r="E128" s="151"/>
      <c r="F128" s="3"/>
      <c r="G128" s="3"/>
      <c r="H128" s="3"/>
      <c r="I128" s="3"/>
      <c r="J128" s="3"/>
      <c r="K128" s="3"/>
      <c r="L128" s="3"/>
      <c r="M128" s="3"/>
      <c r="N128" s="6"/>
      <c r="O128" s="6"/>
      <c r="P128" s="6"/>
      <c r="Q128" s="6"/>
      <c r="R128" s="6"/>
    </row>
    <row r="129" spans="1:18" ht="14">
      <c r="A129" s="3"/>
      <c r="B129" s="3"/>
      <c r="C129" s="3"/>
      <c r="D129" s="3"/>
      <c r="E129" s="151"/>
      <c r="F129" s="3"/>
      <c r="G129" s="3"/>
      <c r="H129" s="3"/>
      <c r="I129" s="3"/>
      <c r="J129" s="3"/>
      <c r="K129" s="3"/>
      <c r="L129" s="3"/>
      <c r="M129" s="3"/>
      <c r="N129" s="6"/>
      <c r="O129" s="6"/>
      <c r="P129" s="6"/>
      <c r="Q129" s="6"/>
      <c r="R129" s="6"/>
    </row>
    <row r="130" spans="1:18" ht="14">
      <c r="A130" s="3"/>
      <c r="B130" s="3"/>
      <c r="C130" s="3"/>
      <c r="D130" s="3"/>
      <c r="E130" s="151"/>
      <c r="F130" s="3"/>
      <c r="G130" s="3"/>
      <c r="H130" s="3"/>
      <c r="I130" s="3"/>
      <c r="J130" s="3"/>
      <c r="K130" s="3"/>
      <c r="L130" s="3"/>
      <c r="M130" s="3"/>
      <c r="N130" s="6"/>
      <c r="O130" s="6"/>
      <c r="P130" s="6"/>
      <c r="Q130" s="6"/>
      <c r="R130" s="6"/>
    </row>
    <row r="131" spans="1:18" ht="14">
      <c r="A131" s="3"/>
      <c r="B131" s="3"/>
      <c r="C131" s="3"/>
      <c r="D131" s="3"/>
      <c r="E131" s="151"/>
      <c r="F131" s="3"/>
      <c r="G131" s="3"/>
      <c r="H131" s="3"/>
      <c r="I131" s="3"/>
      <c r="J131" s="3"/>
      <c r="K131" s="3"/>
      <c r="L131" s="3"/>
      <c r="M131" s="3"/>
      <c r="N131" s="6"/>
      <c r="O131" s="6"/>
      <c r="P131" s="6"/>
      <c r="Q131" s="6"/>
      <c r="R131" s="6"/>
    </row>
    <row r="132" spans="1:18" ht="14">
      <c r="A132" s="3"/>
      <c r="B132" s="3"/>
      <c r="C132" s="3"/>
      <c r="D132" s="3"/>
      <c r="E132" s="151"/>
      <c r="F132" s="3"/>
      <c r="G132" s="3"/>
      <c r="H132" s="3"/>
      <c r="I132" s="3"/>
      <c r="J132" s="3"/>
      <c r="K132" s="3"/>
      <c r="L132" s="3"/>
      <c r="M132" s="3"/>
      <c r="N132" s="6"/>
      <c r="O132" s="6"/>
      <c r="P132" s="6"/>
      <c r="Q132" s="6"/>
      <c r="R132" s="6"/>
    </row>
    <row r="133" spans="1:18" ht="14">
      <c r="A133" s="3"/>
      <c r="B133" s="3"/>
      <c r="C133" s="3"/>
      <c r="D133" s="3"/>
      <c r="E133" s="151"/>
      <c r="F133" s="3"/>
      <c r="G133" s="3"/>
      <c r="H133" s="3"/>
      <c r="I133" s="3"/>
      <c r="J133" s="3"/>
      <c r="K133" s="3"/>
      <c r="L133" s="3"/>
      <c r="M133" s="3"/>
      <c r="N133" s="6"/>
      <c r="O133" s="6"/>
      <c r="P133" s="6"/>
      <c r="Q133" s="6"/>
      <c r="R133" s="6"/>
    </row>
    <row r="134" spans="1:18" ht="14">
      <c r="A134" s="3"/>
      <c r="B134" s="3"/>
      <c r="C134" s="3"/>
      <c r="D134" s="3"/>
      <c r="E134" s="151"/>
      <c r="F134" s="3"/>
      <c r="G134" s="3"/>
      <c r="H134" s="3"/>
      <c r="I134" s="3"/>
      <c r="J134" s="3"/>
      <c r="K134" s="3"/>
      <c r="L134" s="3"/>
      <c r="M134" s="3"/>
      <c r="N134" s="6"/>
      <c r="O134" s="6"/>
      <c r="P134" s="6"/>
      <c r="Q134" s="6"/>
      <c r="R134" s="6"/>
    </row>
    <row r="135" spans="1:18" ht="14">
      <c r="A135" s="3"/>
      <c r="B135" s="3"/>
      <c r="C135" s="3"/>
      <c r="D135" s="3"/>
      <c r="E135" s="151"/>
      <c r="F135" s="3"/>
      <c r="G135" s="3"/>
      <c r="H135" s="3"/>
      <c r="I135" s="3"/>
      <c r="J135" s="3"/>
      <c r="K135" s="3"/>
      <c r="L135" s="3"/>
      <c r="M135" s="3"/>
      <c r="N135" s="6"/>
      <c r="O135" s="6"/>
      <c r="P135" s="6"/>
      <c r="Q135" s="6"/>
      <c r="R135" s="6"/>
    </row>
    <row r="136" spans="1:18" ht="14">
      <c r="A136" s="3"/>
      <c r="B136" s="3"/>
      <c r="C136" s="3"/>
      <c r="D136" s="3"/>
      <c r="E136" s="151"/>
      <c r="F136" s="3"/>
      <c r="G136" s="3"/>
      <c r="H136" s="3"/>
      <c r="I136" s="3"/>
      <c r="J136" s="3"/>
      <c r="K136" s="3"/>
      <c r="L136" s="3"/>
      <c r="M136" s="3"/>
      <c r="N136" s="6"/>
      <c r="O136" s="6"/>
      <c r="P136" s="6"/>
      <c r="Q136" s="6"/>
      <c r="R136" s="6"/>
    </row>
    <row r="137" spans="1:18" ht="14">
      <c r="A137" s="3"/>
      <c r="B137" s="3"/>
      <c r="C137" s="3"/>
      <c r="D137" s="3"/>
      <c r="E137" s="151"/>
      <c r="F137" s="3"/>
      <c r="G137" s="3"/>
      <c r="H137" s="3"/>
      <c r="I137" s="3"/>
      <c r="J137" s="3"/>
      <c r="K137" s="3"/>
      <c r="L137" s="3"/>
      <c r="M137" s="3"/>
      <c r="N137" s="6"/>
      <c r="O137" s="6"/>
      <c r="P137" s="6"/>
      <c r="Q137" s="6"/>
      <c r="R137" s="6"/>
    </row>
    <row r="138" spans="1:18" ht="14">
      <c r="A138" s="3"/>
      <c r="B138" s="3"/>
      <c r="C138" s="3"/>
      <c r="D138" s="3"/>
      <c r="E138" s="151"/>
      <c r="F138" s="3"/>
      <c r="G138" s="3"/>
      <c r="H138" s="3"/>
      <c r="I138" s="3"/>
      <c r="J138" s="3"/>
      <c r="K138" s="3"/>
      <c r="L138" s="3"/>
      <c r="M138" s="3"/>
      <c r="N138" s="6"/>
      <c r="O138" s="6"/>
      <c r="P138" s="6"/>
      <c r="Q138" s="6"/>
      <c r="R138" s="6"/>
    </row>
    <row r="139" spans="1:18" ht="14">
      <c r="A139" s="3"/>
      <c r="B139" s="3"/>
      <c r="C139" s="3"/>
      <c r="D139" s="3"/>
      <c r="E139" s="151"/>
      <c r="F139" s="3"/>
      <c r="G139" s="3"/>
      <c r="H139" s="3"/>
      <c r="I139" s="3"/>
      <c r="J139" s="3"/>
      <c r="K139" s="3"/>
      <c r="L139" s="3"/>
      <c r="M139" s="3"/>
      <c r="N139" s="6"/>
      <c r="O139" s="6"/>
      <c r="P139" s="6"/>
      <c r="Q139" s="6"/>
      <c r="R139" s="6"/>
    </row>
    <row r="140" spans="1:18" ht="14">
      <c r="A140" s="3"/>
      <c r="B140" s="3"/>
      <c r="C140" s="3"/>
      <c r="D140" s="3"/>
      <c r="E140" s="151"/>
      <c r="F140" s="3"/>
      <c r="G140" s="3"/>
      <c r="H140" s="3"/>
      <c r="I140" s="3"/>
      <c r="J140" s="3"/>
      <c r="K140" s="3"/>
      <c r="L140" s="3"/>
      <c r="M140" s="3"/>
      <c r="N140" s="6"/>
      <c r="O140" s="6"/>
      <c r="P140" s="6"/>
      <c r="Q140" s="6"/>
      <c r="R140" s="6"/>
    </row>
    <row r="141" spans="1:18" ht="14">
      <c r="A141" s="3"/>
      <c r="B141" s="3"/>
      <c r="C141" s="3"/>
      <c r="D141" s="3"/>
      <c r="E141" s="151"/>
      <c r="F141" s="3"/>
      <c r="G141" s="3"/>
      <c r="H141" s="3"/>
      <c r="I141" s="3"/>
      <c r="J141" s="3"/>
      <c r="K141" s="3"/>
      <c r="L141" s="3"/>
      <c r="M141" s="3"/>
      <c r="N141" s="6"/>
      <c r="O141" s="6"/>
      <c r="P141" s="6"/>
      <c r="Q141" s="6"/>
      <c r="R141" s="6"/>
    </row>
    <row r="142" spans="1:18" ht="14">
      <c r="A142" s="3"/>
      <c r="B142" s="3"/>
      <c r="C142" s="3"/>
      <c r="D142" s="3"/>
      <c r="E142" s="151"/>
      <c r="F142" s="3"/>
      <c r="G142" s="3"/>
      <c r="H142" s="3"/>
      <c r="I142" s="3"/>
      <c r="J142" s="3"/>
      <c r="K142" s="3"/>
      <c r="L142" s="3"/>
      <c r="M142" s="3"/>
      <c r="N142" s="6"/>
      <c r="O142" s="6"/>
      <c r="P142" s="6"/>
      <c r="Q142" s="6"/>
      <c r="R142" s="6"/>
    </row>
    <row r="143" spans="1:18" ht="14">
      <c r="A143" s="3"/>
      <c r="B143" s="3"/>
      <c r="C143" s="3"/>
      <c r="D143" s="3"/>
      <c r="E143" s="151"/>
      <c r="F143" s="3"/>
      <c r="G143" s="3"/>
      <c r="H143" s="3"/>
      <c r="I143" s="3"/>
      <c r="J143" s="3"/>
      <c r="K143" s="3"/>
      <c r="L143" s="3"/>
      <c r="M143" s="3"/>
      <c r="N143" s="6"/>
      <c r="O143" s="6"/>
      <c r="P143" s="6"/>
      <c r="Q143" s="6"/>
      <c r="R143" s="6"/>
    </row>
    <row r="144" spans="1:18" ht="14">
      <c r="A144" s="3"/>
      <c r="B144" s="3"/>
      <c r="C144" s="3"/>
      <c r="D144" s="3"/>
      <c r="E144" s="151"/>
      <c r="F144" s="3"/>
      <c r="G144" s="3"/>
      <c r="H144" s="3"/>
      <c r="I144" s="3"/>
      <c r="J144" s="3"/>
      <c r="K144" s="3"/>
      <c r="L144" s="3"/>
      <c r="M144" s="3"/>
      <c r="N144" s="6"/>
      <c r="O144" s="6"/>
      <c r="P144" s="6"/>
      <c r="Q144" s="6"/>
      <c r="R144" s="6"/>
    </row>
    <row r="145" spans="1:18" ht="14">
      <c r="A145" s="3"/>
      <c r="B145" s="3"/>
      <c r="C145" s="3"/>
      <c r="D145" s="3"/>
      <c r="E145" s="151"/>
      <c r="F145" s="3"/>
      <c r="G145" s="3"/>
      <c r="H145" s="3"/>
      <c r="I145" s="3"/>
      <c r="J145" s="3"/>
      <c r="K145" s="3"/>
      <c r="L145" s="3"/>
      <c r="M145" s="3"/>
      <c r="N145" s="6"/>
      <c r="O145" s="6"/>
      <c r="P145" s="6"/>
      <c r="Q145" s="6"/>
      <c r="R145" s="6"/>
    </row>
    <row r="146" spans="1:18" ht="14">
      <c r="A146" s="3"/>
      <c r="B146" s="3"/>
      <c r="C146" s="3"/>
      <c r="D146" s="3"/>
      <c r="E146" s="151"/>
      <c r="F146" s="3"/>
      <c r="G146" s="3"/>
      <c r="H146" s="3"/>
      <c r="I146" s="3"/>
      <c r="J146" s="3"/>
      <c r="K146" s="3"/>
      <c r="L146" s="3"/>
      <c r="M146" s="3"/>
      <c r="N146" s="6"/>
      <c r="O146" s="6"/>
      <c r="P146" s="6"/>
      <c r="Q146" s="6"/>
      <c r="R146" s="6"/>
    </row>
    <row r="147" spans="1:18" ht="14">
      <c r="A147" s="3"/>
      <c r="B147" s="3"/>
      <c r="C147" s="3"/>
      <c r="D147" s="3"/>
      <c r="E147" s="151"/>
      <c r="F147" s="3"/>
      <c r="G147" s="3"/>
      <c r="H147" s="3"/>
      <c r="I147" s="3"/>
      <c r="J147" s="3"/>
      <c r="K147" s="3"/>
      <c r="L147" s="3"/>
      <c r="M147" s="3"/>
      <c r="N147" s="6"/>
      <c r="O147" s="6"/>
      <c r="P147" s="6"/>
      <c r="Q147" s="6"/>
      <c r="R147" s="6"/>
    </row>
    <row r="148" spans="1:18" ht="14">
      <c r="A148" s="3"/>
      <c r="B148" s="3"/>
      <c r="C148" s="3"/>
      <c r="D148" s="3"/>
      <c r="E148" s="151"/>
      <c r="F148" s="3"/>
      <c r="G148" s="3"/>
      <c r="H148" s="3"/>
      <c r="I148" s="3"/>
      <c r="J148" s="3"/>
      <c r="K148" s="3"/>
      <c r="L148" s="3"/>
      <c r="M148" s="3"/>
      <c r="N148" s="6"/>
      <c r="O148" s="6"/>
      <c r="P148" s="6"/>
      <c r="Q148" s="6"/>
      <c r="R148" s="6"/>
    </row>
    <row r="149" spans="1:18" ht="14">
      <c r="A149" s="3"/>
      <c r="B149" s="3"/>
      <c r="C149" s="3"/>
      <c r="D149" s="3"/>
      <c r="E149" s="151"/>
      <c r="F149" s="3"/>
      <c r="G149" s="3"/>
      <c r="H149" s="3"/>
      <c r="I149" s="3"/>
      <c r="J149" s="3"/>
      <c r="K149" s="3"/>
      <c r="L149" s="3"/>
      <c r="M149" s="3"/>
      <c r="N149" s="6"/>
      <c r="O149" s="6"/>
      <c r="P149" s="6"/>
      <c r="Q149" s="6"/>
      <c r="R149" s="6"/>
    </row>
    <row r="150" spans="1:18" ht="14">
      <c r="A150" s="3"/>
      <c r="B150" s="3"/>
      <c r="C150" s="3"/>
      <c r="D150" s="3"/>
      <c r="E150" s="151"/>
      <c r="F150" s="3"/>
      <c r="G150" s="3"/>
      <c r="H150" s="3"/>
      <c r="I150" s="3"/>
      <c r="J150" s="3"/>
      <c r="K150" s="3"/>
      <c r="L150" s="3"/>
      <c r="M150" s="3"/>
      <c r="N150" s="6"/>
      <c r="O150" s="6"/>
      <c r="P150" s="6"/>
      <c r="Q150" s="6"/>
      <c r="R150" s="6"/>
    </row>
    <row r="151" spans="1:18" ht="14">
      <c r="A151" s="3"/>
      <c r="B151" s="3"/>
      <c r="C151" s="3"/>
      <c r="D151" s="3"/>
      <c r="E151" s="151"/>
      <c r="F151" s="3"/>
      <c r="G151" s="3"/>
      <c r="H151" s="3"/>
      <c r="I151" s="3"/>
      <c r="J151" s="3"/>
      <c r="K151" s="3"/>
      <c r="L151" s="3"/>
      <c r="M151" s="3"/>
      <c r="N151" s="6"/>
      <c r="O151" s="6"/>
      <c r="P151" s="6"/>
      <c r="Q151" s="6"/>
      <c r="R151" s="6"/>
    </row>
    <row r="152" spans="1:18" ht="14">
      <c r="A152" s="3"/>
      <c r="B152" s="3"/>
      <c r="C152" s="3"/>
      <c r="D152" s="3"/>
      <c r="E152" s="151"/>
      <c r="F152" s="3"/>
      <c r="G152" s="3"/>
      <c r="H152" s="3"/>
      <c r="I152" s="3"/>
      <c r="J152" s="3"/>
      <c r="K152" s="3"/>
      <c r="L152" s="3"/>
      <c r="M152" s="3"/>
      <c r="N152" s="6"/>
      <c r="O152" s="6"/>
      <c r="P152" s="6"/>
      <c r="Q152" s="6"/>
      <c r="R152" s="6"/>
    </row>
    <row r="153" spans="1:18" ht="14">
      <c r="A153" s="3"/>
      <c r="B153" s="3"/>
      <c r="C153" s="3"/>
      <c r="D153" s="3"/>
      <c r="E153" s="151"/>
      <c r="F153" s="3"/>
      <c r="G153" s="3"/>
      <c r="H153" s="3"/>
      <c r="I153" s="3"/>
      <c r="J153" s="3"/>
      <c r="K153" s="3"/>
      <c r="L153" s="3"/>
      <c r="M153" s="3"/>
      <c r="N153" s="6"/>
      <c r="O153" s="6"/>
      <c r="P153" s="6"/>
      <c r="Q153" s="6"/>
      <c r="R153" s="6"/>
    </row>
    <row r="154" spans="1:18" ht="14">
      <c r="A154" s="3"/>
      <c r="B154" s="3"/>
      <c r="C154" s="3"/>
      <c r="D154" s="3"/>
      <c r="E154" s="151"/>
      <c r="F154" s="3"/>
      <c r="G154" s="3"/>
      <c r="H154" s="3"/>
      <c r="I154" s="3"/>
      <c r="J154" s="3"/>
      <c r="K154" s="3"/>
      <c r="L154" s="3"/>
      <c r="M154" s="3"/>
      <c r="N154" s="6"/>
      <c r="O154" s="6"/>
      <c r="P154" s="6"/>
      <c r="Q154" s="6"/>
      <c r="R154" s="6"/>
    </row>
    <row r="155" spans="1:18" ht="14">
      <c r="A155" s="3"/>
      <c r="B155" s="3"/>
      <c r="C155" s="3"/>
      <c r="D155" s="3"/>
      <c r="E155" s="151"/>
      <c r="F155" s="3"/>
      <c r="G155" s="3"/>
      <c r="H155" s="3"/>
      <c r="I155" s="3"/>
      <c r="J155" s="3"/>
      <c r="K155" s="3"/>
      <c r="L155" s="3"/>
      <c r="M155" s="3"/>
      <c r="N155" s="6"/>
      <c r="O155" s="6"/>
      <c r="P155" s="6"/>
      <c r="Q155" s="6"/>
      <c r="R155" s="6"/>
    </row>
    <row r="156" spans="1:18" ht="14">
      <c r="A156" s="3"/>
      <c r="B156" s="3"/>
      <c r="C156" s="3"/>
      <c r="D156" s="3"/>
      <c r="E156" s="151"/>
      <c r="F156" s="3"/>
      <c r="G156" s="3"/>
      <c r="H156" s="3"/>
      <c r="I156" s="3"/>
      <c r="J156" s="3"/>
      <c r="K156" s="3"/>
      <c r="L156" s="3"/>
      <c r="M156" s="3"/>
      <c r="N156" s="6"/>
      <c r="O156" s="6"/>
      <c r="P156" s="6"/>
      <c r="Q156" s="6"/>
      <c r="R156" s="6"/>
    </row>
    <row r="157" spans="1:18" ht="14">
      <c r="A157" s="3"/>
      <c r="B157" s="3"/>
      <c r="C157" s="3"/>
      <c r="D157" s="3"/>
      <c r="E157" s="151"/>
      <c r="F157" s="3"/>
      <c r="G157" s="3"/>
      <c r="H157" s="3"/>
      <c r="I157" s="3"/>
      <c r="J157" s="3"/>
      <c r="K157" s="3"/>
      <c r="L157" s="3"/>
      <c r="M157" s="3"/>
      <c r="N157" s="6"/>
      <c r="O157" s="6"/>
      <c r="P157" s="6"/>
      <c r="Q157" s="6"/>
      <c r="R157" s="6"/>
    </row>
    <row r="158" spans="1:18" ht="14">
      <c r="A158" s="3"/>
      <c r="B158" s="3"/>
      <c r="C158" s="3"/>
      <c r="D158" s="3"/>
      <c r="E158" s="151"/>
      <c r="F158" s="3"/>
      <c r="G158" s="3"/>
      <c r="H158" s="3"/>
      <c r="I158" s="3"/>
      <c r="J158" s="3"/>
      <c r="K158" s="3"/>
      <c r="L158" s="3"/>
      <c r="M158" s="3"/>
      <c r="N158" s="6"/>
      <c r="O158" s="6"/>
      <c r="P158" s="6"/>
      <c r="Q158" s="6"/>
      <c r="R158" s="6"/>
    </row>
    <row r="159" spans="1:18" ht="14">
      <c r="A159" s="3"/>
      <c r="B159" s="3"/>
      <c r="C159" s="3"/>
      <c r="D159" s="3"/>
      <c r="E159" s="151"/>
      <c r="F159" s="3"/>
      <c r="G159" s="3"/>
      <c r="H159" s="3"/>
      <c r="I159" s="3"/>
      <c r="J159" s="3"/>
      <c r="K159" s="3"/>
      <c r="L159" s="3"/>
      <c r="M159" s="3"/>
      <c r="N159" s="6"/>
      <c r="O159" s="6"/>
      <c r="P159" s="6"/>
      <c r="Q159" s="6"/>
      <c r="R159" s="6"/>
    </row>
    <row r="160" spans="1:18" ht="14">
      <c r="A160" s="3"/>
      <c r="B160" s="3"/>
      <c r="C160" s="3"/>
      <c r="D160" s="3"/>
      <c r="E160" s="151"/>
      <c r="F160" s="3"/>
      <c r="G160" s="3"/>
      <c r="H160" s="3"/>
      <c r="I160" s="3"/>
      <c r="J160" s="3"/>
      <c r="K160" s="3"/>
      <c r="L160" s="3"/>
      <c r="M160" s="3"/>
      <c r="N160" s="6"/>
      <c r="O160" s="6"/>
      <c r="P160" s="6"/>
      <c r="Q160" s="6"/>
      <c r="R160" s="6"/>
    </row>
    <row r="161" spans="1:18" ht="14">
      <c r="A161" s="3"/>
      <c r="B161" s="3"/>
      <c r="C161" s="3"/>
      <c r="D161" s="3"/>
      <c r="E161" s="151"/>
      <c r="F161" s="3"/>
      <c r="G161" s="3"/>
      <c r="H161" s="3"/>
      <c r="I161" s="3"/>
      <c r="J161" s="3"/>
      <c r="K161" s="3"/>
      <c r="L161" s="3"/>
      <c r="M161" s="3"/>
      <c r="N161" s="6"/>
      <c r="O161" s="6"/>
      <c r="P161" s="6"/>
      <c r="Q161" s="6"/>
      <c r="R161" s="6"/>
    </row>
    <row r="162" spans="1:18" ht="14">
      <c r="A162" s="3"/>
      <c r="B162" s="3"/>
      <c r="C162" s="3"/>
      <c r="D162" s="3"/>
      <c r="E162" s="151"/>
      <c r="F162" s="3"/>
      <c r="G162" s="3"/>
      <c r="H162" s="3"/>
      <c r="I162" s="3"/>
      <c r="J162" s="3"/>
      <c r="K162" s="3"/>
      <c r="L162" s="3"/>
      <c r="M162" s="3"/>
      <c r="N162" s="6"/>
      <c r="O162" s="6"/>
      <c r="P162" s="6"/>
      <c r="Q162" s="6"/>
      <c r="R162" s="6"/>
    </row>
    <row r="163" spans="1:18" ht="14">
      <c r="A163" s="3"/>
      <c r="B163" s="3"/>
      <c r="C163" s="3"/>
      <c r="D163" s="3"/>
      <c r="E163" s="151"/>
      <c r="F163" s="3"/>
      <c r="G163" s="3"/>
      <c r="H163" s="3"/>
      <c r="I163" s="3"/>
      <c r="J163" s="3"/>
      <c r="K163" s="3"/>
      <c r="L163" s="3"/>
      <c r="M163" s="3"/>
      <c r="N163" s="6"/>
      <c r="O163" s="6"/>
      <c r="P163" s="6"/>
      <c r="Q163" s="6"/>
      <c r="R163" s="6"/>
    </row>
    <row r="164" spans="1:18" ht="14">
      <c r="A164" s="3"/>
      <c r="B164" s="3"/>
      <c r="C164" s="3"/>
      <c r="D164" s="3"/>
      <c r="E164" s="151"/>
      <c r="F164" s="3"/>
      <c r="G164" s="3"/>
      <c r="H164" s="3"/>
      <c r="I164" s="3"/>
      <c r="J164" s="3"/>
      <c r="K164" s="3"/>
      <c r="L164" s="3"/>
      <c r="M164" s="3"/>
      <c r="N164" s="6"/>
      <c r="O164" s="6"/>
      <c r="P164" s="6"/>
      <c r="Q164" s="6"/>
      <c r="R164" s="6"/>
    </row>
    <row r="165" spans="1:18" ht="14">
      <c r="A165" s="3"/>
      <c r="B165" s="3"/>
      <c r="C165" s="3"/>
      <c r="D165" s="3"/>
      <c r="E165" s="151"/>
      <c r="F165" s="3"/>
      <c r="G165" s="3"/>
      <c r="H165" s="3"/>
      <c r="I165" s="3"/>
      <c r="J165" s="3"/>
      <c r="K165" s="3"/>
      <c r="L165" s="3"/>
      <c r="M165" s="3"/>
      <c r="N165" s="6"/>
      <c r="O165" s="6"/>
      <c r="P165" s="6"/>
      <c r="Q165" s="6"/>
      <c r="R165" s="6"/>
    </row>
    <row r="166" spans="1:18" ht="14">
      <c r="A166" s="3"/>
      <c r="B166" s="3"/>
      <c r="C166" s="3"/>
      <c r="D166" s="3"/>
      <c r="E166" s="151"/>
      <c r="F166" s="3"/>
      <c r="G166" s="3"/>
      <c r="H166" s="3"/>
      <c r="I166" s="3"/>
      <c r="J166" s="3"/>
      <c r="K166" s="3"/>
      <c r="L166" s="3"/>
      <c r="M166" s="3"/>
      <c r="N166" s="6"/>
      <c r="O166" s="6"/>
      <c r="P166" s="6"/>
      <c r="Q166" s="6"/>
      <c r="R166" s="6"/>
    </row>
    <row r="167" spans="1:18" ht="14">
      <c r="A167" s="3"/>
      <c r="B167" s="3"/>
      <c r="C167" s="3"/>
      <c r="D167" s="3"/>
      <c r="E167" s="151"/>
      <c r="F167" s="3"/>
      <c r="G167" s="3"/>
      <c r="H167" s="3"/>
      <c r="I167" s="3"/>
      <c r="J167" s="3"/>
      <c r="K167" s="3"/>
      <c r="L167" s="3"/>
      <c r="M167" s="3"/>
      <c r="N167" s="6"/>
      <c r="O167" s="6"/>
      <c r="P167" s="6"/>
      <c r="Q167" s="6"/>
      <c r="R167" s="6"/>
    </row>
    <row r="168" spans="1:18" ht="14">
      <c r="A168" s="3"/>
      <c r="B168" s="3"/>
      <c r="C168" s="3"/>
      <c r="D168" s="3"/>
      <c r="E168" s="151"/>
      <c r="F168" s="3"/>
      <c r="G168" s="3"/>
      <c r="H168" s="3"/>
      <c r="I168" s="3"/>
      <c r="J168" s="3"/>
      <c r="K168" s="3"/>
      <c r="L168" s="3"/>
      <c r="M168" s="3"/>
      <c r="N168" s="6"/>
      <c r="O168" s="6"/>
      <c r="P168" s="6"/>
      <c r="Q168" s="6"/>
      <c r="R168" s="6"/>
    </row>
    <row r="169" spans="1:18" ht="14">
      <c r="A169" s="3"/>
      <c r="B169" s="3"/>
      <c r="C169" s="3"/>
      <c r="D169" s="3"/>
      <c r="E169" s="151"/>
      <c r="F169" s="3"/>
      <c r="G169" s="3"/>
      <c r="H169" s="3"/>
      <c r="I169" s="3"/>
      <c r="J169" s="3"/>
      <c r="K169" s="3"/>
      <c r="L169" s="3"/>
      <c r="M169" s="3"/>
      <c r="N169" s="6"/>
      <c r="O169" s="6"/>
      <c r="P169" s="6"/>
      <c r="Q169" s="6"/>
      <c r="R169" s="6"/>
    </row>
    <row r="170" spans="1:18" ht="14">
      <c r="A170" s="3"/>
      <c r="B170" s="3"/>
      <c r="C170" s="3"/>
      <c r="D170" s="3"/>
      <c r="E170" s="151"/>
      <c r="F170" s="3"/>
      <c r="G170" s="3"/>
      <c r="H170" s="3"/>
      <c r="I170" s="3"/>
      <c r="J170" s="3"/>
      <c r="K170" s="3"/>
      <c r="L170" s="3"/>
      <c r="M170" s="3"/>
      <c r="N170" s="6"/>
      <c r="O170" s="6"/>
      <c r="P170" s="6"/>
      <c r="Q170" s="6"/>
      <c r="R170" s="6"/>
    </row>
    <row r="171" spans="1:18" ht="14">
      <c r="A171" s="3"/>
      <c r="B171" s="3"/>
      <c r="C171" s="3"/>
      <c r="D171" s="3"/>
      <c r="E171" s="151"/>
      <c r="F171" s="3"/>
      <c r="G171" s="3"/>
      <c r="H171" s="3"/>
      <c r="I171" s="3"/>
      <c r="J171" s="3"/>
      <c r="K171" s="3"/>
      <c r="L171" s="3"/>
      <c r="M171" s="3"/>
      <c r="N171" s="6"/>
      <c r="O171" s="6"/>
      <c r="P171" s="6"/>
      <c r="Q171" s="6"/>
      <c r="R171" s="6"/>
    </row>
    <row r="172" spans="1:18" ht="14">
      <c r="A172" s="3"/>
      <c r="B172" s="3"/>
      <c r="C172" s="3"/>
      <c r="D172" s="3"/>
      <c r="E172" s="151"/>
      <c r="F172" s="3"/>
      <c r="G172" s="3"/>
      <c r="H172" s="3"/>
      <c r="I172" s="3"/>
      <c r="J172" s="3"/>
      <c r="K172" s="3"/>
      <c r="L172" s="3"/>
      <c r="M172" s="3"/>
      <c r="N172" s="6"/>
      <c r="O172" s="6"/>
      <c r="P172" s="6"/>
      <c r="Q172" s="6"/>
      <c r="R172" s="6"/>
    </row>
    <row r="173" spans="1:18" ht="14">
      <c r="A173" s="3"/>
      <c r="B173" s="3"/>
      <c r="C173" s="3"/>
      <c r="D173" s="3"/>
      <c r="E173" s="151"/>
      <c r="F173" s="3"/>
      <c r="G173" s="3"/>
      <c r="H173" s="3"/>
      <c r="I173" s="3"/>
      <c r="J173" s="3"/>
      <c r="K173" s="3"/>
      <c r="L173" s="3"/>
      <c r="M173" s="3"/>
      <c r="N173" s="6"/>
      <c r="O173" s="6"/>
      <c r="P173" s="6"/>
      <c r="Q173" s="6"/>
      <c r="R173" s="6"/>
    </row>
    <row r="174" spans="1:18" ht="14">
      <c r="A174" s="3"/>
      <c r="B174" s="3"/>
      <c r="C174" s="3"/>
      <c r="D174" s="3"/>
      <c r="E174" s="151"/>
      <c r="F174" s="3"/>
      <c r="G174" s="3"/>
      <c r="H174" s="3"/>
      <c r="I174" s="3"/>
      <c r="J174" s="3"/>
      <c r="K174" s="3"/>
      <c r="L174" s="3"/>
      <c r="M174" s="3"/>
      <c r="N174" s="6"/>
      <c r="O174" s="6"/>
      <c r="P174" s="6"/>
      <c r="Q174" s="6"/>
      <c r="R174" s="6"/>
    </row>
    <row r="175" spans="1:18" ht="14">
      <c r="A175" s="3"/>
      <c r="B175" s="3"/>
      <c r="C175" s="3"/>
      <c r="D175" s="3"/>
      <c r="E175" s="151"/>
      <c r="F175" s="3"/>
      <c r="G175" s="3"/>
      <c r="H175" s="3"/>
      <c r="I175" s="3"/>
      <c r="J175" s="3"/>
      <c r="K175" s="3"/>
      <c r="L175" s="3"/>
      <c r="M175" s="3"/>
      <c r="N175" s="6"/>
      <c r="O175" s="6"/>
      <c r="P175" s="6"/>
      <c r="Q175" s="6"/>
      <c r="R175" s="6"/>
    </row>
    <row r="176" spans="1:18" ht="14">
      <c r="A176" s="3"/>
      <c r="B176" s="3"/>
      <c r="C176" s="3"/>
      <c r="D176" s="3"/>
      <c r="E176" s="151"/>
      <c r="F176" s="3"/>
      <c r="G176" s="3"/>
      <c r="H176" s="3"/>
      <c r="I176" s="3"/>
      <c r="J176" s="3"/>
      <c r="K176" s="3"/>
      <c r="L176" s="3"/>
      <c r="M176" s="3"/>
      <c r="N176" s="6"/>
      <c r="O176" s="6"/>
      <c r="P176" s="6"/>
      <c r="Q176" s="6"/>
      <c r="R176" s="6"/>
    </row>
    <row r="177" spans="1:18" ht="14">
      <c r="A177" s="3"/>
      <c r="B177" s="3"/>
      <c r="C177" s="3"/>
      <c r="D177" s="3"/>
      <c r="E177" s="151"/>
      <c r="F177" s="3"/>
      <c r="G177" s="3"/>
      <c r="H177" s="3"/>
      <c r="I177" s="3"/>
      <c r="J177" s="3"/>
      <c r="K177" s="3"/>
      <c r="L177" s="3"/>
      <c r="M177" s="3"/>
      <c r="N177" s="6"/>
      <c r="O177" s="6"/>
      <c r="P177" s="6"/>
      <c r="Q177" s="6"/>
      <c r="R177" s="6"/>
    </row>
    <row r="178" spans="1:18" ht="14">
      <c r="A178" s="3"/>
      <c r="B178" s="3"/>
      <c r="C178" s="3"/>
      <c r="D178" s="3"/>
      <c r="E178" s="151"/>
      <c r="F178" s="3"/>
      <c r="G178" s="3"/>
      <c r="H178" s="3"/>
      <c r="I178" s="3"/>
      <c r="J178" s="3"/>
      <c r="K178" s="3"/>
      <c r="L178" s="3"/>
      <c r="M178" s="3"/>
      <c r="N178" s="6"/>
      <c r="O178" s="6"/>
      <c r="P178" s="6"/>
      <c r="Q178" s="6"/>
      <c r="R178" s="6"/>
    </row>
    <row r="179" spans="1:18" ht="14">
      <c r="A179" s="3"/>
      <c r="B179" s="3"/>
      <c r="C179" s="3"/>
      <c r="D179" s="3"/>
      <c r="E179" s="151"/>
      <c r="F179" s="3"/>
      <c r="G179" s="3"/>
      <c r="H179" s="3"/>
      <c r="I179" s="3"/>
      <c r="J179" s="3"/>
      <c r="K179" s="3"/>
      <c r="L179" s="3"/>
      <c r="M179" s="3"/>
      <c r="N179" s="6"/>
      <c r="O179" s="6"/>
      <c r="P179" s="6"/>
      <c r="Q179" s="6"/>
      <c r="R179" s="6"/>
    </row>
    <row r="180" spans="1:18" ht="14">
      <c r="A180" s="3"/>
      <c r="B180" s="3"/>
      <c r="C180" s="3"/>
      <c r="D180" s="3"/>
      <c r="E180" s="151"/>
      <c r="F180" s="3"/>
      <c r="G180" s="3"/>
      <c r="H180" s="3"/>
      <c r="I180" s="3"/>
      <c r="J180" s="3"/>
      <c r="K180" s="3"/>
      <c r="L180" s="3"/>
      <c r="M180" s="3"/>
      <c r="N180" s="6"/>
      <c r="O180" s="6"/>
      <c r="P180" s="6"/>
      <c r="Q180" s="6"/>
      <c r="R180" s="6"/>
    </row>
    <row r="181" spans="1:18" ht="14">
      <c r="A181" s="3"/>
      <c r="B181" s="3"/>
      <c r="C181" s="3"/>
      <c r="D181" s="3"/>
      <c r="E181" s="151"/>
      <c r="F181" s="3"/>
      <c r="G181" s="3"/>
      <c r="H181" s="3"/>
      <c r="I181" s="3"/>
      <c r="J181" s="3"/>
      <c r="K181" s="3"/>
      <c r="L181" s="3"/>
      <c r="M181" s="3"/>
      <c r="N181" s="6"/>
      <c r="O181" s="6"/>
      <c r="P181" s="6"/>
      <c r="Q181" s="6"/>
      <c r="R181" s="6"/>
    </row>
    <row r="182" spans="1:18" ht="14">
      <c r="A182" s="3"/>
      <c r="B182" s="3"/>
      <c r="C182" s="3"/>
      <c r="D182" s="3"/>
      <c r="E182" s="151"/>
      <c r="F182" s="3"/>
      <c r="G182" s="3"/>
      <c r="H182" s="3"/>
      <c r="I182" s="3"/>
      <c r="J182" s="3"/>
      <c r="K182" s="3"/>
      <c r="L182" s="3"/>
      <c r="M182" s="3"/>
      <c r="N182" s="6"/>
      <c r="O182" s="6"/>
      <c r="P182" s="6"/>
      <c r="Q182" s="6"/>
      <c r="R182" s="6"/>
    </row>
    <row r="183" spans="1:18" ht="14">
      <c r="A183" s="3"/>
      <c r="B183" s="3"/>
      <c r="C183" s="3"/>
      <c r="D183" s="3"/>
      <c r="E183" s="151"/>
      <c r="F183" s="3"/>
      <c r="G183" s="3"/>
      <c r="H183" s="3"/>
      <c r="I183" s="3"/>
      <c r="J183" s="3"/>
      <c r="K183" s="3"/>
      <c r="L183" s="3"/>
      <c r="M183" s="3"/>
      <c r="N183" s="6"/>
      <c r="O183" s="6"/>
      <c r="P183" s="6"/>
      <c r="Q183" s="6"/>
      <c r="R183" s="6"/>
    </row>
    <row r="184" spans="1:18" ht="14">
      <c r="A184" s="3"/>
      <c r="B184" s="3"/>
      <c r="C184" s="3"/>
      <c r="D184" s="3"/>
      <c r="E184" s="151"/>
      <c r="F184" s="3"/>
      <c r="G184" s="3"/>
      <c r="H184" s="3"/>
      <c r="I184" s="3"/>
      <c r="J184" s="3"/>
      <c r="K184" s="3"/>
      <c r="L184" s="3"/>
      <c r="M184" s="3"/>
      <c r="N184" s="6"/>
      <c r="O184" s="6"/>
      <c r="P184" s="6"/>
      <c r="Q184" s="6"/>
      <c r="R184" s="6"/>
    </row>
    <row r="185" spans="1:18" ht="14">
      <c r="A185" s="3"/>
      <c r="B185" s="3"/>
      <c r="C185" s="3"/>
      <c r="D185" s="3"/>
      <c r="E185" s="151"/>
      <c r="F185" s="3"/>
      <c r="G185" s="3"/>
      <c r="H185" s="3"/>
      <c r="I185" s="3"/>
      <c r="J185" s="3"/>
      <c r="K185" s="3"/>
      <c r="L185" s="3"/>
      <c r="M185" s="3"/>
      <c r="N185" s="6"/>
      <c r="O185" s="6"/>
      <c r="P185" s="6"/>
      <c r="Q185" s="6"/>
      <c r="R185" s="6"/>
    </row>
    <row r="186" spans="1:18" ht="14">
      <c r="A186" s="3"/>
      <c r="B186" s="3"/>
      <c r="C186" s="3"/>
      <c r="D186" s="3"/>
      <c r="E186" s="151"/>
      <c r="F186" s="3"/>
      <c r="G186" s="3"/>
      <c r="H186" s="3"/>
      <c r="I186" s="3"/>
      <c r="J186" s="3"/>
      <c r="K186" s="3"/>
      <c r="L186" s="3"/>
      <c r="M186" s="3"/>
      <c r="N186" s="6"/>
      <c r="O186" s="6"/>
      <c r="P186" s="6"/>
      <c r="Q186" s="6"/>
      <c r="R186" s="6"/>
    </row>
    <row r="187" spans="1:18" ht="14">
      <c r="A187" s="3"/>
      <c r="B187" s="3"/>
      <c r="C187" s="3"/>
      <c r="D187" s="3"/>
      <c r="E187" s="151"/>
      <c r="F187" s="3"/>
      <c r="G187" s="3"/>
      <c r="H187" s="3"/>
      <c r="I187" s="3"/>
      <c r="J187" s="3"/>
      <c r="K187" s="3"/>
      <c r="L187" s="3"/>
      <c r="M187" s="3"/>
      <c r="N187" s="6"/>
      <c r="O187" s="6"/>
      <c r="P187" s="6"/>
      <c r="Q187" s="6"/>
      <c r="R187" s="6"/>
    </row>
    <row r="188" spans="1:18" ht="14">
      <c r="A188" s="3"/>
      <c r="B188" s="3"/>
      <c r="C188" s="3"/>
      <c r="D188" s="3"/>
      <c r="E188" s="151"/>
      <c r="F188" s="3"/>
      <c r="G188" s="3"/>
      <c r="H188" s="3"/>
      <c r="I188" s="3"/>
      <c r="J188" s="3"/>
      <c r="K188" s="3"/>
      <c r="L188" s="3"/>
      <c r="M188" s="3"/>
      <c r="N188" s="6"/>
      <c r="O188" s="6"/>
      <c r="P188" s="6"/>
      <c r="Q188" s="6"/>
      <c r="R188" s="6"/>
    </row>
    <row r="189" spans="1:18" ht="14">
      <c r="A189" s="3"/>
      <c r="B189" s="3"/>
      <c r="C189" s="3"/>
      <c r="D189" s="3"/>
      <c r="E189" s="151"/>
      <c r="F189" s="3"/>
      <c r="G189" s="3"/>
      <c r="H189" s="3"/>
      <c r="I189" s="3"/>
      <c r="J189" s="3"/>
      <c r="K189" s="3"/>
      <c r="L189" s="3"/>
      <c r="M189" s="3"/>
      <c r="N189" s="6"/>
      <c r="O189" s="6"/>
      <c r="P189" s="6"/>
      <c r="Q189" s="6"/>
      <c r="R189" s="6"/>
    </row>
    <row r="190" spans="1:18" ht="14">
      <c r="A190" s="3"/>
      <c r="B190" s="3"/>
      <c r="C190" s="3"/>
      <c r="D190" s="3"/>
      <c r="E190" s="151"/>
      <c r="F190" s="3"/>
      <c r="G190" s="3"/>
      <c r="H190" s="3"/>
      <c r="I190" s="3"/>
      <c r="J190" s="3"/>
      <c r="K190" s="3"/>
      <c r="L190" s="3"/>
      <c r="M190" s="3"/>
      <c r="N190" s="6"/>
      <c r="O190" s="6"/>
      <c r="P190" s="6"/>
      <c r="Q190" s="6"/>
      <c r="R190" s="6"/>
    </row>
    <row r="191" spans="1:18" ht="14">
      <c r="A191" s="3"/>
      <c r="B191" s="3"/>
      <c r="C191" s="3"/>
      <c r="D191" s="3"/>
      <c r="E191" s="151"/>
      <c r="F191" s="3"/>
      <c r="G191" s="3"/>
      <c r="H191" s="3"/>
      <c r="I191" s="3"/>
      <c r="J191" s="3"/>
      <c r="K191" s="3"/>
      <c r="L191" s="3"/>
      <c r="M191" s="3"/>
      <c r="N191" s="6"/>
      <c r="O191" s="6"/>
      <c r="P191" s="6"/>
      <c r="Q191" s="6"/>
      <c r="R191" s="6"/>
    </row>
    <row r="192" spans="1:18" ht="14">
      <c r="A192" s="3"/>
      <c r="B192" s="3"/>
      <c r="C192" s="3"/>
      <c r="D192" s="3"/>
      <c r="E192" s="151"/>
      <c r="F192" s="3"/>
      <c r="G192" s="3"/>
      <c r="H192" s="3"/>
      <c r="I192" s="3"/>
      <c r="J192" s="3"/>
      <c r="K192" s="3"/>
      <c r="L192" s="3"/>
      <c r="M192" s="3"/>
      <c r="N192" s="6"/>
      <c r="O192" s="6"/>
      <c r="P192" s="6"/>
      <c r="Q192" s="6"/>
      <c r="R192" s="6"/>
    </row>
    <row r="193" spans="1:18" ht="14">
      <c r="A193" s="3"/>
      <c r="B193" s="3"/>
      <c r="C193" s="3"/>
      <c r="D193" s="3"/>
      <c r="E193" s="151"/>
      <c r="F193" s="3"/>
      <c r="G193" s="3"/>
      <c r="H193" s="3"/>
      <c r="I193" s="3"/>
      <c r="J193" s="3"/>
      <c r="K193" s="3"/>
      <c r="L193" s="3"/>
      <c r="M193" s="3"/>
      <c r="N193" s="6"/>
      <c r="O193" s="6"/>
      <c r="P193" s="6"/>
      <c r="Q193" s="6"/>
      <c r="R193" s="6"/>
    </row>
    <row r="194" spans="1:18" ht="14">
      <c r="A194" s="3"/>
      <c r="B194" s="3"/>
      <c r="C194" s="3"/>
      <c r="D194" s="3"/>
      <c r="E194" s="151"/>
      <c r="F194" s="3"/>
      <c r="G194" s="3"/>
      <c r="H194" s="3"/>
      <c r="I194" s="3"/>
      <c r="J194" s="3"/>
      <c r="K194" s="3"/>
      <c r="L194" s="3"/>
      <c r="M194" s="3"/>
      <c r="N194" s="6"/>
      <c r="O194" s="6"/>
      <c r="P194" s="6"/>
      <c r="Q194" s="6"/>
      <c r="R194" s="6"/>
    </row>
    <row r="195" spans="1:18" ht="14">
      <c r="A195" s="3"/>
      <c r="B195" s="3"/>
      <c r="C195" s="3"/>
      <c r="D195" s="3"/>
      <c r="E195" s="151"/>
      <c r="F195" s="3"/>
      <c r="G195" s="3"/>
      <c r="H195" s="3"/>
      <c r="I195" s="3"/>
      <c r="J195" s="3"/>
      <c r="K195" s="3"/>
      <c r="L195" s="3"/>
      <c r="M195" s="3"/>
      <c r="N195" s="6"/>
      <c r="O195" s="6"/>
      <c r="P195" s="6"/>
      <c r="Q195" s="6"/>
      <c r="R195" s="6"/>
    </row>
    <row r="196" spans="1:18" ht="14">
      <c r="A196" s="3"/>
      <c r="B196" s="3"/>
      <c r="C196" s="3"/>
      <c r="D196" s="3"/>
      <c r="E196" s="151"/>
      <c r="F196" s="3"/>
      <c r="G196" s="3"/>
      <c r="H196" s="3"/>
      <c r="I196" s="3"/>
      <c r="J196" s="3"/>
      <c r="K196" s="3"/>
      <c r="L196" s="3"/>
      <c r="M196" s="3"/>
      <c r="N196" s="6"/>
      <c r="O196" s="6"/>
      <c r="P196" s="6"/>
      <c r="Q196" s="6"/>
      <c r="R196" s="6"/>
    </row>
    <row r="197" spans="1:18" ht="14">
      <c r="A197" s="3"/>
      <c r="B197" s="3"/>
      <c r="C197" s="3"/>
      <c r="D197" s="3"/>
      <c r="E197" s="151"/>
      <c r="F197" s="3"/>
      <c r="G197" s="3"/>
      <c r="H197" s="3"/>
      <c r="I197" s="3"/>
      <c r="J197" s="3"/>
      <c r="K197" s="3"/>
      <c r="L197" s="3"/>
      <c r="M197" s="3"/>
      <c r="N197" s="6"/>
      <c r="O197" s="6"/>
      <c r="P197" s="6"/>
      <c r="Q197" s="6"/>
      <c r="R197" s="6"/>
    </row>
    <row r="198" spans="1:18" ht="14">
      <c r="A198" s="3"/>
      <c r="B198" s="3"/>
      <c r="C198" s="3"/>
      <c r="D198" s="3"/>
      <c r="E198" s="151"/>
      <c r="F198" s="3"/>
      <c r="G198" s="3"/>
      <c r="H198" s="3"/>
      <c r="I198" s="3"/>
      <c r="J198" s="3"/>
      <c r="K198" s="3"/>
      <c r="L198" s="3"/>
      <c r="M198" s="3"/>
      <c r="N198" s="6"/>
      <c r="O198" s="6"/>
      <c r="P198" s="6"/>
      <c r="Q198" s="6"/>
      <c r="R198" s="6"/>
    </row>
    <row r="199" spans="1:18" ht="14">
      <c r="A199" s="3"/>
      <c r="B199" s="3"/>
      <c r="C199" s="3"/>
      <c r="D199" s="3"/>
      <c r="E199" s="151"/>
      <c r="F199" s="3"/>
      <c r="G199" s="3"/>
      <c r="H199" s="3"/>
      <c r="I199" s="3"/>
      <c r="J199" s="3"/>
      <c r="K199" s="3"/>
      <c r="L199" s="3"/>
      <c r="M199" s="3"/>
      <c r="N199" s="6"/>
      <c r="O199" s="6"/>
      <c r="P199" s="6"/>
      <c r="Q199" s="6"/>
      <c r="R199" s="6"/>
    </row>
    <row r="200" spans="1:18" ht="14">
      <c r="A200" s="3"/>
      <c r="B200" s="3"/>
      <c r="C200" s="3"/>
      <c r="D200" s="3"/>
      <c r="E200" s="151"/>
      <c r="F200" s="3"/>
      <c r="G200" s="3"/>
      <c r="H200" s="3"/>
      <c r="I200" s="3"/>
      <c r="J200" s="3"/>
      <c r="K200" s="3"/>
      <c r="L200" s="3"/>
      <c r="M200" s="3"/>
      <c r="N200" s="6"/>
      <c r="O200" s="6"/>
      <c r="P200" s="6"/>
      <c r="Q200" s="6"/>
      <c r="R200" s="6"/>
    </row>
    <row r="201" spans="1:18" ht="14">
      <c r="A201" s="3"/>
      <c r="B201" s="3"/>
      <c r="C201" s="3"/>
      <c r="D201" s="3"/>
      <c r="E201" s="151"/>
      <c r="F201" s="3"/>
      <c r="G201" s="3"/>
      <c r="H201" s="3"/>
      <c r="I201" s="3"/>
      <c r="J201" s="3"/>
      <c r="K201" s="3"/>
      <c r="L201" s="3"/>
      <c r="M201" s="3"/>
      <c r="N201" s="6"/>
      <c r="O201" s="6"/>
      <c r="P201" s="6"/>
      <c r="Q201" s="6"/>
      <c r="R201" s="6"/>
    </row>
    <row r="202" spans="1:18" ht="14">
      <c r="A202" s="3"/>
      <c r="B202" s="3"/>
      <c r="C202" s="3"/>
      <c r="D202" s="3"/>
      <c r="E202" s="151"/>
      <c r="F202" s="3"/>
      <c r="G202" s="3"/>
      <c r="H202" s="3"/>
      <c r="I202" s="3"/>
      <c r="J202" s="3"/>
      <c r="K202" s="3"/>
      <c r="L202" s="3"/>
      <c r="M202" s="3"/>
      <c r="N202" s="6"/>
      <c r="O202" s="6"/>
      <c r="P202" s="6"/>
      <c r="Q202" s="6"/>
      <c r="R202" s="6"/>
    </row>
    <row r="203" spans="1:18" ht="14">
      <c r="A203" s="3"/>
      <c r="B203" s="3"/>
      <c r="C203" s="3"/>
      <c r="D203" s="3"/>
      <c r="E203" s="151"/>
      <c r="F203" s="3"/>
      <c r="G203" s="3"/>
      <c r="H203" s="3"/>
      <c r="I203" s="3"/>
      <c r="J203" s="3"/>
      <c r="K203" s="3"/>
      <c r="L203" s="3"/>
      <c r="M203" s="3"/>
      <c r="N203" s="6"/>
      <c r="O203" s="6"/>
      <c r="P203" s="6"/>
      <c r="Q203" s="6"/>
      <c r="R203" s="6"/>
    </row>
    <row r="204" spans="1:18" ht="14">
      <c r="A204" s="3"/>
      <c r="B204" s="3"/>
      <c r="C204" s="3"/>
      <c r="D204" s="3"/>
      <c r="E204" s="151"/>
      <c r="F204" s="3"/>
      <c r="G204" s="3"/>
      <c r="H204" s="3"/>
      <c r="I204" s="3"/>
      <c r="J204" s="3"/>
      <c r="K204" s="3"/>
      <c r="L204" s="3"/>
      <c r="M204" s="3"/>
      <c r="N204" s="6"/>
      <c r="O204" s="6"/>
      <c r="P204" s="6"/>
      <c r="Q204" s="6"/>
      <c r="R204" s="6"/>
    </row>
    <row r="205" spans="1:18" ht="14">
      <c r="A205" s="3"/>
      <c r="B205" s="3"/>
      <c r="C205" s="3"/>
      <c r="D205" s="3"/>
      <c r="E205" s="151"/>
      <c r="F205" s="3"/>
      <c r="G205" s="3"/>
      <c r="H205" s="3"/>
      <c r="I205" s="3"/>
      <c r="J205" s="3"/>
      <c r="K205" s="3"/>
      <c r="L205" s="3"/>
      <c r="M205" s="3"/>
      <c r="N205" s="6"/>
      <c r="O205" s="6"/>
      <c r="P205" s="6"/>
      <c r="Q205" s="6"/>
      <c r="R205" s="6"/>
    </row>
    <row r="206" spans="1:18" ht="14">
      <c r="A206" s="3"/>
      <c r="B206" s="3"/>
      <c r="C206" s="3"/>
      <c r="D206" s="3"/>
      <c r="E206" s="151"/>
      <c r="F206" s="3"/>
      <c r="G206" s="3"/>
      <c r="H206" s="3"/>
      <c r="I206" s="3"/>
      <c r="J206" s="3"/>
      <c r="K206" s="3"/>
      <c r="L206" s="3"/>
      <c r="M206" s="3"/>
      <c r="N206" s="6"/>
      <c r="O206" s="6"/>
      <c r="P206" s="6"/>
      <c r="Q206" s="6"/>
      <c r="R206" s="6"/>
    </row>
    <row r="207" spans="1:18" ht="14">
      <c r="A207" s="3"/>
      <c r="B207" s="3"/>
      <c r="C207" s="3"/>
      <c r="D207" s="3"/>
      <c r="E207" s="151"/>
      <c r="F207" s="3"/>
      <c r="G207" s="3"/>
      <c r="H207" s="3"/>
      <c r="I207" s="3"/>
      <c r="J207" s="3"/>
      <c r="K207" s="3"/>
      <c r="L207" s="3"/>
      <c r="M207" s="3"/>
      <c r="N207" s="6"/>
      <c r="O207" s="6"/>
      <c r="P207" s="6"/>
      <c r="Q207" s="6"/>
      <c r="R207" s="6"/>
    </row>
    <row r="208" spans="1:18" ht="14">
      <c r="A208" s="3"/>
      <c r="B208" s="3"/>
      <c r="C208" s="3"/>
      <c r="D208" s="3"/>
      <c r="E208" s="151"/>
      <c r="F208" s="3"/>
      <c r="G208" s="3"/>
      <c r="H208" s="3"/>
      <c r="I208" s="3"/>
      <c r="J208" s="3"/>
      <c r="K208" s="3"/>
      <c r="L208" s="3"/>
      <c r="M208" s="3"/>
      <c r="N208" s="6"/>
      <c r="O208" s="6"/>
      <c r="P208" s="6"/>
      <c r="Q208" s="6"/>
      <c r="R208" s="6"/>
    </row>
    <row r="209" spans="1:18" ht="14">
      <c r="A209" s="3"/>
      <c r="B209" s="3"/>
      <c r="C209" s="3"/>
      <c r="D209" s="3"/>
      <c r="E209" s="151"/>
      <c r="F209" s="3"/>
      <c r="G209" s="3"/>
      <c r="H209" s="3"/>
      <c r="I209" s="3"/>
      <c r="J209" s="3"/>
      <c r="K209" s="3"/>
      <c r="L209" s="3"/>
      <c r="M209" s="3"/>
      <c r="N209" s="6"/>
      <c r="O209" s="6"/>
      <c r="P209" s="6"/>
      <c r="Q209" s="6"/>
      <c r="R209" s="6"/>
    </row>
    <row r="210" spans="1:18" ht="14">
      <c r="A210" s="3"/>
      <c r="B210" s="3"/>
      <c r="C210" s="3"/>
      <c r="D210" s="3"/>
      <c r="E210" s="151"/>
      <c r="F210" s="3"/>
      <c r="G210" s="3"/>
      <c r="H210" s="3"/>
      <c r="I210" s="3"/>
      <c r="J210" s="3"/>
      <c r="K210" s="3"/>
      <c r="L210" s="3"/>
      <c r="M210" s="3"/>
      <c r="N210" s="6"/>
      <c r="O210" s="6"/>
      <c r="P210" s="6"/>
      <c r="Q210" s="6"/>
      <c r="R210" s="6"/>
    </row>
    <row r="211" spans="1:18" ht="14">
      <c r="A211" s="3"/>
      <c r="B211" s="3"/>
      <c r="C211" s="3"/>
      <c r="D211" s="3"/>
      <c r="E211" s="151"/>
      <c r="F211" s="3"/>
      <c r="G211" s="3"/>
      <c r="H211" s="3"/>
      <c r="I211" s="3"/>
      <c r="J211" s="3"/>
      <c r="K211" s="3"/>
      <c r="L211" s="3"/>
      <c r="M211" s="3"/>
      <c r="N211" s="6"/>
      <c r="O211" s="6"/>
      <c r="P211" s="6"/>
      <c r="Q211" s="6"/>
      <c r="R211" s="6"/>
    </row>
    <row r="212" spans="1:18" ht="14">
      <c r="A212" s="3"/>
      <c r="B212" s="3"/>
      <c r="C212" s="3"/>
      <c r="D212" s="3"/>
      <c r="E212" s="151"/>
      <c r="F212" s="3"/>
      <c r="G212" s="3"/>
      <c r="H212" s="3"/>
      <c r="I212" s="3"/>
      <c r="J212" s="3"/>
      <c r="K212" s="3"/>
      <c r="L212" s="3"/>
      <c r="M212" s="3"/>
      <c r="N212" s="6"/>
      <c r="O212" s="6"/>
      <c r="P212" s="6"/>
      <c r="Q212" s="6"/>
      <c r="R212" s="6"/>
    </row>
    <row r="213" spans="1:18" ht="14">
      <c r="A213" s="3"/>
      <c r="B213" s="3"/>
      <c r="C213" s="3"/>
      <c r="D213" s="3"/>
      <c r="E213" s="151"/>
      <c r="F213" s="3"/>
      <c r="G213" s="3"/>
      <c r="H213" s="3"/>
      <c r="I213" s="3"/>
      <c r="J213" s="3"/>
      <c r="K213" s="3"/>
      <c r="L213" s="3"/>
      <c r="M213" s="3"/>
      <c r="N213" s="6"/>
      <c r="O213" s="6"/>
      <c r="P213" s="6"/>
      <c r="Q213" s="6"/>
      <c r="R213" s="6"/>
    </row>
    <row r="214" spans="1:18" ht="14">
      <c r="A214" s="3"/>
      <c r="B214" s="3"/>
      <c r="C214" s="3"/>
      <c r="D214" s="3"/>
      <c r="E214" s="151"/>
      <c r="F214" s="3"/>
      <c r="G214" s="3"/>
      <c r="H214" s="3"/>
      <c r="I214" s="3"/>
      <c r="J214" s="3"/>
      <c r="K214" s="3"/>
      <c r="L214" s="3"/>
      <c r="M214" s="3"/>
      <c r="N214" s="6"/>
      <c r="O214" s="6"/>
      <c r="P214" s="6"/>
      <c r="Q214" s="6"/>
      <c r="R214" s="6"/>
    </row>
    <row r="215" spans="1:18" ht="14">
      <c r="A215" s="3"/>
      <c r="B215" s="3"/>
      <c r="C215" s="3"/>
      <c r="D215" s="3"/>
      <c r="E215" s="151"/>
      <c r="F215" s="3"/>
      <c r="G215" s="3"/>
      <c r="H215" s="3"/>
      <c r="I215" s="3"/>
      <c r="J215" s="3"/>
      <c r="K215" s="3"/>
      <c r="L215" s="3"/>
      <c r="M215" s="3"/>
      <c r="N215" s="6"/>
      <c r="O215" s="6"/>
      <c r="P215" s="6"/>
      <c r="Q215" s="6"/>
      <c r="R215" s="6"/>
    </row>
    <row r="216" spans="1:18" ht="14">
      <c r="A216" s="3"/>
      <c r="B216" s="3"/>
      <c r="C216" s="3"/>
      <c r="D216" s="3"/>
      <c r="E216" s="151"/>
      <c r="F216" s="3"/>
      <c r="G216" s="3"/>
      <c r="H216" s="3"/>
      <c r="I216" s="3"/>
      <c r="J216" s="3"/>
      <c r="K216" s="3"/>
      <c r="L216" s="3"/>
      <c r="M216" s="3"/>
      <c r="N216" s="6"/>
      <c r="O216" s="6"/>
      <c r="P216" s="6"/>
      <c r="Q216" s="6"/>
      <c r="R216" s="6"/>
    </row>
    <row r="217" spans="1:18" ht="14">
      <c r="A217" s="3"/>
      <c r="B217" s="3"/>
      <c r="C217" s="3"/>
      <c r="D217" s="3"/>
      <c r="E217" s="151"/>
      <c r="F217" s="3"/>
      <c r="G217" s="3"/>
      <c r="H217" s="3"/>
      <c r="I217" s="3"/>
      <c r="J217" s="3"/>
      <c r="K217" s="3"/>
      <c r="L217" s="3"/>
      <c r="M217" s="3"/>
      <c r="N217" s="6"/>
      <c r="O217" s="6"/>
      <c r="P217" s="6"/>
      <c r="Q217" s="6"/>
      <c r="R217" s="6"/>
    </row>
    <row r="218" spans="1:18" ht="14">
      <c r="A218" s="3"/>
      <c r="B218" s="3"/>
      <c r="C218" s="3"/>
      <c r="D218" s="3"/>
      <c r="E218" s="151"/>
      <c r="F218" s="3"/>
      <c r="G218" s="3"/>
      <c r="H218" s="3"/>
      <c r="I218" s="3"/>
      <c r="J218" s="3"/>
      <c r="K218" s="3"/>
      <c r="L218" s="3"/>
      <c r="M218" s="3"/>
      <c r="N218" s="6"/>
      <c r="O218" s="6"/>
      <c r="P218" s="6"/>
      <c r="Q218" s="6"/>
      <c r="R218" s="6"/>
    </row>
    <row r="219" spans="1:18" ht="14">
      <c r="A219" s="3"/>
      <c r="B219" s="3"/>
      <c r="C219" s="3"/>
      <c r="D219" s="3"/>
      <c r="E219" s="151"/>
      <c r="F219" s="3"/>
      <c r="G219" s="3"/>
      <c r="H219" s="3"/>
      <c r="I219" s="3"/>
      <c r="J219" s="3"/>
      <c r="K219" s="3"/>
      <c r="L219" s="3"/>
      <c r="M219" s="3"/>
      <c r="N219" s="6"/>
      <c r="O219" s="6"/>
      <c r="P219" s="6"/>
      <c r="Q219" s="6"/>
      <c r="R219" s="6"/>
    </row>
    <row r="220" spans="1:18" ht="14">
      <c r="A220" s="3"/>
      <c r="B220" s="3"/>
      <c r="C220" s="3"/>
      <c r="D220" s="3"/>
      <c r="E220" s="151"/>
      <c r="F220" s="3"/>
      <c r="G220" s="3"/>
      <c r="H220" s="3"/>
      <c r="I220" s="3"/>
      <c r="J220" s="3"/>
      <c r="K220" s="3"/>
      <c r="L220" s="3"/>
      <c r="M220" s="3"/>
      <c r="N220" s="6"/>
      <c r="O220" s="6"/>
      <c r="P220" s="6"/>
      <c r="Q220" s="6"/>
      <c r="R220" s="6"/>
    </row>
    <row r="221" spans="1:18" ht="14">
      <c r="A221" s="3"/>
      <c r="B221" s="3"/>
      <c r="C221" s="3"/>
      <c r="D221" s="3"/>
      <c r="E221" s="151"/>
      <c r="F221" s="3"/>
      <c r="G221" s="3"/>
      <c r="H221" s="3"/>
      <c r="I221" s="3"/>
      <c r="J221" s="3"/>
      <c r="K221" s="3"/>
      <c r="L221" s="3"/>
      <c r="M221" s="3"/>
      <c r="N221" s="6"/>
      <c r="O221" s="6"/>
      <c r="P221" s="6"/>
      <c r="Q221" s="6"/>
      <c r="R221" s="6"/>
    </row>
    <row r="222" spans="1:18" ht="14">
      <c r="A222" s="3"/>
      <c r="B222" s="3"/>
      <c r="C222" s="3"/>
      <c r="D222" s="3"/>
      <c r="E222" s="151"/>
      <c r="F222" s="3"/>
      <c r="G222" s="3"/>
      <c r="H222" s="3"/>
      <c r="I222" s="3"/>
      <c r="J222" s="3"/>
      <c r="K222" s="3"/>
      <c r="L222" s="3"/>
      <c r="M222" s="3"/>
      <c r="N222" s="6"/>
      <c r="O222" s="6"/>
      <c r="P222" s="6"/>
      <c r="Q222" s="6"/>
      <c r="R222" s="6"/>
    </row>
    <row r="223" spans="1:18" ht="14">
      <c r="A223" s="3"/>
      <c r="B223" s="3"/>
      <c r="C223" s="3"/>
      <c r="D223" s="3"/>
      <c r="E223" s="151"/>
      <c r="F223" s="3"/>
      <c r="G223" s="3"/>
      <c r="H223" s="3"/>
      <c r="I223" s="3"/>
      <c r="J223" s="3"/>
      <c r="K223" s="3"/>
      <c r="L223" s="3"/>
      <c r="M223" s="3"/>
      <c r="N223" s="6"/>
      <c r="O223" s="6"/>
      <c r="P223" s="6"/>
      <c r="Q223" s="6"/>
      <c r="R223" s="6"/>
    </row>
    <row r="224" spans="1:18" ht="14">
      <c r="A224" s="3"/>
      <c r="B224" s="3"/>
      <c r="C224" s="3"/>
      <c r="D224" s="3"/>
      <c r="E224" s="151"/>
      <c r="F224" s="3"/>
      <c r="G224" s="3"/>
      <c r="H224" s="3"/>
      <c r="I224" s="3"/>
      <c r="J224" s="3"/>
      <c r="K224" s="3"/>
      <c r="L224" s="3"/>
      <c r="M224" s="3"/>
      <c r="N224" s="6"/>
      <c r="O224" s="6"/>
      <c r="P224" s="6"/>
      <c r="Q224" s="6"/>
      <c r="R224" s="6"/>
    </row>
    <row r="225" spans="1:18" ht="14">
      <c r="A225" s="3"/>
      <c r="B225" s="3"/>
      <c r="C225" s="3"/>
      <c r="D225" s="3"/>
      <c r="E225" s="151"/>
      <c r="F225" s="3"/>
      <c r="G225" s="3"/>
      <c r="H225" s="3"/>
      <c r="I225" s="3"/>
      <c r="J225" s="3"/>
      <c r="K225" s="3"/>
      <c r="L225" s="3"/>
      <c r="M225" s="3"/>
      <c r="N225" s="6"/>
      <c r="O225" s="6"/>
      <c r="P225" s="6"/>
      <c r="Q225" s="6"/>
      <c r="R225" s="6"/>
    </row>
    <row r="226" spans="1:18" ht="14">
      <c r="A226" s="3"/>
      <c r="B226" s="3"/>
      <c r="C226" s="3"/>
      <c r="D226" s="3"/>
      <c r="E226" s="151"/>
      <c r="F226" s="3"/>
      <c r="G226" s="3"/>
      <c r="H226" s="3"/>
      <c r="I226" s="3"/>
      <c r="J226" s="3"/>
      <c r="K226" s="3"/>
      <c r="L226" s="3"/>
      <c r="M226" s="3"/>
      <c r="N226" s="6"/>
      <c r="O226" s="6"/>
      <c r="P226" s="6"/>
      <c r="Q226" s="6"/>
      <c r="R226" s="6"/>
    </row>
    <row r="227" spans="1:18" ht="14">
      <c r="A227" s="3"/>
      <c r="B227" s="3"/>
      <c r="C227" s="3"/>
      <c r="D227" s="3"/>
      <c r="E227" s="151"/>
      <c r="F227" s="3"/>
      <c r="G227" s="3"/>
      <c r="H227" s="3"/>
      <c r="I227" s="3"/>
      <c r="J227" s="3"/>
      <c r="K227" s="3"/>
      <c r="L227" s="3"/>
      <c r="M227" s="3"/>
      <c r="N227" s="6"/>
      <c r="O227" s="6"/>
      <c r="P227" s="6"/>
      <c r="Q227" s="6"/>
      <c r="R227" s="6"/>
    </row>
    <row r="228" spans="1:18" ht="14">
      <c r="A228" s="3"/>
      <c r="B228" s="3"/>
      <c r="C228" s="3"/>
      <c r="D228" s="3"/>
      <c r="E228" s="151"/>
      <c r="F228" s="3"/>
      <c r="G228" s="3"/>
      <c r="H228" s="3"/>
      <c r="I228" s="3"/>
      <c r="J228" s="3"/>
      <c r="K228" s="3"/>
      <c r="L228" s="3"/>
      <c r="M228" s="3"/>
      <c r="N228" s="6"/>
      <c r="O228" s="6"/>
      <c r="P228" s="6"/>
      <c r="Q228" s="6"/>
      <c r="R228" s="6"/>
    </row>
    <row r="229" spans="1:18" ht="14">
      <c r="A229" s="3"/>
      <c r="B229" s="3"/>
      <c r="C229" s="3"/>
      <c r="D229" s="3"/>
      <c r="E229" s="151"/>
      <c r="F229" s="3"/>
      <c r="G229" s="3"/>
      <c r="H229" s="3"/>
      <c r="I229" s="3"/>
      <c r="J229" s="3"/>
      <c r="K229" s="3"/>
      <c r="L229" s="3"/>
      <c r="M229" s="3"/>
      <c r="N229" s="6"/>
      <c r="O229" s="6"/>
      <c r="P229" s="6"/>
      <c r="Q229" s="6"/>
      <c r="R229" s="6"/>
    </row>
    <row r="230" spans="1:18" ht="14">
      <c r="A230" s="3"/>
      <c r="B230" s="3"/>
      <c r="C230" s="3"/>
      <c r="D230" s="3"/>
      <c r="E230" s="151"/>
      <c r="F230" s="3"/>
      <c r="G230" s="3"/>
      <c r="H230" s="3"/>
      <c r="I230" s="3"/>
      <c r="J230" s="3"/>
      <c r="K230" s="3"/>
      <c r="L230" s="3"/>
      <c r="M230" s="3"/>
      <c r="N230" s="6"/>
      <c r="O230" s="6"/>
      <c r="P230" s="6"/>
      <c r="Q230" s="6"/>
      <c r="R230" s="6"/>
    </row>
    <row r="231" spans="1:18" ht="14">
      <c r="A231" s="3"/>
      <c r="B231" s="3"/>
      <c r="C231" s="3"/>
      <c r="D231" s="3"/>
      <c r="E231" s="151"/>
      <c r="F231" s="3"/>
      <c r="G231" s="3"/>
      <c r="H231" s="3"/>
      <c r="I231" s="3"/>
      <c r="J231" s="3"/>
      <c r="K231" s="3"/>
      <c r="L231" s="3"/>
      <c r="M231" s="3"/>
      <c r="N231" s="6"/>
      <c r="O231" s="6"/>
      <c r="P231" s="6"/>
      <c r="Q231" s="6"/>
      <c r="R231" s="6"/>
    </row>
    <row r="232" spans="1:18" ht="14">
      <c r="A232" s="3"/>
      <c r="B232" s="3"/>
      <c r="C232" s="3"/>
      <c r="D232" s="3"/>
      <c r="E232" s="151"/>
      <c r="F232" s="3"/>
      <c r="G232" s="3"/>
      <c r="H232" s="3"/>
      <c r="I232" s="3"/>
      <c r="J232" s="3"/>
      <c r="K232" s="3"/>
      <c r="L232" s="3"/>
      <c r="M232" s="3"/>
      <c r="N232" s="6"/>
      <c r="O232" s="6"/>
      <c r="P232" s="6"/>
      <c r="Q232" s="6"/>
      <c r="R232" s="6"/>
    </row>
    <row r="233" spans="1:18" ht="14">
      <c r="A233" s="3"/>
      <c r="B233" s="3"/>
      <c r="C233" s="3"/>
      <c r="D233" s="3"/>
      <c r="E233" s="151"/>
      <c r="F233" s="3"/>
      <c r="G233" s="3"/>
      <c r="H233" s="3"/>
      <c r="I233" s="3"/>
      <c r="J233" s="3"/>
      <c r="K233" s="3"/>
      <c r="L233" s="3"/>
      <c r="M233" s="3"/>
      <c r="N233" s="6"/>
      <c r="O233" s="6"/>
      <c r="P233" s="6"/>
      <c r="Q233" s="6"/>
      <c r="R233" s="6"/>
    </row>
    <row r="234" spans="1:18" ht="14">
      <c r="A234" s="3"/>
      <c r="B234" s="3"/>
      <c r="C234" s="3"/>
      <c r="D234" s="3"/>
      <c r="E234" s="151"/>
      <c r="F234" s="3"/>
      <c r="G234" s="3"/>
      <c r="H234" s="3"/>
      <c r="I234" s="3"/>
      <c r="J234" s="3"/>
      <c r="K234" s="3"/>
      <c r="L234" s="3"/>
      <c r="M234" s="3"/>
      <c r="N234" s="6"/>
      <c r="O234" s="6"/>
      <c r="P234" s="6"/>
      <c r="Q234" s="6"/>
      <c r="R234" s="6"/>
    </row>
    <row r="235" spans="1:18" ht="14">
      <c r="A235" s="3"/>
      <c r="B235" s="3"/>
      <c r="C235" s="3"/>
      <c r="D235" s="3"/>
      <c r="E235" s="151"/>
      <c r="F235" s="3"/>
      <c r="G235" s="3"/>
      <c r="H235" s="3"/>
      <c r="I235" s="3"/>
      <c r="J235" s="3"/>
      <c r="K235" s="3"/>
      <c r="L235" s="3"/>
      <c r="M235" s="3"/>
      <c r="N235" s="6"/>
      <c r="O235" s="6"/>
      <c r="P235" s="6"/>
      <c r="Q235" s="6"/>
      <c r="R235" s="6"/>
    </row>
    <row r="236" spans="1:18" ht="14">
      <c r="A236" s="3"/>
      <c r="B236" s="3"/>
      <c r="C236" s="3"/>
      <c r="D236" s="3"/>
      <c r="E236" s="151"/>
      <c r="F236" s="3"/>
      <c r="G236" s="3"/>
      <c r="H236" s="3"/>
      <c r="I236" s="3"/>
      <c r="J236" s="3"/>
      <c r="K236" s="3"/>
      <c r="L236" s="3"/>
      <c r="M236" s="3"/>
      <c r="N236" s="6"/>
      <c r="O236" s="6"/>
      <c r="P236" s="6"/>
      <c r="Q236" s="6"/>
      <c r="R236" s="6"/>
    </row>
    <row r="237" spans="1:18" ht="14">
      <c r="A237" s="3"/>
      <c r="B237" s="3"/>
      <c r="C237" s="3"/>
      <c r="D237" s="3"/>
      <c r="E237" s="151"/>
      <c r="F237" s="3"/>
      <c r="G237" s="3"/>
      <c r="H237" s="3"/>
      <c r="I237" s="3"/>
      <c r="J237" s="3"/>
      <c r="K237" s="3"/>
      <c r="L237" s="3"/>
      <c r="M237" s="3"/>
      <c r="N237" s="6"/>
      <c r="O237" s="6"/>
      <c r="P237" s="6"/>
      <c r="Q237" s="6"/>
      <c r="R237" s="6"/>
    </row>
    <row r="238" spans="1:18" ht="14">
      <c r="A238" s="3"/>
      <c r="B238" s="3"/>
      <c r="C238" s="3"/>
      <c r="D238" s="3"/>
      <c r="E238" s="151"/>
      <c r="F238" s="3"/>
      <c r="G238" s="3"/>
      <c r="H238" s="3"/>
      <c r="I238" s="3"/>
      <c r="J238" s="3"/>
      <c r="K238" s="3"/>
      <c r="L238" s="3"/>
      <c r="M238" s="3"/>
      <c r="N238" s="6"/>
      <c r="O238" s="6"/>
      <c r="P238" s="6"/>
      <c r="Q238" s="6"/>
      <c r="R238" s="6"/>
    </row>
    <row r="239" spans="1:18" ht="14">
      <c r="A239" s="3"/>
      <c r="B239" s="3"/>
      <c r="C239" s="3"/>
      <c r="D239" s="3"/>
      <c r="E239" s="151"/>
      <c r="F239" s="3"/>
      <c r="G239" s="3"/>
      <c r="H239" s="3"/>
      <c r="I239" s="3"/>
      <c r="J239" s="3"/>
      <c r="K239" s="3"/>
      <c r="L239" s="3"/>
      <c r="M239" s="3"/>
      <c r="N239" s="6"/>
      <c r="O239" s="6"/>
      <c r="P239" s="6"/>
      <c r="Q239" s="6"/>
      <c r="R239" s="6"/>
    </row>
    <row r="240" spans="1:18" ht="14">
      <c r="A240" s="3"/>
      <c r="B240" s="3"/>
      <c r="C240" s="3"/>
      <c r="D240" s="3"/>
      <c r="E240" s="151"/>
      <c r="F240" s="3"/>
      <c r="G240" s="3"/>
      <c r="H240" s="3"/>
      <c r="I240" s="3"/>
      <c r="J240" s="3"/>
      <c r="K240" s="3"/>
      <c r="L240" s="3"/>
      <c r="M240" s="3"/>
      <c r="N240" s="6"/>
      <c r="O240" s="6"/>
      <c r="P240" s="6"/>
      <c r="Q240" s="6"/>
      <c r="R240" s="6"/>
    </row>
    <row r="241" spans="1:18" ht="14">
      <c r="A241" s="3"/>
      <c r="B241" s="3"/>
      <c r="C241" s="3"/>
      <c r="D241" s="3"/>
      <c r="E241" s="151"/>
      <c r="F241" s="3"/>
      <c r="G241" s="3"/>
      <c r="H241" s="3"/>
      <c r="I241" s="3"/>
      <c r="J241" s="3"/>
      <c r="K241" s="3"/>
      <c r="L241" s="3"/>
      <c r="M241" s="3"/>
      <c r="N241" s="6"/>
      <c r="O241" s="6"/>
      <c r="P241" s="6"/>
      <c r="Q241" s="6"/>
      <c r="R241" s="6"/>
    </row>
    <row r="242" spans="1:18" ht="14">
      <c r="A242" s="3"/>
      <c r="B242" s="3"/>
      <c r="C242" s="3"/>
      <c r="D242" s="3"/>
      <c r="E242" s="151"/>
      <c r="F242" s="3"/>
      <c r="G242" s="3"/>
      <c r="H242" s="3"/>
      <c r="I242" s="3"/>
      <c r="J242" s="3"/>
      <c r="K242" s="3"/>
      <c r="L242" s="3"/>
      <c r="M242" s="3"/>
      <c r="N242" s="6"/>
      <c r="O242" s="6"/>
      <c r="P242" s="6"/>
      <c r="Q242" s="6"/>
      <c r="R242" s="6"/>
    </row>
    <row r="243" spans="1:18" ht="14">
      <c r="A243" s="3"/>
      <c r="B243" s="3"/>
      <c r="C243" s="3"/>
      <c r="D243" s="3"/>
      <c r="E243" s="151"/>
      <c r="F243" s="3"/>
      <c r="G243" s="3"/>
      <c r="H243" s="3"/>
      <c r="I243" s="3"/>
      <c r="J243" s="3"/>
      <c r="K243" s="3"/>
      <c r="L243" s="3"/>
      <c r="M243" s="3"/>
      <c r="N243" s="6"/>
      <c r="O243" s="6"/>
      <c r="P243" s="6"/>
      <c r="Q243" s="6"/>
      <c r="R243" s="6"/>
    </row>
    <row r="244" spans="1:18" ht="14">
      <c r="A244" s="3"/>
      <c r="B244" s="3"/>
      <c r="C244" s="3"/>
      <c r="D244" s="3"/>
      <c r="E244" s="151"/>
      <c r="F244" s="3"/>
      <c r="G244" s="3"/>
      <c r="H244" s="3"/>
      <c r="I244" s="3"/>
      <c r="J244" s="3"/>
      <c r="K244" s="3"/>
      <c r="L244" s="3"/>
      <c r="M244" s="3"/>
      <c r="N244" s="6"/>
      <c r="O244" s="6"/>
      <c r="P244" s="6"/>
      <c r="Q244" s="6"/>
      <c r="R244" s="6"/>
    </row>
    <row r="245" spans="1:18" ht="14">
      <c r="A245" s="3"/>
      <c r="B245" s="3"/>
      <c r="C245" s="3"/>
      <c r="D245" s="3"/>
      <c r="E245" s="151"/>
      <c r="F245" s="3"/>
      <c r="G245" s="3"/>
      <c r="H245" s="3"/>
      <c r="I245" s="3"/>
      <c r="J245" s="3"/>
      <c r="K245" s="3"/>
      <c r="L245" s="3"/>
      <c r="M245" s="3"/>
      <c r="N245" s="6"/>
      <c r="O245" s="6"/>
      <c r="P245" s="6"/>
      <c r="Q245" s="6"/>
      <c r="R245" s="6"/>
    </row>
    <row r="246" spans="1:18" ht="14">
      <c r="A246" s="3"/>
      <c r="B246" s="3"/>
      <c r="C246" s="3"/>
      <c r="D246" s="3"/>
      <c r="E246" s="151"/>
      <c r="F246" s="3"/>
      <c r="G246" s="3"/>
      <c r="H246" s="3"/>
      <c r="I246" s="3"/>
      <c r="J246" s="3"/>
      <c r="K246" s="3"/>
      <c r="L246" s="3"/>
      <c r="M246" s="3"/>
      <c r="N246" s="6"/>
      <c r="O246" s="6"/>
      <c r="P246" s="6"/>
      <c r="Q246" s="6"/>
      <c r="R246" s="6"/>
    </row>
    <row r="247" spans="1:18" ht="14">
      <c r="A247" s="3"/>
      <c r="B247" s="3"/>
      <c r="C247" s="3"/>
      <c r="D247" s="3"/>
      <c r="E247" s="151"/>
      <c r="F247" s="3"/>
      <c r="G247" s="3"/>
      <c r="H247" s="3"/>
      <c r="I247" s="3"/>
      <c r="J247" s="3"/>
      <c r="K247" s="3"/>
      <c r="L247" s="3"/>
      <c r="M247" s="3"/>
      <c r="N247" s="6"/>
      <c r="O247" s="6"/>
      <c r="P247" s="6"/>
      <c r="Q247" s="6"/>
      <c r="R247" s="6"/>
    </row>
    <row r="248" spans="1:18" ht="14">
      <c r="A248" s="3"/>
      <c r="B248" s="3"/>
      <c r="C248" s="3"/>
      <c r="D248" s="3"/>
      <c r="E248" s="151"/>
      <c r="F248" s="3"/>
      <c r="G248" s="3"/>
      <c r="H248" s="3"/>
      <c r="I248" s="3"/>
      <c r="J248" s="3"/>
      <c r="K248" s="3"/>
      <c r="L248" s="3"/>
      <c r="M248" s="3"/>
      <c r="N248" s="6"/>
      <c r="O248" s="6"/>
      <c r="P248" s="6"/>
      <c r="Q248" s="6"/>
      <c r="R248" s="6"/>
    </row>
    <row r="249" spans="1:18" ht="14">
      <c r="A249" s="3"/>
      <c r="B249" s="3"/>
      <c r="C249" s="3"/>
      <c r="D249" s="3"/>
      <c r="E249" s="151"/>
      <c r="F249" s="3"/>
      <c r="G249" s="3"/>
      <c r="H249" s="3"/>
      <c r="I249" s="3"/>
      <c r="J249" s="3"/>
      <c r="K249" s="3"/>
      <c r="L249" s="3"/>
      <c r="M249" s="3"/>
      <c r="N249" s="6"/>
      <c r="O249" s="6"/>
      <c r="P249" s="6"/>
      <c r="Q249" s="6"/>
      <c r="R249" s="6"/>
    </row>
    <row r="250" spans="1:18" ht="14">
      <c r="A250" s="3"/>
      <c r="B250" s="3"/>
      <c r="C250" s="3"/>
      <c r="D250" s="3"/>
      <c r="E250" s="151"/>
      <c r="F250" s="3"/>
      <c r="G250" s="3"/>
      <c r="H250" s="3"/>
      <c r="I250" s="3"/>
      <c r="J250" s="3"/>
      <c r="K250" s="3"/>
      <c r="L250" s="3"/>
      <c r="M250" s="3"/>
      <c r="N250" s="6"/>
      <c r="O250" s="6"/>
      <c r="P250" s="6"/>
      <c r="Q250" s="6"/>
      <c r="R250" s="6"/>
    </row>
    <row r="251" spans="1:18" ht="14">
      <c r="A251" s="3"/>
      <c r="B251" s="3"/>
      <c r="C251" s="3"/>
      <c r="D251" s="3"/>
      <c r="E251" s="151"/>
      <c r="F251" s="3"/>
      <c r="G251" s="3"/>
      <c r="H251" s="3"/>
      <c r="I251" s="3"/>
      <c r="J251" s="3"/>
      <c r="K251" s="3"/>
      <c r="L251" s="3"/>
      <c r="M251" s="3"/>
      <c r="N251" s="6"/>
      <c r="O251" s="6"/>
      <c r="P251" s="6"/>
      <c r="Q251" s="6"/>
      <c r="R251" s="6"/>
    </row>
    <row r="252" spans="1:18" ht="14">
      <c r="A252" s="3"/>
      <c r="B252" s="3"/>
      <c r="C252" s="3"/>
      <c r="D252" s="3"/>
      <c r="E252" s="151"/>
      <c r="F252" s="3"/>
      <c r="G252" s="3"/>
      <c r="H252" s="3"/>
      <c r="I252" s="3"/>
      <c r="J252" s="3"/>
      <c r="K252" s="3"/>
      <c r="L252" s="3"/>
      <c r="M252" s="3"/>
      <c r="N252" s="6"/>
      <c r="O252" s="6"/>
      <c r="P252" s="6"/>
      <c r="Q252" s="6"/>
      <c r="R252" s="6"/>
    </row>
    <row r="253" spans="1:18" ht="14">
      <c r="A253" s="3"/>
      <c r="B253" s="3"/>
      <c r="C253" s="3"/>
      <c r="D253" s="3"/>
      <c r="E253" s="151"/>
      <c r="F253" s="3"/>
      <c r="G253" s="3"/>
      <c r="H253" s="3"/>
      <c r="I253" s="3"/>
      <c r="J253" s="3"/>
      <c r="K253" s="3"/>
      <c r="L253" s="3"/>
      <c r="M253" s="3"/>
      <c r="N253" s="6"/>
      <c r="O253" s="6"/>
      <c r="P253" s="6"/>
      <c r="Q253" s="6"/>
      <c r="R253" s="6"/>
    </row>
    <row r="254" spans="1:18" ht="14">
      <c r="A254" s="3"/>
      <c r="B254" s="3"/>
      <c r="C254" s="3"/>
      <c r="D254" s="3"/>
      <c r="E254" s="151"/>
      <c r="F254" s="3"/>
      <c r="G254" s="3"/>
      <c r="H254" s="3"/>
      <c r="I254" s="3"/>
      <c r="J254" s="3"/>
      <c r="K254" s="3"/>
      <c r="L254" s="3"/>
      <c r="M254" s="3"/>
      <c r="N254" s="6"/>
      <c r="O254" s="6"/>
      <c r="P254" s="6"/>
      <c r="Q254" s="6"/>
      <c r="R254" s="6"/>
    </row>
    <row r="255" spans="1:18" ht="14">
      <c r="A255" s="3"/>
      <c r="B255" s="3"/>
      <c r="C255" s="3"/>
      <c r="D255" s="3"/>
      <c r="E255" s="151"/>
      <c r="F255" s="3"/>
      <c r="G255" s="3"/>
      <c r="H255" s="3"/>
      <c r="I255" s="3"/>
      <c r="J255" s="3"/>
      <c r="K255" s="3"/>
      <c r="L255" s="3"/>
      <c r="M255" s="3"/>
      <c r="N255" s="6"/>
      <c r="O255" s="6"/>
      <c r="P255" s="6"/>
      <c r="Q255" s="6"/>
      <c r="R255" s="6"/>
    </row>
    <row r="256" spans="1:18" ht="14">
      <c r="A256" s="3"/>
      <c r="B256" s="3"/>
      <c r="C256" s="3"/>
      <c r="D256" s="3"/>
      <c r="E256" s="151"/>
      <c r="F256" s="3"/>
      <c r="G256" s="3"/>
      <c r="H256" s="3"/>
      <c r="I256" s="3"/>
      <c r="J256" s="3"/>
      <c r="K256" s="3"/>
      <c r="L256" s="3"/>
      <c r="M256" s="3"/>
      <c r="N256" s="6"/>
      <c r="O256" s="6"/>
      <c r="P256" s="6"/>
      <c r="Q256" s="6"/>
      <c r="R256" s="6"/>
    </row>
    <row r="257" spans="1:18" ht="14">
      <c r="A257" s="3"/>
      <c r="B257" s="3"/>
      <c r="C257" s="3"/>
      <c r="D257" s="3"/>
      <c r="E257" s="151"/>
      <c r="F257" s="3"/>
      <c r="G257" s="3"/>
      <c r="H257" s="3"/>
      <c r="I257" s="3"/>
      <c r="J257" s="3"/>
      <c r="K257" s="3"/>
      <c r="L257" s="3"/>
      <c r="M257" s="3"/>
      <c r="N257" s="6"/>
      <c r="O257" s="6"/>
      <c r="P257" s="6"/>
      <c r="Q257" s="6"/>
      <c r="R257" s="6"/>
    </row>
    <row r="258" spans="1:18" ht="14">
      <c r="A258" s="3"/>
      <c r="B258" s="3"/>
      <c r="C258" s="3"/>
      <c r="D258" s="3"/>
      <c r="E258" s="151"/>
      <c r="F258" s="3"/>
      <c r="G258" s="3"/>
      <c r="H258" s="3"/>
      <c r="I258" s="3"/>
      <c r="J258" s="3"/>
      <c r="K258" s="3"/>
      <c r="L258" s="3"/>
      <c r="M258" s="3"/>
      <c r="N258" s="6"/>
      <c r="O258" s="6"/>
      <c r="P258" s="6"/>
      <c r="Q258" s="6"/>
      <c r="R258" s="6"/>
    </row>
    <row r="259" spans="1:18" ht="14">
      <c r="A259" s="3"/>
      <c r="B259" s="3"/>
      <c r="C259" s="3"/>
      <c r="D259" s="3"/>
      <c r="E259" s="151"/>
      <c r="F259" s="3"/>
      <c r="G259" s="3"/>
      <c r="H259" s="3"/>
      <c r="I259" s="3"/>
      <c r="J259" s="3"/>
      <c r="K259" s="3"/>
      <c r="L259" s="3"/>
      <c r="M259" s="3"/>
      <c r="N259" s="6"/>
      <c r="O259" s="6"/>
      <c r="P259" s="6"/>
      <c r="Q259" s="6"/>
      <c r="R259" s="6"/>
    </row>
    <row r="260" spans="1:18" ht="14">
      <c r="A260" s="3"/>
      <c r="B260" s="3"/>
      <c r="C260" s="3"/>
      <c r="D260" s="3"/>
      <c r="E260" s="151"/>
      <c r="F260" s="3"/>
      <c r="G260" s="3"/>
      <c r="H260" s="3"/>
      <c r="I260" s="3"/>
      <c r="J260" s="3"/>
      <c r="K260" s="3"/>
      <c r="L260" s="3"/>
      <c r="M260" s="3"/>
      <c r="N260" s="6"/>
      <c r="O260" s="6"/>
      <c r="P260" s="6"/>
      <c r="Q260" s="6"/>
      <c r="R260" s="6"/>
    </row>
    <row r="261" spans="1:18" ht="14">
      <c r="A261" s="3"/>
      <c r="B261" s="3"/>
      <c r="C261" s="3"/>
      <c r="D261" s="3"/>
      <c r="E261" s="151"/>
      <c r="F261" s="3"/>
      <c r="G261" s="3"/>
      <c r="H261" s="3"/>
      <c r="I261" s="3"/>
      <c r="J261" s="3"/>
      <c r="K261" s="3"/>
      <c r="L261" s="3"/>
      <c r="M261" s="3"/>
      <c r="N261" s="6"/>
      <c r="O261" s="6"/>
      <c r="P261" s="6"/>
      <c r="Q261" s="6"/>
      <c r="R261" s="6"/>
    </row>
    <row r="262" spans="1:18" ht="14">
      <c r="A262" s="3"/>
      <c r="B262" s="3"/>
      <c r="C262" s="3"/>
      <c r="D262" s="3"/>
      <c r="E262" s="151"/>
      <c r="F262" s="3"/>
      <c r="G262" s="3"/>
      <c r="H262" s="3"/>
      <c r="I262" s="3"/>
      <c r="J262" s="3"/>
      <c r="K262" s="3"/>
      <c r="L262" s="3"/>
      <c r="M262" s="3"/>
      <c r="N262" s="6"/>
      <c r="O262" s="6"/>
      <c r="P262" s="6"/>
      <c r="Q262" s="6"/>
      <c r="R262" s="6"/>
    </row>
    <row r="263" spans="1:18" ht="14">
      <c r="A263" s="3"/>
      <c r="B263" s="3"/>
      <c r="C263" s="3"/>
      <c r="D263" s="3"/>
      <c r="E263" s="151"/>
      <c r="F263" s="3"/>
      <c r="G263" s="3"/>
      <c r="H263" s="3"/>
      <c r="I263" s="3"/>
      <c r="J263" s="3"/>
      <c r="K263" s="3"/>
      <c r="L263" s="3"/>
      <c r="M263" s="3"/>
      <c r="N263" s="6"/>
      <c r="O263" s="6"/>
      <c r="P263" s="6"/>
      <c r="Q263" s="6"/>
      <c r="R263" s="6"/>
    </row>
    <row r="264" spans="1:18" ht="14">
      <c r="A264" s="3"/>
      <c r="B264" s="3"/>
      <c r="C264" s="3"/>
      <c r="D264" s="3"/>
      <c r="E264" s="151"/>
      <c r="F264" s="3"/>
      <c r="G264" s="3"/>
      <c r="H264" s="3"/>
      <c r="I264" s="3"/>
      <c r="J264" s="3"/>
      <c r="K264" s="3"/>
      <c r="L264" s="3"/>
      <c r="M264" s="3"/>
      <c r="N264" s="6"/>
      <c r="O264" s="6"/>
      <c r="P264" s="6"/>
      <c r="Q264" s="6"/>
      <c r="R264" s="6"/>
    </row>
    <row r="265" spans="1:18" ht="14">
      <c r="A265" s="3"/>
      <c r="B265" s="3"/>
      <c r="C265" s="3"/>
      <c r="D265" s="3"/>
      <c r="E265" s="151"/>
      <c r="F265" s="3"/>
      <c r="G265" s="3"/>
      <c r="H265" s="3"/>
      <c r="I265" s="3"/>
      <c r="J265" s="3"/>
      <c r="K265" s="3"/>
      <c r="L265" s="3"/>
      <c r="M265" s="3"/>
      <c r="N265" s="6"/>
      <c r="O265" s="6"/>
      <c r="P265" s="6"/>
      <c r="Q265" s="6"/>
      <c r="R265" s="6"/>
    </row>
    <row r="266" spans="1:18" ht="14">
      <c r="A266" s="3"/>
      <c r="B266" s="3"/>
      <c r="C266" s="3"/>
      <c r="D266" s="3"/>
      <c r="E266" s="151"/>
      <c r="F266" s="3"/>
      <c r="G266" s="3"/>
      <c r="H266" s="3"/>
      <c r="I266" s="3"/>
      <c r="J266" s="3"/>
      <c r="K266" s="3"/>
      <c r="L266" s="3"/>
      <c r="M266" s="3"/>
      <c r="N266" s="6"/>
      <c r="O266" s="6"/>
      <c r="P266" s="6"/>
      <c r="Q266" s="6"/>
      <c r="R266" s="6"/>
    </row>
    <row r="267" spans="1:18" ht="14">
      <c r="A267" s="3"/>
      <c r="B267" s="3"/>
      <c r="C267" s="3"/>
      <c r="D267" s="3"/>
      <c r="E267" s="151"/>
      <c r="F267" s="3"/>
      <c r="G267" s="3"/>
      <c r="H267" s="3"/>
      <c r="I267" s="3"/>
      <c r="J267" s="3"/>
      <c r="K267" s="3"/>
      <c r="L267" s="3"/>
      <c r="M267" s="3"/>
      <c r="N267" s="6"/>
      <c r="O267" s="6"/>
      <c r="P267" s="6"/>
      <c r="Q267" s="6"/>
      <c r="R267" s="6"/>
    </row>
    <row r="268" spans="1:18" ht="14">
      <c r="A268" s="3"/>
      <c r="B268" s="3"/>
      <c r="C268" s="3"/>
      <c r="D268" s="3"/>
      <c r="E268" s="151"/>
      <c r="F268" s="3"/>
      <c r="G268" s="3"/>
      <c r="H268" s="3"/>
      <c r="I268" s="3"/>
      <c r="J268" s="3"/>
      <c r="K268" s="3"/>
      <c r="L268" s="3"/>
      <c r="M268" s="3"/>
      <c r="N268" s="6"/>
      <c r="O268" s="6"/>
      <c r="P268" s="6"/>
      <c r="Q268" s="6"/>
      <c r="R268" s="6"/>
    </row>
    <row r="269" spans="1:18" ht="14">
      <c r="A269" s="3"/>
      <c r="B269" s="3"/>
      <c r="C269" s="3"/>
      <c r="D269" s="3"/>
      <c r="E269" s="151"/>
      <c r="F269" s="3"/>
      <c r="G269" s="3"/>
      <c r="H269" s="3"/>
      <c r="I269" s="3"/>
      <c r="J269" s="3"/>
      <c r="K269" s="3"/>
      <c r="L269" s="3"/>
      <c r="M269" s="3"/>
      <c r="N269" s="6"/>
      <c r="O269" s="6"/>
      <c r="P269" s="6"/>
      <c r="Q269" s="6"/>
      <c r="R269" s="6"/>
    </row>
    <row r="270" spans="1:18" ht="14">
      <c r="A270" s="3"/>
      <c r="B270" s="3"/>
      <c r="C270" s="3"/>
      <c r="D270" s="3"/>
      <c r="E270" s="151"/>
      <c r="F270" s="3"/>
      <c r="G270" s="3"/>
      <c r="H270" s="3"/>
      <c r="I270" s="3"/>
      <c r="J270" s="3"/>
      <c r="K270" s="3"/>
      <c r="L270" s="3"/>
      <c r="M270" s="3"/>
      <c r="N270" s="6"/>
      <c r="O270" s="6"/>
      <c r="P270" s="6"/>
      <c r="Q270" s="6"/>
      <c r="R270" s="6"/>
    </row>
    <row r="271" spans="1:18" ht="14">
      <c r="A271" s="3"/>
      <c r="B271" s="3"/>
      <c r="C271" s="3"/>
      <c r="D271" s="3"/>
      <c r="E271" s="151"/>
      <c r="F271" s="3"/>
      <c r="G271" s="3"/>
      <c r="H271" s="3"/>
      <c r="I271" s="3"/>
      <c r="J271" s="3"/>
      <c r="K271" s="3"/>
      <c r="L271" s="3"/>
      <c r="M271" s="3"/>
      <c r="N271" s="6"/>
      <c r="O271" s="6"/>
      <c r="P271" s="6"/>
      <c r="Q271" s="6"/>
      <c r="R271" s="6"/>
    </row>
    <row r="272" spans="1:18" ht="14">
      <c r="A272" s="3"/>
      <c r="B272" s="3"/>
      <c r="C272" s="3"/>
      <c r="D272" s="3"/>
      <c r="E272" s="151"/>
      <c r="F272" s="3"/>
      <c r="G272" s="3"/>
      <c r="H272" s="3"/>
      <c r="I272" s="3"/>
      <c r="J272" s="3"/>
      <c r="K272" s="3"/>
      <c r="L272" s="3"/>
      <c r="M272" s="3"/>
      <c r="N272" s="6"/>
      <c r="O272" s="6"/>
      <c r="P272" s="6"/>
      <c r="Q272" s="6"/>
      <c r="R272" s="6"/>
    </row>
    <row r="273" spans="1:18" ht="14">
      <c r="A273" s="3"/>
      <c r="B273" s="3"/>
      <c r="C273" s="3"/>
      <c r="D273" s="3"/>
      <c r="E273" s="151"/>
      <c r="F273" s="3"/>
      <c r="G273" s="3"/>
      <c r="H273" s="3"/>
      <c r="I273" s="3"/>
      <c r="J273" s="3"/>
      <c r="K273" s="3"/>
      <c r="L273" s="3"/>
      <c r="M273" s="3"/>
      <c r="N273" s="6"/>
      <c r="O273" s="6"/>
      <c r="P273" s="6"/>
      <c r="Q273" s="6"/>
      <c r="R273" s="6"/>
    </row>
    <row r="274" spans="1:18" ht="14">
      <c r="A274" s="3"/>
      <c r="B274" s="3"/>
      <c r="C274" s="3"/>
      <c r="D274" s="3"/>
      <c r="E274" s="151"/>
      <c r="F274" s="3"/>
      <c r="G274" s="3"/>
      <c r="H274" s="3"/>
      <c r="I274" s="3"/>
      <c r="J274" s="3"/>
      <c r="K274" s="3"/>
      <c r="L274" s="3"/>
      <c r="M274" s="3"/>
      <c r="N274" s="6"/>
      <c r="O274" s="6"/>
      <c r="P274" s="6"/>
      <c r="Q274" s="6"/>
      <c r="R274" s="6"/>
    </row>
    <row r="275" spans="1:18" ht="14">
      <c r="A275" s="3"/>
      <c r="B275" s="3"/>
      <c r="C275" s="3"/>
      <c r="D275" s="3"/>
      <c r="E275" s="151"/>
      <c r="F275" s="3"/>
      <c r="G275" s="3"/>
      <c r="H275" s="3"/>
      <c r="I275" s="3"/>
      <c r="J275" s="3"/>
      <c r="K275" s="3"/>
      <c r="L275" s="3"/>
      <c r="M275" s="3"/>
      <c r="N275" s="6"/>
      <c r="O275" s="6"/>
      <c r="P275" s="6"/>
      <c r="Q275" s="6"/>
      <c r="R275" s="6"/>
    </row>
    <row r="276" spans="1:18" ht="14">
      <c r="A276" s="3"/>
      <c r="B276" s="3"/>
      <c r="C276" s="3"/>
      <c r="D276" s="3"/>
      <c r="E276" s="151"/>
      <c r="F276" s="3"/>
      <c r="G276" s="3"/>
      <c r="H276" s="3"/>
      <c r="I276" s="3"/>
      <c r="J276" s="3"/>
      <c r="K276" s="3"/>
      <c r="L276" s="3"/>
      <c r="M276" s="3"/>
      <c r="N276" s="6"/>
      <c r="O276" s="6"/>
      <c r="P276" s="6"/>
      <c r="Q276" s="6"/>
      <c r="R276" s="6"/>
    </row>
    <row r="277" spans="1:18" ht="14">
      <c r="A277" s="3"/>
      <c r="B277" s="3"/>
      <c r="C277" s="3"/>
      <c r="D277" s="3"/>
      <c r="E277" s="151"/>
      <c r="F277" s="3"/>
      <c r="G277" s="3"/>
      <c r="H277" s="3"/>
      <c r="I277" s="3"/>
      <c r="J277" s="3"/>
      <c r="K277" s="3"/>
      <c r="L277" s="3"/>
      <c r="M277" s="3"/>
      <c r="N277" s="6"/>
      <c r="O277" s="6"/>
      <c r="P277" s="6"/>
      <c r="Q277" s="6"/>
      <c r="R277" s="6"/>
    </row>
    <row r="278" spans="1:18" ht="14">
      <c r="A278" s="3"/>
      <c r="B278" s="3"/>
      <c r="C278" s="3"/>
      <c r="D278" s="3"/>
      <c r="E278" s="151"/>
      <c r="F278" s="3"/>
      <c r="G278" s="3"/>
      <c r="H278" s="3"/>
      <c r="I278" s="3"/>
      <c r="J278" s="3"/>
      <c r="K278" s="3"/>
      <c r="L278" s="3"/>
      <c r="M278" s="3"/>
      <c r="N278" s="6"/>
      <c r="O278" s="6"/>
      <c r="P278" s="6"/>
      <c r="Q278" s="6"/>
      <c r="R278" s="6"/>
    </row>
    <row r="279" spans="1:18" ht="14">
      <c r="A279" s="3"/>
      <c r="B279" s="3"/>
      <c r="C279" s="3"/>
      <c r="D279" s="3"/>
      <c r="E279" s="151"/>
      <c r="F279" s="3"/>
      <c r="G279" s="3"/>
      <c r="H279" s="3"/>
      <c r="I279" s="3"/>
      <c r="J279" s="3"/>
      <c r="K279" s="3"/>
      <c r="L279" s="3"/>
      <c r="M279" s="3"/>
      <c r="N279" s="6"/>
      <c r="O279" s="6"/>
      <c r="P279" s="6"/>
      <c r="Q279" s="6"/>
      <c r="R279" s="6"/>
    </row>
    <row r="280" spans="1:18" ht="14">
      <c r="A280" s="3"/>
      <c r="B280" s="3"/>
      <c r="C280" s="3"/>
      <c r="D280" s="3"/>
      <c r="E280" s="151"/>
      <c r="F280" s="3"/>
      <c r="G280" s="3"/>
      <c r="H280" s="3"/>
      <c r="I280" s="3"/>
      <c r="J280" s="3"/>
      <c r="K280" s="3"/>
      <c r="L280" s="3"/>
      <c r="M280" s="3"/>
      <c r="N280" s="6"/>
      <c r="O280" s="6"/>
      <c r="P280" s="6"/>
      <c r="Q280" s="6"/>
      <c r="R280" s="6"/>
    </row>
    <row r="281" spans="1:18" ht="14">
      <c r="A281" s="3"/>
      <c r="B281" s="3"/>
      <c r="C281" s="3"/>
      <c r="D281" s="3"/>
      <c r="E281" s="151"/>
      <c r="F281" s="3"/>
      <c r="G281" s="3"/>
      <c r="H281" s="3"/>
      <c r="I281" s="3"/>
      <c r="J281" s="3"/>
      <c r="K281" s="3"/>
      <c r="L281" s="3"/>
      <c r="M281" s="3"/>
      <c r="N281" s="6"/>
      <c r="O281" s="6"/>
      <c r="P281" s="6"/>
      <c r="Q281" s="6"/>
      <c r="R281" s="6"/>
    </row>
    <row r="282" spans="1:18" ht="14">
      <c r="A282" s="3"/>
      <c r="B282" s="3"/>
      <c r="C282" s="3"/>
      <c r="D282" s="3"/>
      <c r="E282" s="151"/>
      <c r="F282" s="3"/>
      <c r="G282" s="3"/>
      <c r="H282" s="3"/>
      <c r="I282" s="3"/>
      <c r="J282" s="3"/>
      <c r="K282" s="3"/>
      <c r="L282" s="3"/>
      <c r="M282" s="3"/>
      <c r="N282" s="6"/>
      <c r="O282" s="6"/>
      <c r="P282" s="6"/>
      <c r="Q282" s="6"/>
      <c r="R282" s="6"/>
    </row>
    <row r="283" spans="1:18" ht="14">
      <c r="A283" s="3"/>
      <c r="B283" s="3"/>
      <c r="C283" s="3"/>
      <c r="D283" s="3"/>
      <c r="E283" s="151"/>
      <c r="F283" s="3"/>
      <c r="G283" s="3"/>
      <c r="H283" s="3"/>
      <c r="I283" s="3"/>
      <c r="J283" s="3"/>
      <c r="K283" s="3"/>
      <c r="L283" s="3"/>
      <c r="M283" s="3"/>
      <c r="N283" s="6"/>
      <c r="O283" s="6"/>
      <c r="P283" s="6"/>
      <c r="Q283" s="6"/>
      <c r="R283" s="6"/>
    </row>
    <row r="284" spans="1:18" ht="14">
      <c r="A284" s="3"/>
      <c r="B284" s="3"/>
      <c r="C284" s="3"/>
      <c r="D284" s="3"/>
      <c r="E284" s="151"/>
      <c r="F284" s="3"/>
      <c r="G284" s="3"/>
      <c r="H284" s="3"/>
      <c r="I284" s="3"/>
      <c r="J284" s="3"/>
      <c r="K284" s="3"/>
      <c r="L284" s="3"/>
      <c r="M284" s="3"/>
      <c r="N284" s="6"/>
      <c r="O284" s="6"/>
      <c r="P284" s="6"/>
      <c r="Q284" s="6"/>
      <c r="R284" s="6"/>
    </row>
    <row r="285" spans="1:18" ht="14">
      <c r="A285" s="3"/>
      <c r="B285" s="3"/>
      <c r="C285" s="3"/>
      <c r="D285" s="3"/>
      <c r="E285" s="151"/>
      <c r="F285" s="3"/>
      <c r="G285" s="3"/>
      <c r="H285" s="3"/>
      <c r="I285" s="3"/>
      <c r="J285" s="3"/>
      <c r="K285" s="3"/>
      <c r="L285" s="3"/>
      <c r="M285" s="3"/>
      <c r="N285" s="6"/>
      <c r="O285" s="6"/>
      <c r="P285" s="6"/>
      <c r="Q285" s="6"/>
      <c r="R285" s="6"/>
    </row>
    <row r="286" spans="1:18" ht="14">
      <c r="A286" s="3"/>
      <c r="B286" s="3"/>
      <c r="C286" s="3"/>
      <c r="D286" s="3"/>
      <c r="E286" s="151"/>
      <c r="F286" s="3"/>
      <c r="G286" s="3"/>
      <c r="H286" s="3"/>
      <c r="I286" s="3"/>
      <c r="J286" s="3"/>
      <c r="K286" s="3"/>
      <c r="L286" s="3"/>
      <c r="M286" s="3"/>
      <c r="N286" s="6"/>
      <c r="O286" s="6"/>
      <c r="P286" s="6"/>
      <c r="Q286" s="6"/>
      <c r="R286" s="6"/>
    </row>
    <row r="287" spans="1:18" ht="14">
      <c r="A287" s="3"/>
      <c r="B287" s="3"/>
      <c r="C287" s="3"/>
      <c r="D287" s="3"/>
      <c r="E287" s="151"/>
      <c r="F287" s="3"/>
      <c r="G287" s="3"/>
      <c r="H287" s="3"/>
      <c r="I287" s="3"/>
      <c r="J287" s="3"/>
      <c r="K287" s="3"/>
      <c r="L287" s="3"/>
      <c r="M287" s="3"/>
      <c r="N287" s="6"/>
      <c r="O287" s="6"/>
      <c r="P287" s="6"/>
      <c r="Q287" s="6"/>
      <c r="R287" s="6"/>
    </row>
    <row r="288" spans="1:18" ht="14">
      <c r="A288" s="3"/>
      <c r="B288" s="3"/>
      <c r="C288" s="3"/>
      <c r="D288" s="3"/>
      <c r="E288" s="151"/>
      <c r="F288" s="3"/>
      <c r="G288" s="3"/>
      <c r="H288" s="3"/>
      <c r="I288" s="3"/>
      <c r="J288" s="3"/>
      <c r="K288" s="3"/>
      <c r="L288" s="3"/>
      <c r="M288" s="3"/>
      <c r="N288" s="6"/>
      <c r="O288" s="6"/>
      <c r="P288" s="6"/>
      <c r="Q288" s="6"/>
      <c r="R288" s="6"/>
    </row>
    <row r="289" spans="1:18" ht="14">
      <c r="A289" s="3"/>
      <c r="B289" s="3"/>
      <c r="C289" s="3"/>
      <c r="D289" s="3"/>
      <c r="E289" s="151"/>
      <c r="F289" s="3"/>
      <c r="G289" s="3"/>
      <c r="H289" s="3"/>
      <c r="I289" s="3"/>
      <c r="J289" s="3"/>
      <c r="K289" s="3"/>
      <c r="L289" s="3"/>
      <c r="M289" s="3"/>
      <c r="N289" s="6"/>
      <c r="O289" s="6"/>
      <c r="P289" s="6"/>
      <c r="Q289" s="6"/>
      <c r="R289" s="6"/>
    </row>
    <row r="290" spans="1:18" ht="14">
      <c r="A290" s="3"/>
      <c r="B290" s="3"/>
      <c r="C290" s="3"/>
      <c r="D290" s="3"/>
      <c r="E290" s="151"/>
      <c r="F290" s="3"/>
      <c r="G290" s="3"/>
      <c r="H290" s="3"/>
      <c r="I290" s="3"/>
      <c r="J290" s="3"/>
      <c r="K290" s="3"/>
      <c r="L290" s="3"/>
      <c r="M290" s="3"/>
      <c r="N290" s="6"/>
      <c r="O290" s="6"/>
      <c r="P290" s="6"/>
      <c r="Q290" s="6"/>
      <c r="R290" s="6"/>
    </row>
    <row r="291" spans="1:18" ht="14">
      <c r="A291" s="3"/>
      <c r="B291" s="3"/>
      <c r="C291" s="3"/>
      <c r="D291" s="3"/>
      <c r="E291" s="151"/>
      <c r="F291" s="3"/>
      <c r="G291" s="3"/>
      <c r="H291" s="3"/>
      <c r="I291" s="3"/>
      <c r="J291" s="3"/>
      <c r="K291" s="3"/>
      <c r="L291" s="3"/>
      <c r="M291" s="3"/>
      <c r="N291" s="6"/>
      <c r="O291" s="6"/>
      <c r="P291" s="6"/>
      <c r="Q291" s="6"/>
      <c r="R291" s="6"/>
    </row>
    <row r="292" spans="1:18" ht="14">
      <c r="A292" s="3"/>
      <c r="B292" s="3"/>
      <c r="C292" s="3"/>
      <c r="D292" s="3"/>
      <c r="E292" s="151"/>
      <c r="F292" s="3"/>
      <c r="G292" s="3"/>
      <c r="H292" s="3"/>
      <c r="I292" s="3"/>
      <c r="J292" s="3"/>
      <c r="K292" s="3"/>
      <c r="L292" s="3"/>
      <c r="M292" s="3"/>
      <c r="N292" s="6"/>
      <c r="O292" s="6"/>
      <c r="P292" s="6"/>
      <c r="Q292" s="6"/>
      <c r="R292" s="6"/>
    </row>
    <row r="293" spans="1:18" ht="14">
      <c r="A293" s="3"/>
      <c r="B293" s="3"/>
      <c r="C293" s="3"/>
      <c r="D293" s="3"/>
      <c r="E293" s="151"/>
      <c r="F293" s="3"/>
      <c r="G293" s="3"/>
      <c r="H293" s="3"/>
      <c r="I293" s="3"/>
      <c r="J293" s="3"/>
      <c r="K293" s="3"/>
      <c r="L293" s="3"/>
      <c r="M293" s="3"/>
      <c r="N293" s="6"/>
      <c r="O293" s="6"/>
      <c r="P293" s="6"/>
      <c r="Q293" s="6"/>
      <c r="R293" s="6"/>
    </row>
    <row r="294" spans="1:18" ht="14">
      <c r="A294" s="3"/>
      <c r="B294" s="3"/>
      <c r="C294" s="3"/>
      <c r="D294" s="3"/>
      <c r="E294" s="151"/>
      <c r="F294" s="3"/>
      <c r="G294" s="3"/>
      <c r="H294" s="3"/>
      <c r="I294" s="3"/>
      <c r="J294" s="3"/>
      <c r="K294" s="3"/>
      <c r="L294" s="3"/>
      <c r="M294" s="3"/>
      <c r="N294" s="6"/>
      <c r="O294" s="6"/>
      <c r="P294" s="6"/>
      <c r="Q294" s="6"/>
      <c r="R294" s="6"/>
    </row>
    <row r="295" spans="1:18" ht="14">
      <c r="A295" s="3"/>
      <c r="B295" s="3"/>
      <c r="C295" s="3"/>
      <c r="D295" s="3"/>
      <c r="E295" s="151"/>
      <c r="F295" s="3"/>
      <c r="G295" s="3"/>
      <c r="H295" s="3"/>
      <c r="I295" s="3"/>
      <c r="J295" s="3"/>
      <c r="K295" s="3"/>
      <c r="L295" s="3"/>
      <c r="M295" s="3"/>
      <c r="N295" s="6"/>
      <c r="O295" s="6"/>
      <c r="P295" s="6"/>
      <c r="Q295" s="6"/>
      <c r="R295" s="6"/>
    </row>
    <row r="296" spans="1:18" ht="14">
      <c r="A296" s="3"/>
      <c r="B296" s="3"/>
      <c r="C296" s="3"/>
      <c r="D296" s="3"/>
      <c r="E296" s="151"/>
      <c r="F296" s="3"/>
      <c r="G296" s="3"/>
      <c r="H296" s="3"/>
      <c r="I296" s="3"/>
      <c r="J296" s="3"/>
      <c r="K296" s="3"/>
      <c r="L296" s="3"/>
      <c r="M296" s="3"/>
      <c r="N296" s="6"/>
      <c r="O296" s="6"/>
      <c r="P296" s="6"/>
      <c r="Q296" s="6"/>
      <c r="R296" s="6"/>
    </row>
    <row r="297" spans="1:18" ht="14">
      <c r="A297" s="3"/>
      <c r="B297" s="3"/>
      <c r="C297" s="3"/>
      <c r="D297" s="3"/>
      <c r="E297" s="151"/>
      <c r="F297" s="3"/>
      <c r="G297" s="3"/>
      <c r="H297" s="3"/>
      <c r="I297" s="3"/>
      <c r="J297" s="3"/>
      <c r="K297" s="3"/>
      <c r="L297" s="3"/>
      <c r="M297" s="3"/>
      <c r="N297" s="6"/>
      <c r="O297" s="6"/>
      <c r="P297" s="6"/>
      <c r="Q297" s="6"/>
      <c r="R297" s="6"/>
    </row>
    <row r="298" spans="1:18" ht="14">
      <c r="A298" s="3"/>
      <c r="B298" s="3"/>
      <c r="C298" s="3"/>
      <c r="D298" s="3"/>
      <c r="E298" s="151"/>
      <c r="F298" s="3"/>
      <c r="G298" s="3"/>
      <c r="H298" s="3"/>
      <c r="I298" s="3"/>
      <c r="J298" s="3"/>
      <c r="K298" s="3"/>
      <c r="L298" s="3"/>
      <c r="M298" s="3"/>
      <c r="N298" s="6"/>
      <c r="O298" s="6"/>
      <c r="P298" s="6"/>
      <c r="Q298" s="6"/>
      <c r="R298" s="6"/>
    </row>
    <row r="299" spans="1:18" ht="14">
      <c r="A299" s="3"/>
      <c r="B299" s="3"/>
      <c r="C299" s="3"/>
      <c r="D299" s="3"/>
      <c r="E299" s="151"/>
      <c r="F299" s="3"/>
      <c r="G299" s="3"/>
      <c r="H299" s="3"/>
      <c r="I299" s="3"/>
      <c r="J299" s="3"/>
      <c r="K299" s="3"/>
      <c r="L299" s="3"/>
      <c r="M299" s="3"/>
      <c r="N299" s="6"/>
      <c r="O299" s="6"/>
      <c r="P299" s="6"/>
      <c r="Q299" s="6"/>
      <c r="R299" s="6"/>
    </row>
    <row r="300" spans="1:18" ht="14">
      <c r="A300" s="3"/>
      <c r="B300" s="3"/>
      <c r="C300" s="3"/>
      <c r="D300" s="3"/>
      <c r="E300" s="151"/>
      <c r="F300" s="3"/>
      <c r="G300" s="3"/>
      <c r="H300" s="3"/>
      <c r="I300" s="3"/>
      <c r="J300" s="3"/>
      <c r="K300" s="3"/>
      <c r="L300" s="3"/>
      <c r="M300" s="3"/>
      <c r="N300" s="6"/>
      <c r="O300" s="6"/>
      <c r="P300" s="6"/>
      <c r="Q300" s="6"/>
      <c r="R300" s="6"/>
    </row>
    <row r="301" spans="1:18" ht="14">
      <c r="A301" s="3"/>
      <c r="B301" s="3"/>
      <c r="C301" s="3"/>
      <c r="D301" s="3"/>
      <c r="E301" s="151"/>
      <c r="F301" s="3"/>
      <c r="G301" s="3"/>
      <c r="H301" s="3"/>
      <c r="I301" s="3"/>
      <c r="J301" s="3"/>
      <c r="K301" s="3"/>
      <c r="L301" s="3"/>
      <c r="M301" s="3"/>
      <c r="N301" s="6"/>
      <c r="O301" s="6"/>
      <c r="P301" s="6"/>
      <c r="Q301" s="6"/>
      <c r="R301" s="6"/>
    </row>
    <row r="302" spans="1:18" ht="14">
      <c r="A302" s="3"/>
      <c r="B302" s="3"/>
      <c r="C302" s="3"/>
      <c r="D302" s="3"/>
      <c r="E302" s="151"/>
      <c r="F302" s="3"/>
      <c r="G302" s="3"/>
      <c r="H302" s="3"/>
      <c r="I302" s="3"/>
      <c r="J302" s="3"/>
      <c r="K302" s="3"/>
      <c r="L302" s="3"/>
      <c r="M302" s="3"/>
      <c r="N302" s="6"/>
      <c r="O302" s="6"/>
      <c r="P302" s="6"/>
      <c r="Q302" s="6"/>
      <c r="R302" s="6"/>
    </row>
    <row r="303" spans="1:18" ht="14">
      <c r="A303" s="3"/>
      <c r="B303" s="3"/>
      <c r="C303" s="3"/>
      <c r="D303" s="3"/>
      <c r="E303" s="151"/>
      <c r="F303" s="3"/>
      <c r="G303" s="3"/>
      <c r="H303" s="3"/>
      <c r="I303" s="3"/>
      <c r="J303" s="3"/>
      <c r="K303" s="3"/>
      <c r="L303" s="3"/>
      <c r="M303" s="3"/>
      <c r="N303" s="6"/>
      <c r="O303" s="6"/>
      <c r="P303" s="6"/>
      <c r="Q303" s="6"/>
      <c r="R303" s="6"/>
    </row>
    <row r="304" spans="1:18" ht="14">
      <c r="A304" s="3"/>
      <c r="B304" s="3"/>
      <c r="C304" s="3"/>
      <c r="D304" s="3"/>
      <c r="E304" s="151"/>
      <c r="F304" s="3"/>
      <c r="G304" s="3"/>
      <c r="H304" s="3"/>
      <c r="I304" s="3"/>
      <c r="J304" s="3"/>
      <c r="K304" s="3"/>
      <c r="L304" s="3"/>
      <c r="M304" s="3"/>
      <c r="N304" s="6"/>
      <c r="O304" s="6"/>
      <c r="P304" s="6"/>
      <c r="Q304" s="6"/>
      <c r="R304" s="6"/>
    </row>
    <row r="305" spans="1:18" ht="14">
      <c r="A305" s="3"/>
      <c r="B305" s="3"/>
      <c r="C305" s="3"/>
      <c r="D305" s="3"/>
      <c r="E305" s="151"/>
      <c r="F305" s="3"/>
      <c r="G305" s="3"/>
      <c r="H305" s="3"/>
      <c r="I305" s="3"/>
      <c r="J305" s="3"/>
      <c r="K305" s="3"/>
      <c r="L305" s="3"/>
      <c r="M305" s="3"/>
      <c r="N305" s="6"/>
      <c r="O305" s="6"/>
      <c r="P305" s="6"/>
      <c r="Q305" s="6"/>
      <c r="R305" s="6"/>
    </row>
    <row r="306" spans="1:18" ht="14">
      <c r="A306" s="3"/>
      <c r="B306" s="3"/>
      <c r="C306" s="3"/>
      <c r="D306" s="3"/>
      <c r="E306" s="151"/>
      <c r="F306" s="3"/>
      <c r="G306" s="3"/>
      <c r="H306" s="3"/>
      <c r="I306" s="3"/>
      <c r="J306" s="3"/>
      <c r="K306" s="3"/>
      <c r="L306" s="3"/>
      <c r="M306" s="3"/>
      <c r="N306" s="6"/>
      <c r="O306" s="6"/>
      <c r="P306" s="6"/>
      <c r="Q306" s="6"/>
      <c r="R306" s="6"/>
    </row>
    <row r="307" spans="1:18" ht="14">
      <c r="A307" s="3"/>
      <c r="B307" s="3"/>
      <c r="C307" s="3"/>
      <c r="D307" s="3"/>
      <c r="E307" s="151"/>
      <c r="F307" s="3"/>
      <c r="G307" s="3"/>
      <c r="H307" s="3"/>
      <c r="I307" s="3"/>
      <c r="J307" s="3"/>
      <c r="K307" s="3"/>
      <c r="L307" s="3"/>
      <c r="M307" s="3"/>
      <c r="N307" s="6"/>
      <c r="O307" s="6"/>
      <c r="P307" s="6"/>
      <c r="Q307" s="6"/>
      <c r="R307" s="6"/>
    </row>
    <row r="308" spans="1:18" ht="14">
      <c r="A308" s="3"/>
      <c r="B308" s="3"/>
      <c r="C308" s="3"/>
      <c r="D308" s="3"/>
      <c r="E308" s="151"/>
      <c r="F308" s="3"/>
      <c r="G308" s="3"/>
      <c r="H308" s="3"/>
      <c r="I308" s="3"/>
      <c r="J308" s="3"/>
      <c r="K308" s="3"/>
      <c r="L308" s="3"/>
      <c r="M308" s="3"/>
      <c r="N308" s="6"/>
      <c r="O308" s="6"/>
      <c r="P308" s="6"/>
      <c r="Q308" s="6"/>
      <c r="R308" s="6"/>
    </row>
    <row r="309" spans="1:18" ht="14">
      <c r="A309" s="3"/>
      <c r="B309" s="3"/>
      <c r="C309" s="3"/>
      <c r="D309" s="3"/>
      <c r="E309" s="151"/>
      <c r="F309" s="3"/>
      <c r="G309" s="3"/>
      <c r="H309" s="3"/>
      <c r="I309" s="3"/>
      <c r="J309" s="3"/>
      <c r="K309" s="3"/>
      <c r="L309" s="3"/>
      <c r="M309" s="3"/>
      <c r="N309" s="6"/>
      <c r="O309" s="6"/>
      <c r="P309" s="6"/>
      <c r="Q309" s="6"/>
      <c r="R309" s="6"/>
    </row>
    <row r="310" spans="1:18" ht="14">
      <c r="A310" s="3"/>
      <c r="B310" s="3"/>
      <c r="C310" s="3"/>
      <c r="D310" s="3"/>
      <c r="E310" s="151"/>
      <c r="F310" s="3"/>
      <c r="G310" s="3"/>
      <c r="H310" s="3"/>
      <c r="I310" s="3"/>
      <c r="J310" s="3"/>
      <c r="K310" s="3"/>
      <c r="L310" s="3"/>
      <c r="M310" s="3"/>
      <c r="N310" s="6"/>
      <c r="O310" s="6"/>
      <c r="P310" s="6"/>
      <c r="Q310" s="6"/>
      <c r="R310" s="6"/>
    </row>
    <row r="311" spans="1:18" ht="14">
      <c r="A311" s="3"/>
      <c r="B311" s="3"/>
      <c r="C311" s="3"/>
      <c r="D311" s="3"/>
      <c r="E311" s="151"/>
      <c r="F311" s="3"/>
      <c r="G311" s="3"/>
      <c r="H311" s="3"/>
      <c r="I311" s="3"/>
      <c r="J311" s="3"/>
      <c r="K311" s="3"/>
      <c r="L311" s="3"/>
      <c r="M311" s="3"/>
      <c r="N311" s="6"/>
      <c r="O311" s="6"/>
      <c r="P311" s="6"/>
      <c r="Q311" s="6"/>
      <c r="R311" s="6"/>
    </row>
    <row r="312" spans="1:18" ht="14">
      <c r="A312" s="3"/>
      <c r="B312" s="3"/>
      <c r="C312" s="3"/>
      <c r="D312" s="3"/>
      <c r="E312" s="151"/>
      <c r="F312" s="3"/>
      <c r="G312" s="3"/>
      <c r="H312" s="3"/>
      <c r="I312" s="3"/>
      <c r="J312" s="3"/>
      <c r="K312" s="3"/>
      <c r="L312" s="3"/>
      <c r="M312" s="3"/>
      <c r="N312" s="6"/>
      <c r="O312" s="6"/>
      <c r="P312" s="6"/>
      <c r="Q312" s="6"/>
      <c r="R312" s="6"/>
    </row>
    <row r="313" spans="1:18" ht="14">
      <c r="A313" s="3"/>
      <c r="B313" s="3"/>
      <c r="C313" s="3"/>
      <c r="D313" s="3"/>
      <c r="E313" s="151"/>
      <c r="F313" s="3"/>
      <c r="G313" s="3"/>
      <c r="H313" s="3"/>
      <c r="I313" s="3"/>
      <c r="J313" s="3"/>
      <c r="K313" s="3"/>
      <c r="L313" s="3"/>
      <c r="M313" s="3"/>
      <c r="N313" s="6"/>
      <c r="O313" s="6"/>
      <c r="P313" s="6"/>
      <c r="Q313" s="6"/>
      <c r="R313" s="6"/>
    </row>
    <row r="314" spans="1:18" ht="14">
      <c r="A314" s="3"/>
      <c r="B314" s="3"/>
      <c r="C314" s="3"/>
      <c r="D314" s="3"/>
      <c r="E314" s="151"/>
      <c r="F314" s="3"/>
      <c r="G314" s="3"/>
      <c r="H314" s="3"/>
      <c r="I314" s="3"/>
      <c r="J314" s="3"/>
      <c r="K314" s="3"/>
      <c r="L314" s="3"/>
      <c r="M314" s="3"/>
      <c r="N314" s="6"/>
      <c r="O314" s="6"/>
      <c r="P314" s="6"/>
      <c r="Q314" s="6"/>
      <c r="R314" s="6"/>
    </row>
    <row r="315" spans="1:18" ht="14">
      <c r="A315" s="3"/>
      <c r="B315" s="3"/>
      <c r="C315" s="3"/>
      <c r="D315" s="3"/>
      <c r="E315" s="151"/>
      <c r="F315" s="3"/>
      <c r="G315" s="3"/>
      <c r="H315" s="3"/>
      <c r="I315" s="3"/>
      <c r="J315" s="3"/>
      <c r="K315" s="3"/>
      <c r="L315" s="3"/>
      <c r="M315" s="3"/>
      <c r="N315" s="6"/>
      <c r="O315" s="6"/>
      <c r="P315" s="6"/>
      <c r="Q315" s="6"/>
      <c r="R315" s="6"/>
    </row>
    <row r="316" spans="1:18" ht="14">
      <c r="A316" s="3"/>
      <c r="B316" s="3"/>
      <c r="C316" s="3"/>
      <c r="D316" s="3"/>
      <c r="E316" s="151"/>
      <c r="F316" s="3"/>
      <c r="G316" s="3"/>
      <c r="H316" s="3"/>
      <c r="I316" s="3"/>
      <c r="J316" s="3"/>
      <c r="K316" s="3"/>
      <c r="L316" s="3"/>
      <c r="M316" s="3"/>
      <c r="N316" s="6"/>
      <c r="O316" s="6"/>
      <c r="P316" s="6"/>
      <c r="Q316" s="6"/>
      <c r="R316" s="6"/>
    </row>
    <row r="317" spans="1:18" ht="14">
      <c r="A317" s="3"/>
      <c r="B317" s="3"/>
      <c r="C317" s="3"/>
      <c r="D317" s="3"/>
      <c r="E317" s="151"/>
      <c r="F317" s="3"/>
      <c r="G317" s="3"/>
      <c r="H317" s="3"/>
      <c r="I317" s="3"/>
      <c r="J317" s="3"/>
      <c r="K317" s="3"/>
      <c r="L317" s="3"/>
      <c r="M317" s="3"/>
      <c r="N317" s="6"/>
      <c r="O317" s="6"/>
      <c r="P317" s="6"/>
      <c r="Q317" s="6"/>
      <c r="R317" s="6"/>
    </row>
    <row r="318" spans="1:18" ht="14">
      <c r="A318" s="3"/>
      <c r="B318" s="3"/>
      <c r="C318" s="3"/>
      <c r="D318" s="3"/>
      <c r="E318" s="151"/>
      <c r="F318" s="3"/>
      <c r="G318" s="3"/>
      <c r="H318" s="3"/>
      <c r="I318" s="3"/>
      <c r="J318" s="3"/>
      <c r="K318" s="3"/>
      <c r="L318" s="3"/>
      <c r="M318" s="3"/>
      <c r="N318" s="6"/>
      <c r="O318" s="6"/>
      <c r="P318" s="6"/>
      <c r="Q318" s="6"/>
      <c r="R318" s="6"/>
    </row>
    <row r="319" spans="1:18" ht="14">
      <c r="A319" s="3"/>
      <c r="B319" s="3"/>
      <c r="C319" s="3"/>
      <c r="D319" s="3"/>
      <c r="E319" s="151"/>
      <c r="F319" s="3"/>
      <c r="G319" s="3"/>
      <c r="H319" s="3"/>
      <c r="I319" s="3"/>
      <c r="J319" s="3"/>
      <c r="K319" s="3"/>
      <c r="L319" s="3"/>
      <c r="M319" s="3"/>
      <c r="N319" s="6"/>
      <c r="O319" s="6"/>
      <c r="P319" s="6"/>
      <c r="Q319" s="6"/>
      <c r="R319" s="6"/>
    </row>
    <row r="320" spans="1:18" ht="14">
      <c r="A320" s="3"/>
      <c r="B320" s="3"/>
      <c r="C320" s="3"/>
      <c r="D320" s="3"/>
      <c r="E320" s="151"/>
      <c r="F320" s="3"/>
      <c r="G320" s="3"/>
      <c r="H320" s="3"/>
      <c r="I320" s="3"/>
      <c r="J320" s="3"/>
      <c r="K320" s="3"/>
      <c r="L320" s="3"/>
      <c r="M320" s="3"/>
      <c r="N320" s="6"/>
      <c r="O320" s="6"/>
      <c r="P320" s="6"/>
      <c r="Q320" s="6"/>
      <c r="R320" s="6"/>
    </row>
    <row r="321" spans="1:18" ht="14">
      <c r="A321" s="3"/>
      <c r="B321" s="3"/>
      <c r="C321" s="3"/>
      <c r="D321" s="3"/>
      <c r="E321" s="151"/>
      <c r="F321" s="3"/>
      <c r="G321" s="3"/>
      <c r="H321" s="3"/>
      <c r="I321" s="3"/>
      <c r="J321" s="3"/>
      <c r="K321" s="3"/>
      <c r="L321" s="3"/>
      <c r="M321" s="3"/>
      <c r="N321" s="6"/>
      <c r="O321" s="6"/>
      <c r="P321" s="6"/>
      <c r="Q321" s="6"/>
      <c r="R321" s="6"/>
    </row>
    <row r="322" spans="1:18" ht="14">
      <c r="A322" s="3"/>
      <c r="B322" s="3"/>
      <c r="C322" s="3"/>
      <c r="D322" s="3"/>
      <c r="E322" s="151"/>
      <c r="F322" s="3"/>
      <c r="G322" s="3"/>
      <c r="H322" s="3"/>
      <c r="I322" s="3"/>
      <c r="J322" s="3"/>
      <c r="K322" s="3"/>
      <c r="L322" s="3"/>
      <c r="M322" s="3"/>
      <c r="N322" s="6"/>
      <c r="O322" s="6"/>
      <c r="P322" s="6"/>
      <c r="Q322" s="6"/>
      <c r="R322" s="6"/>
    </row>
    <row r="323" spans="1:18" ht="14">
      <c r="A323" s="3"/>
      <c r="B323" s="3"/>
      <c r="C323" s="3"/>
      <c r="D323" s="3"/>
      <c r="E323" s="151"/>
      <c r="F323" s="3"/>
      <c r="G323" s="3"/>
      <c r="H323" s="3"/>
      <c r="I323" s="3"/>
      <c r="J323" s="3"/>
      <c r="K323" s="3"/>
      <c r="L323" s="3"/>
      <c r="M323" s="3"/>
      <c r="N323" s="6"/>
      <c r="O323" s="6"/>
      <c r="P323" s="6"/>
      <c r="Q323" s="6"/>
      <c r="R323" s="6"/>
    </row>
    <row r="324" spans="1:18" ht="14">
      <c r="A324" s="3"/>
      <c r="B324" s="3"/>
      <c r="C324" s="3"/>
      <c r="D324" s="3"/>
      <c r="E324" s="151"/>
      <c r="F324" s="3"/>
      <c r="G324" s="3"/>
      <c r="H324" s="3"/>
      <c r="I324" s="3"/>
      <c r="J324" s="3"/>
      <c r="K324" s="3"/>
      <c r="L324" s="3"/>
      <c r="M324" s="3"/>
      <c r="N324" s="6"/>
      <c r="O324" s="6"/>
      <c r="P324" s="6"/>
      <c r="Q324" s="6"/>
      <c r="R324" s="6"/>
    </row>
    <row r="325" spans="1:18" ht="14">
      <c r="A325" s="3"/>
      <c r="B325" s="3"/>
      <c r="C325" s="3"/>
      <c r="D325" s="3"/>
      <c r="E325" s="151"/>
      <c r="F325" s="3"/>
      <c r="G325" s="3"/>
      <c r="H325" s="3"/>
      <c r="I325" s="3"/>
      <c r="J325" s="3"/>
      <c r="K325" s="3"/>
      <c r="L325" s="3"/>
      <c r="M325" s="3"/>
      <c r="N325" s="6"/>
      <c r="O325" s="6"/>
      <c r="P325" s="6"/>
      <c r="Q325" s="6"/>
      <c r="R325" s="6"/>
    </row>
    <row r="326" spans="1:18" ht="14">
      <c r="A326" s="3"/>
      <c r="B326" s="3"/>
      <c r="C326" s="3"/>
      <c r="D326" s="3"/>
      <c r="E326" s="151"/>
      <c r="F326" s="3"/>
      <c r="G326" s="3"/>
      <c r="H326" s="3"/>
      <c r="I326" s="3"/>
      <c r="J326" s="3"/>
      <c r="K326" s="3"/>
      <c r="L326" s="3"/>
      <c r="M326" s="3"/>
      <c r="N326" s="6"/>
      <c r="O326" s="6"/>
      <c r="P326" s="6"/>
      <c r="Q326" s="6"/>
      <c r="R326" s="6"/>
    </row>
    <row r="327" spans="1:18" ht="14">
      <c r="A327" s="3"/>
      <c r="B327" s="3"/>
      <c r="C327" s="3"/>
      <c r="D327" s="3"/>
      <c r="E327" s="151"/>
      <c r="F327" s="3"/>
      <c r="G327" s="3"/>
      <c r="H327" s="3"/>
      <c r="I327" s="3"/>
      <c r="J327" s="3"/>
      <c r="K327" s="3"/>
      <c r="L327" s="3"/>
      <c r="M327" s="3"/>
      <c r="N327" s="6"/>
      <c r="O327" s="6"/>
      <c r="P327" s="6"/>
      <c r="Q327" s="6"/>
      <c r="R327" s="6"/>
    </row>
    <row r="328" spans="1:18" ht="14">
      <c r="A328" s="3"/>
      <c r="B328" s="3"/>
      <c r="C328" s="3"/>
      <c r="D328" s="3"/>
      <c r="E328" s="151"/>
      <c r="F328" s="3"/>
      <c r="G328" s="3"/>
      <c r="H328" s="3"/>
      <c r="I328" s="3"/>
      <c r="J328" s="3"/>
      <c r="K328" s="3"/>
      <c r="L328" s="3"/>
      <c r="M328" s="3"/>
      <c r="N328" s="6"/>
      <c r="O328" s="6"/>
      <c r="P328" s="6"/>
      <c r="Q328" s="6"/>
      <c r="R328" s="6"/>
    </row>
    <row r="329" spans="1:18" ht="14">
      <c r="A329" s="3"/>
      <c r="B329" s="3"/>
      <c r="C329" s="3"/>
      <c r="D329" s="3"/>
      <c r="E329" s="151"/>
      <c r="F329" s="3"/>
      <c r="G329" s="3"/>
      <c r="H329" s="3"/>
      <c r="I329" s="3"/>
      <c r="J329" s="3"/>
      <c r="K329" s="3"/>
      <c r="L329" s="3"/>
      <c r="M329" s="3"/>
      <c r="N329" s="6"/>
      <c r="O329" s="6"/>
      <c r="P329" s="6"/>
      <c r="Q329" s="6"/>
      <c r="R329" s="6"/>
    </row>
    <row r="330" spans="1:18" ht="14">
      <c r="A330" s="3"/>
      <c r="B330" s="3"/>
      <c r="C330" s="3"/>
      <c r="D330" s="3"/>
      <c r="E330" s="151"/>
      <c r="F330" s="3"/>
      <c r="G330" s="3"/>
      <c r="H330" s="3"/>
      <c r="I330" s="3"/>
      <c r="J330" s="3"/>
      <c r="K330" s="3"/>
      <c r="L330" s="3"/>
      <c r="M330" s="3"/>
      <c r="N330" s="6"/>
      <c r="O330" s="6"/>
      <c r="P330" s="6"/>
      <c r="Q330" s="6"/>
      <c r="R330" s="6"/>
    </row>
    <row r="331" spans="1:18" ht="14">
      <c r="A331" s="3"/>
      <c r="B331" s="3"/>
      <c r="C331" s="3"/>
      <c r="D331" s="3"/>
      <c r="E331" s="151"/>
      <c r="F331" s="3"/>
      <c r="G331" s="3"/>
      <c r="H331" s="3"/>
      <c r="I331" s="3"/>
      <c r="J331" s="3"/>
      <c r="K331" s="3"/>
      <c r="L331" s="3"/>
      <c r="M331" s="3"/>
      <c r="N331" s="6"/>
      <c r="O331" s="6"/>
      <c r="P331" s="6"/>
      <c r="Q331" s="6"/>
      <c r="R331" s="6"/>
    </row>
    <row r="332" spans="1:18" ht="14">
      <c r="A332" s="3"/>
      <c r="B332" s="3"/>
      <c r="C332" s="3"/>
      <c r="D332" s="3"/>
      <c r="E332" s="151"/>
      <c r="F332" s="3"/>
      <c r="G332" s="3"/>
      <c r="H332" s="3"/>
      <c r="I332" s="3"/>
      <c r="J332" s="3"/>
      <c r="K332" s="3"/>
      <c r="L332" s="3"/>
      <c r="M332" s="3"/>
      <c r="N332" s="6"/>
      <c r="O332" s="6"/>
      <c r="P332" s="6"/>
      <c r="Q332" s="6"/>
      <c r="R332" s="6"/>
    </row>
    <row r="333" spans="1:18" ht="14">
      <c r="A333" s="3"/>
      <c r="B333" s="3"/>
      <c r="C333" s="3"/>
      <c r="D333" s="3"/>
      <c r="E333" s="151"/>
      <c r="F333" s="3"/>
      <c r="G333" s="3"/>
      <c r="H333" s="3"/>
      <c r="I333" s="3"/>
      <c r="J333" s="3"/>
      <c r="K333" s="3"/>
      <c r="L333" s="3"/>
      <c r="M333" s="3"/>
      <c r="N333" s="6"/>
      <c r="O333" s="6"/>
      <c r="P333" s="6"/>
      <c r="Q333" s="6"/>
      <c r="R333" s="6"/>
    </row>
    <row r="334" spans="1:18" ht="14">
      <c r="A334" s="3"/>
      <c r="B334" s="3"/>
      <c r="C334" s="3"/>
      <c r="D334" s="3"/>
      <c r="E334" s="151"/>
      <c r="F334" s="3"/>
      <c r="G334" s="3"/>
      <c r="H334" s="3"/>
      <c r="I334" s="3"/>
      <c r="J334" s="3"/>
      <c r="K334" s="3"/>
      <c r="L334" s="3"/>
      <c r="M334" s="3"/>
      <c r="N334" s="6"/>
      <c r="O334" s="6"/>
      <c r="P334" s="6"/>
      <c r="Q334" s="6"/>
      <c r="R334" s="6"/>
    </row>
    <row r="335" spans="1:18" ht="14">
      <c r="A335" s="3"/>
      <c r="B335" s="3"/>
      <c r="C335" s="3"/>
      <c r="D335" s="3"/>
      <c r="E335" s="151"/>
      <c r="F335" s="3"/>
      <c r="G335" s="3"/>
      <c r="H335" s="3"/>
      <c r="I335" s="3"/>
      <c r="J335" s="3"/>
      <c r="K335" s="3"/>
      <c r="L335" s="3"/>
      <c r="M335" s="3"/>
      <c r="N335" s="6"/>
      <c r="O335" s="6"/>
      <c r="P335" s="6"/>
      <c r="Q335" s="6"/>
      <c r="R335" s="6"/>
    </row>
    <row r="336" spans="1:18" ht="14">
      <c r="A336" s="3"/>
      <c r="B336" s="3"/>
      <c r="C336" s="3"/>
      <c r="D336" s="3"/>
      <c r="E336" s="151"/>
      <c r="F336" s="3"/>
      <c r="G336" s="3"/>
      <c r="H336" s="3"/>
      <c r="I336" s="3"/>
      <c r="J336" s="3"/>
      <c r="K336" s="3"/>
      <c r="L336" s="3"/>
      <c r="M336" s="3"/>
      <c r="N336" s="6"/>
      <c r="O336" s="6"/>
      <c r="P336" s="6"/>
      <c r="Q336" s="6"/>
      <c r="R336" s="6"/>
    </row>
    <row r="337" spans="1:18" ht="14">
      <c r="A337" s="3"/>
      <c r="B337" s="3"/>
      <c r="C337" s="3"/>
      <c r="D337" s="3"/>
      <c r="E337" s="151"/>
      <c r="F337" s="3"/>
      <c r="G337" s="3"/>
      <c r="H337" s="3"/>
      <c r="I337" s="3"/>
      <c r="J337" s="3"/>
      <c r="K337" s="3"/>
      <c r="L337" s="3"/>
      <c r="M337" s="3"/>
      <c r="N337" s="6"/>
      <c r="O337" s="6"/>
      <c r="P337" s="6"/>
      <c r="Q337" s="6"/>
      <c r="R337" s="6"/>
    </row>
    <row r="338" spans="1:18" ht="14">
      <c r="A338" s="3"/>
      <c r="B338" s="3"/>
      <c r="C338" s="3"/>
      <c r="D338" s="3"/>
      <c r="E338" s="151"/>
      <c r="F338" s="3"/>
      <c r="G338" s="3"/>
      <c r="H338" s="3"/>
      <c r="I338" s="3"/>
      <c r="J338" s="3"/>
      <c r="K338" s="3"/>
      <c r="L338" s="3"/>
      <c r="M338" s="3"/>
      <c r="N338" s="6"/>
      <c r="O338" s="6"/>
      <c r="P338" s="6"/>
      <c r="Q338" s="6"/>
      <c r="R338" s="6"/>
    </row>
    <row r="339" spans="1:18" ht="14">
      <c r="A339" s="3"/>
      <c r="B339" s="3"/>
      <c r="C339" s="3"/>
      <c r="D339" s="3"/>
      <c r="E339" s="151"/>
      <c r="F339" s="3"/>
      <c r="G339" s="3"/>
      <c r="H339" s="3"/>
      <c r="I339" s="3"/>
      <c r="J339" s="3"/>
      <c r="K339" s="3"/>
      <c r="L339" s="3"/>
      <c r="M339" s="3"/>
      <c r="N339" s="6"/>
      <c r="O339" s="6"/>
      <c r="P339" s="6"/>
      <c r="Q339" s="6"/>
      <c r="R339" s="6"/>
    </row>
    <row r="340" spans="1:18" ht="14">
      <c r="A340" s="3"/>
      <c r="B340" s="3"/>
      <c r="C340" s="3"/>
      <c r="D340" s="3"/>
      <c r="E340" s="151"/>
      <c r="F340" s="3"/>
      <c r="G340" s="3"/>
      <c r="H340" s="3"/>
      <c r="I340" s="3"/>
      <c r="J340" s="3"/>
      <c r="K340" s="3"/>
      <c r="L340" s="3"/>
      <c r="M340" s="3"/>
      <c r="N340" s="6"/>
      <c r="O340" s="6"/>
      <c r="P340" s="6"/>
      <c r="Q340" s="6"/>
      <c r="R340" s="6"/>
    </row>
    <row r="341" spans="1:18" ht="14">
      <c r="A341" s="3"/>
      <c r="B341" s="3"/>
      <c r="C341" s="3"/>
      <c r="D341" s="3"/>
      <c r="E341" s="151"/>
      <c r="F341" s="3"/>
      <c r="G341" s="3"/>
      <c r="H341" s="3"/>
      <c r="I341" s="3"/>
      <c r="J341" s="3"/>
      <c r="K341" s="3"/>
      <c r="L341" s="3"/>
      <c r="M341" s="3"/>
      <c r="N341" s="6"/>
      <c r="O341" s="6"/>
      <c r="P341" s="6"/>
      <c r="Q341" s="6"/>
      <c r="R341" s="6"/>
    </row>
    <row r="342" spans="1:18" ht="14">
      <c r="A342" s="3"/>
      <c r="B342" s="3"/>
      <c r="C342" s="3"/>
      <c r="D342" s="3"/>
      <c r="E342" s="151"/>
      <c r="F342" s="3"/>
      <c r="G342" s="3"/>
      <c r="H342" s="3"/>
      <c r="I342" s="3"/>
      <c r="J342" s="3"/>
      <c r="K342" s="3"/>
      <c r="L342" s="3"/>
      <c r="M342" s="3"/>
      <c r="N342" s="6"/>
      <c r="O342" s="6"/>
      <c r="P342" s="6"/>
      <c r="Q342" s="6"/>
      <c r="R342" s="6"/>
    </row>
    <row r="343" spans="1:18" ht="14">
      <c r="A343" s="3"/>
      <c r="B343" s="3"/>
      <c r="C343" s="3"/>
      <c r="D343" s="3"/>
      <c r="E343" s="151"/>
      <c r="F343" s="3"/>
      <c r="G343" s="3"/>
      <c r="H343" s="3"/>
      <c r="I343" s="3"/>
      <c r="J343" s="3"/>
      <c r="K343" s="3"/>
      <c r="L343" s="3"/>
      <c r="M343" s="3"/>
      <c r="N343" s="6"/>
      <c r="O343" s="6"/>
      <c r="P343" s="6"/>
      <c r="Q343" s="6"/>
      <c r="R343" s="6"/>
    </row>
    <row r="344" spans="1:18" ht="14">
      <c r="A344" s="3"/>
      <c r="B344" s="3"/>
      <c r="C344" s="3"/>
      <c r="D344" s="3"/>
      <c r="E344" s="151"/>
      <c r="F344" s="3"/>
      <c r="G344" s="3"/>
      <c r="H344" s="3"/>
      <c r="I344" s="3"/>
      <c r="J344" s="3"/>
      <c r="K344" s="3"/>
      <c r="L344" s="3"/>
      <c r="M344" s="3"/>
      <c r="N344" s="6"/>
      <c r="O344" s="6"/>
      <c r="P344" s="6"/>
      <c r="Q344" s="6"/>
      <c r="R344" s="6"/>
    </row>
    <row r="345" spans="1:18" ht="14">
      <c r="A345" s="3"/>
      <c r="B345" s="3"/>
      <c r="C345" s="3"/>
      <c r="D345" s="3"/>
      <c r="E345" s="151"/>
      <c r="F345" s="3"/>
      <c r="G345" s="3"/>
      <c r="H345" s="3"/>
      <c r="I345" s="3"/>
      <c r="J345" s="3"/>
      <c r="K345" s="3"/>
      <c r="L345" s="3"/>
      <c r="M345" s="3"/>
      <c r="N345" s="6"/>
      <c r="O345" s="6"/>
      <c r="P345" s="6"/>
      <c r="Q345" s="6"/>
      <c r="R345" s="6"/>
    </row>
    <row r="346" spans="1:18" ht="14">
      <c r="A346" s="3"/>
      <c r="B346" s="3"/>
      <c r="C346" s="3"/>
      <c r="D346" s="3"/>
      <c r="E346" s="151"/>
      <c r="F346" s="3"/>
      <c r="G346" s="3"/>
      <c r="H346" s="3"/>
      <c r="I346" s="3"/>
      <c r="J346" s="3"/>
      <c r="K346" s="3"/>
      <c r="L346" s="3"/>
      <c r="M346" s="3"/>
      <c r="N346" s="6"/>
      <c r="O346" s="6"/>
      <c r="P346" s="6"/>
      <c r="Q346" s="6"/>
      <c r="R346" s="6"/>
    </row>
    <row r="347" spans="1:18" ht="14">
      <c r="A347" s="3"/>
      <c r="B347" s="3"/>
      <c r="C347" s="3"/>
      <c r="D347" s="3"/>
      <c r="E347" s="151"/>
      <c r="F347" s="3"/>
      <c r="G347" s="3"/>
      <c r="H347" s="3"/>
      <c r="I347" s="3"/>
      <c r="J347" s="3"/>
      <c r="K347" s="3"/>
      <c r="L347" s="3"/>
      <c r="M347" s="3"/>
      <c r="N347" s="6"/>
      <c r="O347" s="6"/>
      <c r="P347" s="6"/>
      <c r="Q347" s="6"/>
      <c r="R347" s="6"/>
    </row>
    <row r="348" spans="1:18" ht="14">
      <c r="A348" s="3"/>
      <c r="B348" s="3"/>
      <c r="C348" s="3"/>
      <c r="D348" s="3"/>
      <c r="E348" s="151"/>
      <c r="F348" s="3"/>
      <c r="G348" s="3"/>
      <c r="H348" s="3"/>
      <c r="I348" s="3"/>
      <c r="J348" s="3"/>
      <c r="K348" s="3"/>
      <c r="L348" s="3"/>
      <c r="M348" s="3"/>
      <c r="N348" s="6"/>
      <c r="O348" s="6"/>
      <c r="P348" s="6"/>
      <c r="Q348" s="6"/>
      <c r="R348" s="6"/>
    </row>
    <row r="349" spans="1:18" ht="14">
      <c r="A349" s="3"/>
      <c r="B349" s="3"/>
      <c r="C349" s="3"/>
      <c r="D349" s="3"/>
      <c r="E349" s="151"/>
      <c r="F349" s="3"/>
      <c r="G349" s="3"/>
      <c r="H349" s="3"/>
      <c r="I349" s="3"/>
      <c r="J349" s="3"/>
      <c r="K349" s="3"/>
      <c r="L349" s="3"/>
      <c r="M349" s="3"/>
      <c r="N349" s="6"/>
      <c r="O349" s="6"/>
      <c r="P349" s="6"/>
      <c r="Q349" s="6"/>
      <c r="R349" s="6"/>
    </row>
    <row r="350" spans="1:18" ht="14">
      <c r="A350" s="3"/>
      <c r="B350" s="3"/>
      <c r="C350" s="3"/>
      <c r="D350" s="3"/>
      <c r="E350" s="151"/>
      <c r="F350" s="3"/>
      <c r="G350" s="3"/>
      <c r="H350" s="3"/>
      <c r="I350" s="3"/>
      <c r="J350" s="3"/>
      <c r="K350" s="3"/>
      <c r="L350" s="3"/>
      <c r="M350" s="3"/>
      <c r="N350" s="6"/>
      <c r="O350" s="6"/>
      <c r="P350" s="6"/>
      <c r="Q350" s="6"/>
      <c r="R350" s="6"/>
    </row>
    <row r="351" spans="1:18" ht="14">
      <c r="A351" s="3"/>
      <c r="B351" s="3"/>
      <c r="C351" s="3"/>
      <c r="D351" s="3"/>
      <c r="E351" s="151"/>
      <c r="F351" s="3"/>
      <c r="G351" s="3"/>
      <c r="H351" s="3"/>
      <c r="I351" s="3"/>
      <c r="J351" s="3"/>
      <c r="K351" s="3"/>
      <c r="L351" s="3"/>
      <c r="M351" s="3"/>
      <c r="N351" s="6"/>
      <c r="O351" s="6"/>
      <c r="P351" s="6"/>
      <c r="Q351" s="6"/>
      <c r="R351" s="6"/>
    </row>
    <row r="352" spans="1:18" ht="14">
      <c r="A352" s="3"/>
      <c r="B352" s="3"/>
      <c r="C352" s="3"/>
      <c r="D352" s="3"/>
      <c r="E352" s="151"/>
      <c r="F352" s="3"/>
      <c r="G352" s="3"/>
      <c r="H352" s="3"/>
      <c r="I352" s="3"/>
      <c r="J352" s="3"/>
      <c r="K352" s="3"/>
      <c r="L352" s="3"/>
      <c r="M352" s="3"/>
      <c r="N352" s="6"/>
      <c r="O352" s="6"/>
      <c r="P352" s="6"/>
      <c r="Q352" s="6"/>
      <c r="R352" s="6"/>
    </row>
    <row r="353" spans="1:18" ht="14">
      <c r="A353" s="3"/>
      <c r="B353" s="3"/>
      <c r="C353" s="3"/>
      <c r="D353" s="3"/>
      <c r="E353" s="151"/>
      <c r="F353" s="3"/>
      <c r="G353" s="3"/>
      <c r="H353" s="3"/>
      <c r="I353" s="3"/>
      <c r="J353" s="3"/>
      <c r="K353" s="3"/>
      <c r="L353" s="3"/>
      <c r="M353" s="3"/>
      <c r="N353" s="6"/>
      <c r="O353" s="6"/>
      <c r="P353" s="6"/>
      <c r="Q353" s="6"/>
      <c r="R353" s="6"/>
    </row>
    <row r="354" spans="1:18" ht="14">
      <c r="A354" s="3"/>
      <c r="B354" s="3"/>
      <c r="C354" s="3"/>
      <c r="D354" s="3"/>
      <c r="E354" s="151"/>
      <c r="F354" s="3"/>
      <c r="G354" s="3"/>
      <c r="H354" s="3"/>
      <c r="I354" s="3"/>
      <c r="J354" s="3"/>
      <c r="K354" s="3"/>
      <c r="L354" s="3"/>
      <c r="M354" s="3"/>
      <c r="N354" s="6"/>
      <c r="O354" s="6"/>
      <c r="P354" s="6"/>
      <c r="Q354" s="6"/>
      <c r="R354" s="6"/>
    </row>
    <row r="355" spans="1:18" ht="14">
      <c r="A355" s="3"/>
      <c r="B355" s="3"/>
      <c r="C355" s="3"/>
      <c r="D355" s="3"/>
      <c r="E355" s="151"/>
      <c r="F355" s="3"/>
      <c r="G355" s="3"/>
      <c r="H355" s="3"/>
      <c r="I355" s="3"/>
      <c r="J355" s="3"/>
      <c r="K355" s="3"/>
      <c r="L355" s="3"/>
      <c r="M355" s="3"/>
      <c r="N355" s="6"/>
      <c r="O355" s="6"/>
      <c r="P355" s="6"/>
      <c r="Q355" s="6"/>
      <c r="R355" s="6"/>
    </row>
    <row r="356" spans="1:18" ht="14">
      <c r="A356" s="3"/>
      <c r="B356" s="3"/>
      <c r="C356" s="3"/>
      <c r="D356" s="3"/>
      <c r="E356" s="151"/>
      <c r="F356" s="3"/>
      <c r="G356" s="3"/>
      <c r="H356" s="3"/>
      <c r="I356" s="3"/>
      <c r="J356" s="3"/>
      <c r="K356" s="3"/>
      <c r="L356" s="3"/>
      <c r="M356" s="3"/>
      <c r="N356" s="6"/>
      <c r="O356" s="6"/>
      <c r="P356" s="6"/>
      <c r="Q356" s="6"/>
      <c r="R356" s="6"/>
    </row>
    <row r="357" spans="1:18" ht="14">
      <c r="A357" s="3"/>
      <c r="B357" s="3"/>
      <c r="C357" s="3"/>
      <c r="D357" s="3"/>
      <c r="E357" s="151"/>
      <c r="F357" s="3"/>
      <c r="G357" s="3"/>
      <c r="H357" s="3"/>
      <c r="I357" s="3"/>
      <c r="J357" s="3"/>
      <c r="K357" s="3"/>
      <c r="L357" s="3"/>
      <c r="M357" s="3"/>
      <c r="N357" s="6"/>
      <c r="O357" s="6"/>
      <c r="P357" s="6"/>
      <c r="Q357" s="6"/>
      <c r="R357" s="6"/>
    </row>
    <row r="358" spans="1:18" ht="14">
      <c r="A358" s="3"/>
      <c r="B358" s="3"/>
      <c r="C358" s="3"/>
      <c r="D358" s="3"/>
      <c r="E358" s="151"/>
      <c r="F358" s="3"/>
      <c r="G358" s="3"/>
      <c r="H358" s="3"/>
      <c r="I358" s="3"/>
      <c r="J358" s="3"/>
      <c r="K358" s="3"/>
      <c r="L358" s="3"/>
      <c r="M358" s="3"/>
      <c r="N358" s="6"/>
      <c r="O358" s="6"/>
      <c r="P358" s="6"/>
      <c r="Q358" s="6"/>
      <c r="R358" s="6"/>
    </row>
    <row r="359" spans="1:18" ht="14">
      <c r="A359" s="3"/>
      <c r="B359" s="3"/>
      <c r="C359" s="3"/>
      <c r="D359" s="3"/>
      <c r="E359" s="151"/>
      <c r="F359" s="3"/>
      <c r="G359" s="3"/>
      <c r="H359" s="3"/>
      <c r="I359" s="3"/>
      <c r="J359" s="3"/>
      <c r="K359" s="3"/>
      <c r="L359" s="3"/>
      <c r="M359" s="3"/>
      <c r="N359" s="6"/>
      <c r="O359" s="6"/>
      <c r="P359" s="6"/>
      <c r="Q359" s="6"/>
      <c r="R359" s="6"/>
    </row>
    <row r="360" spans="1:18" ht="14">
      <c r="A360" s="3"/>
      <c r="B360" s="3"/>
      <c r="C360" s="3"/>
      <c r="D360" s="3"/>
      <c r="E360" s="151"/>
      <c r="F360" s="3"/>
      <c r="G360" s="3"/>
      <c r="H360" s="3"/>
      <c r="I360" s="3"/>
      <c r="J360" s="3"/>
      <c r="K360" s="3"/>
      <c r="L360" s="3"/>
      <c r="M360" s="3"/>
      <c r="N360" s="6"/>
      <c r="O360" s="6"/>
      <c r="P360" s="6"/>
      <c r="Q360" s="6"/>
      <c r="R360" s="6"/>
    </row>
    <row r="361" spans="1:18" ht="14">
      <c r="A361" s="3"/>
      <c r="B361" s="3"/>
      <c r="C361" s="3"/>
      <c r="D361" s="3"/>
      <c r="E361" s="151"/>
      <c r="F361" s="3"/>
      <c r="G361" s="3"/>
      <c r="H361" s="3"/>
      <c r="I361" s="3"/>
      <c r="J361" s="3"/>
      <c r="K361" s="3"/>
      <c r="L361" s="3"/>
      <c r="M361" s="3"/>
      <c r="N361" s="6"/>
      <c r="O361" s="6"/>
      <c r="P361" s="6"/>
      <c r="Q361" s="6"/>
      <c r="R361" s="6"/>
    </row>
    <row r="362" spans="1:18" ht="14">
      <c r="A362" s="3"/>
      <c r="B362" s="3"/>
      <c r="C362" s="3"/>
      <c r="D362" s="3"/>
      <c r="E362" s="151"/>
      <c r="F362" s="3"/>
      <c r="G362" s="3"/>
      <c r="H362" s="3"/>
      <c r="I362" s="3"/>
      <c r="J362" s="3"/>
      <c r="K362" s="3"/>
      <c r="L362" s="3"/>
      <c r="M362" s="3"/>
      <c r="N362" s="6"/>
      <c r="O362" s="6"/>
      <c r="P362" s="6"/>
      <c r="Q362" s="6"/>
      <c r="R362" s="6"/>
    </row>
    <row r="363" spans="1:18" ht="14">
      <c r="A363" s="3"/>
      <c r="B363" s="3"/>
      <c r="C363" s="3"/>
      <c r="D363" s="3"/>
      <c r="E363" s="151"/>
      <c r="F363" s="3"/>
      <c r="G363" s="3"/>
      <c r="H363" s="3"/>
      <c r="I363" s="3"/>
      <c r="J363" s="3"/>
      <c r="K363" s="3"/>
      <c r="L363" s="3"/>
      <c r="M363" s="3"/>
      <c r="N363" s="6"/>
      <c r="O363" s="6"/>
      <c r="P363" s="6"/>
      <c r="Q363" s="6"/>
      <c r="R363" s="6"/>
    </row>
    <row r="364" spans="1:18" ht="14">
      <c r="A364" s="3"/>
      <c r="B364" s="3"/>
      <c r="C364" s="3"/>
      <c r="D364" s="3"/>
      <c r="E364" s="151"/>
      <c r="F364" s="3"/>
      <c r="G364" s="3"/>
      <c r="H364" s="3"/>
      <c r="I364" s="3"/>
      <c r="J364" s="3"/>
      <c r="K364" s="3"/>
      <c r="L364" s="3"/>
      <c r="M364" s="3"/>
      <c r="N364" s="6"/>
      <c r="O364" s="6"/>
      <c r="P364" s="6"/>
      <c r="Q364" s="6"/>
      <c r="R364" s="6"/>
    </row>
    <row r="365" spans="1:18" ht="14">
      <c r="A365" s="3"/>
      <c r="B365" s="3"/>
      <c r="C365" s="3"/>
      <c r="D365" s="3"/>
      <c r="E365" s="151"/>
      <c r="F365" s="3"/>
      <c r="G365" s="3"/>
      <c r="H365" s="3"/>
      <c r="I365" s="3"/>
      <c r="J365" s="3"/>
      <c r="K365" s="3"/>
      <c r="L365" s="3"/>
      <c r="M365" s="3"/>
      <c r="N365" s="6"/>
      <c r="O365" s="6"/>
      <c r="P365" s="6"/>
      <c r="Q365" s="6"/>
      <c r="R365" s="6"/>
    </row>
    <row r="366" spans="1:18" ht="14">
      <c r="A366" s="3"/>
      <c r="B366" s="3"/>
      <c r="C366" s="3"/>
      <c r="D366" s="3"/>
      <c r="E366" s="151"/>
      <c r="F366" s="3"/>
      <c r="G366" s="3"/>
      <c r="H366" s="3"/>
      <c r="I366" s="3"/>
      <c r="J366" s="3"/>
      <c r="K366" s="3"/>
      <c r="L366" s="3"/>
      <c r="M366" s="3"/>
      <c r="N366" s="6"/>
      <c r="O366" s="6"/>
      <c r="P366" s="6"/>
      <c r="Q366" s="6"/>
      <c r="R366" s="6"/>
    </row>
    <row r="367" spans="1:18" ht="14">
      <c r="A367" s="3"/>
      <c r="B367" s="3"/>
      <c r="C367" s="3"/>
      <c r="D367" s="3"/>
      <c r="E367" s="151"/>
      <c r="F367" s="3"/>
      <c r="G367" s="3"/>
      <c r="H367" s="3"/>
      <c r="I367" s="3"/>
      <c r="J367" s="3"/>
      <c r="K367" s="3"/>
      <c r="L367" s="3"/>
      <c r="M367" s="3"/>
      <c r="N367" s="6"/>
      <c r="O367" s="6"/>
      <c r="P367" s="6"/>
      <c r="Q367" s="6"/>
      <c r="R367" s="6"/>
    </row>
    <row r="368" spans="1:18" ht="14">
      <c r="A368" s="3"/>
      <c r="B368" s="3"/>
      <c r="C368" s="3"/>
      <c r="D368" s="3"/>
      <c r="E368" s="151"/>
      <c r="F368" s="3"/>
      <c r="G368" s="3"/>
      <c r="H368" s="3"/>
      <c r="I368" s="3"/>
      <c r="J368" s="3"/>
      <c r="K368" s="3"/>
      <c r="L368" s="3"/>
      <c r="M368" s="3"/>
      <c r="N368" s="6"/>
      <c r="O368" s="6"/>
      <c r="P368" s="6"/>
      <c r="Q368" s="6"/>
      <c r="R368" s="6"/>
    </row>
    <row r="369" spans="1:18" ht="14">
      <c r="A369" s="3"/>
      <c r="B369" s="3"/>
      <c r="C369" s="3"/>
      <c r="D369" s="3"/>
      <c r="E369" s="151"/>
      <c r="F369" s="3"/>
      <c r="G369" s="3"/>
      <c r="H369" s="3"/>
      <c r="I369" s="3"/>
      <c r="J369" s="3"/>
      <c r="K369" s="3"/>
      <c r="L369" s="3"/>
      <c r="M369" s="3"/>
      <c r="N369" s="6"/>
      <c r="O369" s="6"/>
      <c r="P369" s="6"/>
      <c r="Q369" s="6"/>
      <c r="R369" s="6"/>
    </row>
    <row r="370" spans="1:18" ht="14">
      <c r="A370" s="3"/>
      <c r="B370" s="3"/>
      <c r="C370" s="3"/>
      <c r="D370" s="3"/>
      <c r="E370" s="151"/>
      <c r="F370" s="3"/>
      <c r="G370" s="3"/>
      <c r="H370" s="3"/>
      <c r="I370" s="3"/>
      <c r="J370" s="3"/>
      <c r="K370" s="3"/>
      <c r="L370" s="3"/>
      <c r="M370" s="3"/>
      <c r="N370" s="6"/>
      <c r="O370" s="6"/>
      <c r="P370" s="6"/>
      <c r="Q370" s="6"/>
      <c r="R370" s="6"/>
    </row>
    <row r="371" spans="1:18" ht="14">
      <c r="A371" s="3"/>
      <c r="B371" s="3"/>
      <c r="C371" s="3"/>
      <c r="D371" s="3"/>
      <c r="E371" s="151"/>
      <c r="F371" s="3"/>
      <c r="G371" s="3"/>
      <c r="H371" s="3"/>
      <c r="I371" s="3"/>
      <c r="J371" s="3"/>
      <c r="K371" s="3"/>
      <c r="L371" s="3"/>
      <c r="M371" s="3"/>
      <c r="N371" s="6"/>
      <c r="O371" s="6"/>
      <c r="P371" s="6"/>
      <c r="Q371" s="6"/>
      <c r="R371" s="6"/>
    </row>
    <row r="372" spans="1:18" ht="14">
      <c r="A372" s="3"/>
      <c r="B372" s="3"/>
      <c r="C372" s="3"/>
      <c r="D372" s="3"/>
      <c r="E372" s="151"/>
      <c r="F372" s="3"/>
      <c r="G372" s="3"/>
      <c r="H372" s="3"/>
      <c r="I372" s="3"/>
      <c r="J372" s="3"/>
      <c r="K372" s="3"/>
      <c r="L372" s="3"/>
      <c r="M372" s="3"/>
      <c r="N372" s="6"/>
      <c r="O372" s="6"/>
      <c r="P372" s="6"/>
      <c r="Q372" s="6"/>
      <c r="R372" s="6"/>
    </row>
    <row r="373" spans="1:18" ht="14">
      <c r="A373" s="3"/>
      <c r="B373" s="3"/>
      <c r="C373" s="3"/>
      <c r="D373" s="3"/>
      <c r="E373" s="151"/>
      <c r="F373" s="3"/>
      <c r="G373" s="3"/>
      <c r="H373" s="3"/>
      <c r="I373" s="3"/>
      <c r="J373" s="3"/>
      <c r="K373" s="3"/>
      <c r="L373" s="3"/>
      <c r="M373" s="3"/>
      <c r="N373" s="6"/>
      <c r="O373" s="6"/>
      <c r="P373" s="6"/>
      <c r="Q373" s="6"/>
      <c r="R373" s="6"/>
    </row>
    <row r="374" spans="1:18" ht="14">
      <c r="A374" s="3"/>
      <c r="B374" s="3"/>
      <c r="C374" s="3"/>
      <c r="D374" s="3"/>
      <c r="E374" s="151"/>
      <c r="F374" s="3"/>
      <c r="G374" s="3"/>
      <c r="H374" s="3"/>
      <c r="I374" s="3"/>
      <c r="J374" s="3"/>
      <c r="K374" s="3"/>
      <c r="L374" s="3"/>
      <c r="M374" s="3"/>
      <c r="N374" s="6"/>
      <c r="O374" s="6"/>
      <c r="P374" s="6"/>
      <c r="Q374" s="6"/>
      <c r="R374" s="6"/>
    </row>
    <row r="375" spans="1:18" ht="14">
      <c r="A375" s="3"/>
      <c r="B375" s="3"/>
      <c r="C375" s="3"/>
      <c r="D375" s="3"/>
      <c r="E375" s="151"/>
      <c r="F375" s="3"/>
      <c r="G375" s="3"/>
      <c r="H375" s="3"/>
      <c r="I375" s="3"/>
      <c r="J375" s="3"/>
      <c r="K375" s="3"/>
      <c r="L375" s="3"/>
      <c r="M375" s="3"/>
      <c r="N375" s="6"/>
      <c r="O375" s="6"/>
      <c r="P375" s="6"/>
      <c r="Q375" s="6"/>
      <c r="R375" s="6"/>
    </row>
    <row r="376" spans="1:18" ht="14">
      <c r="A376" s="3"/>
      <c r="B376" s="3"/>
      <c r="C376" s="3"/>
      <c r="D376" s="3"/>
      <c r="E376" s="151"/>
      <c r="F376" s="3"/>
      <c r="G376" s="3"/>
      <c r="H376" s="3"/>
      <c r="I376" s="3"/>
      <c r="J376" s="3"/>
      <c r="K376" s="3"/>
      <c r="L376" s="3"/>
      <c r="M376" s="3"/>
      <c r="N376" s="6"/>
      <c r="O376" s="6"/>
      <c r="P376" s="6"/>
      <c r="Q376" s="6"/>
      <c r="R376" s="6"/>
    </row>
    <row r="377" spans="1:18" ht="14">
      <c r="A377" s="3"/>
      <c r="B377" s="3"/>
      <c r="C377" s="3"/>
      <c r="D377" s="3"/>
      <c r="E377" s="151"/>
      <c r="F377" s="3"/>
      <c r="G377" s="3"/>
      <c r="H377" s="3"/>
      <c r="I377" s="3"/>
      <c r="J377" s="3"/>
      <c r="K377" s="3"/>
      <c r="L377" s="3"/>
      <c r="M377" s="3"/>
      <c r="N377" s="6"/>
      <c r="O377" s="6"/>
      <c r="P377" s="6"/>
      <c r="Q377" s="6"/>
      <c r="R377" s="6"/>
    </row>
    <row r="378" spans="1:18" ht="14">
      <c r="A378" s="3"/>
      <c r="B378" s="3"/>
      <c r="C378" s="3"/>
      <c r="D378" s="3"/>
      <c r="E378" s="151"/>
      <c r="F378" s="3"/>
      <c r="G378" s="3"/>
      <c r="H378" s="3"/>
      <c r="I378" s="3"/>
      <c r="J378" s="3"/>
      <c r="K378" s="3"/>
      <c r="L378" s="3"/>
      <c r="M378" s="3"/>
      <c r="N378" s="6"/>
      <c r="O378" s="6"/>
      <c r="P378" s="6"/>
      <c r="Q378" s="6"/>
      <c r="R378" s="6"/>
    </row>
    <row r="379" spans="1:18" ht="14">
      <c r="A379" s="3"/>
      <c r="B379" s="3"/>
      <c r="C379" s="3"/>
      <c r="D379" s="3"/>
      <c r="E379" s="151"/>
      <c r="F379" s="3"/>
      <c r="G379" s="3"/>
      <c r="H379" s="3"/>
      <c r="I379" s="3"/>
      <c r="J379" s="3"/>
      <c r="K379" s="3"/>
      <c r="L379" s="3"/>
      <c r="M379" s="3"/>
      <c r="N379" s="6"/>
      <c r="O379" s="6"/>
      <c r="P379" s="6"/>
      <c r="Q379" s="6"/>
      <c r="R379" s="6"/>
    </row>
    <row r="380" spans="1:18" ht="14">
      <c r="A380" s="3"/>
      <c r="B380" s="3"/>
      <c r="C380" s="3"/>
      <c r="D380" s="3"/>
      <c r="E380" s="151"/>
      <c r="F380" s="3"/>
      <c r="G380" s="3"/>
      <c r="H380" s="3"/>
      <c r="I380" s="3"/>
      <c r="J380" s="3"/>
      <c r="K380" s="3"/>
      <c r="L380" s="3"/>
      <c r="M380" s="3"/>
      <c r="N380" s="6"/>
      <c r="O380" s="6"/>
      <c r="P380" s="6"/>
      <c r="Q380" s="6"/>
      <c r="R380" s="6"/>
    </row>
    <row r="381" spans="1:18" ht="14">
      <c r="A381" s="3"/>
      <c r="B381" s="3"/>
      <c r="C381" s="3"/>
      <c r="D381" s="3"/>
      <c r="E381" s="151"/>
      <c r="F381" s="3"/>
      <c r="G381" s="3"/>
      <c r="H381" s="3"/>
      <c r="I381" s="3"/>
      <c r="J381" s="3"/>
      <c r="K381" s="3"/>
      <c r="L381" s="3"/>
      <c r="M381" s="3"/>
      <c r="N381" s="6"/>
      <c r="O381" s="6"/>
      <c r="P381" s="6"/>
      <c r="Q381" s="6"/>
      <c r="R381" s="6"/>
    </row>
    <row r="382" spans="1:18" ht="14">
      <c r="A382" s="3"/>
      <c r="B382" s="3"/>
      <c r="C382" s="3"/>
      <c r="D382" s="3"/>
      <c r="E382" s="151"/>
      <c r="F382" s="3"/>
      <c r="G382" s="3"/>
      <c r="H382" s="3"/>
      <c r="I382" s="3"/>
      <c r="J382" s="3"/>
      <c r="K382" s="3"/>
      <c r="L382" s="3"/>
      <c r="M382" s="3"/>
      <c r="N382" s="6"/>
      <c r="O382" s="6"/>
      <c r="P382" s="6"/>
      <c r="Q382" s="6"/>
      <c r="R382" s="6"/>
    </row>
    <row r="383" spans="1:18" ht="14">
      <c r="A383" s="3"/>
      <c r="B383" s="3"/>
      <c r="C383" s="3"/>
      <c r="D383" s="3"/>
      <c r="E383" s="151"/>
      <c r="F383" s="3"/>
      <c r="G383" s="3"/>
      <c r="H383" s="3"/>
      <c r="I383" s="3"/>
      <c r="J383" s="3"/>
      <c r="K383" s="3"/>
      <c r="L383" s="3"/>
      <c r="M383" s="3"/>
      <c r="N383" s="6"/>
      <c r="O383" s="6"/>
      <c r="P383" s="6"/>
      <c r="Q383" s="6"/>
      <c r="R383" s="6"/>
    </row>
    <row r="384" spans="1:18" ht="14">
      <c r="A384" s="3"/>
      <c r="B384" s="3"/>
      <c r="C384" s="3"/>
      <c r="D384" s="3"/>
      <c r="E384" s="151"/>
      <c r="F384" s="3"/>
      <c r="G384" s="3"/>
      <c r="H384" s="3"/>
      <c r="I384" s="3"/>
      <c r="J384" s="3"/>
      <c r="K384" s="3"/>
      <c r="L384" s="3"/>
      <c r="M384" s="3"/>
      <c r="N384" s="6"/>
      <c r="O384" s="6"/>
      <c r="P384" s="6"/>
      <c r="Q384" s="6"/>
      <c r="R384" s="6"/>
    </row>
    <row r="385" spans="1:18" ht="14">
      <c r="A385" s="3"/>
      <c r="B385" s="3"/>
      <c r="C385" s="3"/>
      <c r="D385" s="3"/>
      <c r="E385" s="151"/>
      <c r="F385" s="3"/>
      <c r="G385" s="3"/>
      <c r="H385" s="3"/>
      <c r="I385" s="3"/>
      <c r="J385" s="3"/>
      <c r="K385" s="3"/>
      <c r="L385" s="3"/>
      <c r="M385" s="3"/>
      <c r="N385" s="6"/>
      <c r="O385" s="6"/>
      <c r="P385" s="6"/>
      <c r="Q385" s="6"/>
      <c r="R385" s="6"/>
    </row>
    <row r="386" spans="1:18" ht="14">
      <c r="A386" s="3"/>
      <c r="B386" s="3"/>
      <c r="C386" s="3"/>
      <c r="D386" s="3"/>
      <c r="E386" s="151"/>
      <c r="F386" s="3"/>
      <c r="G386" s="3"/>
      <c r="H386" s="3"/>
      <c r="I386" s="3"/>
      <c r="J386" s="3"/>
      <c r="K386" s="3"/>
      <c r="L386" s="3"/>
      <c r="M386" s="3"/>
      <c r="N386" s="6"/>
      <c r="O386" s="6"/>
      <c r="P386" s="6"/>
      <c r="Q386" s="6"/>
      <c r="R386" s="6"/>
    </row>
    <row r="387" spans="1:18" ht="14">
      <c r="A387" s="3"/>
      <c r="B387" s="3"/>
      <c r="C387" s="3"/>
      <c r="D387" s="3"/>
      <c r="E387" s="151"/>
      <c r="F387" s="3"/>
      <c r="G387" s="3"/>
      <c r="H387" s="3"/>
      <c r="I387" s="3"/>
      <c r="J387" s="3"/>
      <c r="K387" s="3"/>
      <c r="L387" s="3"/>
      <c r="M387" s="3"/>
      <c r="N387" s="6"/>
      <c r="O387" s="6"/>
      <c r="P387" s="6"/>
      <c r="Q387" s="6"/>
      <c r="R387" s="6"/>
    </row>
    <row r="388" spans="1:18" ht="14">
      <c r="A388" s="3"/>
      <c r="B388" s="3"/>
      <c r="C388" s="3"/>
      <c r="D388" s="3"/>
      <c r="E388" s="151"/>
      <c r="F388" s="3"/>
      <c r="G388" s="3"/>
      <c r="H388" s="3"/>
      <c r="I388" s="3"/>
      <c r="J388" s="3"/>
      <c r="K388" s="3"/>
      <c r="L388" s="3"/>
      <c r="M388" s="3"/>
      <c r="N388" s="6"/>
      <c r="O388" s="6"/>
      <c r="P388" s="6"/>
      <c r="Q388" s="6"/>
      <c r="R388" s="6"/>
    </row>
    <row r="389" spans="1:18" ht="14">
      <c r="A389" s="3"/>
      <c r="B389" s="3"/>
      <c r="C389" s="3"/>
      <c r="D389" s="3"/>
      <c r="E389" s="151"/>
      <c r="F389" s="3"/>
      <c r="G389" s="3"/>
      <c r="H389" s="3"/>
      <c r="I389" s="3"/>
      <c r="J389" s="3"/>
      <c r="K389" s="3"/>
      <c r="L389" s="3"/>
      <c r="M389" s="3"/>
      <c r="N389" s="6"/>
      <c r="O389" s="6"/>
      <c r="P389" s="6"/>
      <c r="Q389" s="6"/>
      <c r="R389" s="6"/>
    </row>
    <row r="390" spans="1:18" ht="14">
      <c r="A390" s="3"/>
      <c r="B390" s="3"/>
      <c r="C390" s="3"/>
      <c r="D390" s="3"/>
      <c r="E390" s="151"/>
      <c r="F390" s="3"/>
      <c r="G390" s="3"/>
      <c r="H390" s="3"/>
      <c r="I390" s="3"/>
      <c r="J390" s="3"/>
      <c r="K390" s="3"/>
      <c r="L390" s="3"/>
      <c r="M390" s="3"/>
      <c r="N390" s="6"/>
      <c r="O390" s="6"/>
      <c r="P390" s="6"/>
      <c r="Q390" s="6"/>
      <c r="R390" s="6"/>
    </row>
    <row r="391" spans="1:18" ht="14">
      <c r="A391" s="3"/>
      <c r="B391" s="3"/>
      <c r="C391" s="3"/>
      <c r="D391" s="3"/>
      <c r="E391" s="151"/>
      <c r="F391" s="3"/>
      <c r="G391" s="3"/>
      <c r="H391" s="3"/>
      <c r="I391" s="3"/>
      <c r="J391" s="3"/>
      <c r="K391" s="3"/>
      <c r="L391" s="3"/>
      <c r="M391" s="3"/>
      <c r="N391" s="6"/>
      <c r="O391" s="6"/>
      <c r="P391" s="6"/>
      <c r="Q391" s="6"/>
      <c r="R391" s="6"/>
    </row>
    <row r="392" spans="1:18" ht="14">
      <c r="A392" s="3"/>
      <c r="B392" s="3"/>
      <c r="C392" s="3"/>
      <c r="D392" s="3"/>
      <c r="E392" s="151"/>
      <c r="F392" s="3"/>
      <c r="G392" s="3"/>
      <c r="H392" s="3"/>
      <c r="I392" s="3"/>
      <c r="J392" s="3"/>
      <c r="K392" s="3"/>
      <c r="L392" s="3"/>
      <c r="M392" s="3"/>
      <c r="N392" s="6"/>
      <c r="O392" s="6"/>
      <c r="P392" s="6"/>
      <c r="Q392" s="6"/>
      <c r="R392" s="6"/>
    </row>
    <row r="393" spans="1:18" ht="14">
      <c r="A393" s="3"/>
      <c r="B393" s="3"/>
      <c r="C393" s="3"/>
      <c r="D393" s="3"/>
      <c r="E393" s="151"/>
      <c r="F393" s="3"/>
      <c r="G393" s="3"/>
      <c r="H393" s="3"/>
      <c r="I393" s="3"/>
      <c r="J393" s="3"/>
      <c r="K393" s="3"/>
      <c r="L393" s="3"/>
      <c r="M393" s="3"/>
      <c r="N393" s="6"/>
      <c r="O393" s="6"/>
      <c r="P393" s="6"/>
      <c r="Q393" s="6"/>
      <c r="R393" s="6"/>
    </row>
    <row r="394" spans="1:18" ht="14">
      <c r="A394" s="3"/>
      <c r="B394" s="3"/>
      <c r="C394" s="3"/>
      <c r="D394" s="3"/>
      <c r="E394" s="151"/>
      <c r="F394" s="3"/>
      <c r="G394" s="3"/>
      <c r="H394" s="3"/>
      <c r="I394" s="3"/>
      <c r="J394" s="3"/>
      <c r="K394" s="3"/>
      <c r="L394" s="3"/>
      <c r="M394" s="3"/>
      <c r="N394" s="6"/>
      <c r="O394" s="6"/>
      <c r="P394" s="6"/>
      <c r="Q394" s="6"/>
      <c r="R394" s="6"/>
    </row>
    <row r="395" spans="1:18" ht="14">
      <c r="A395" s="3"/>
      <c r="B395" s="3"/>
      <c r="C395" s="3"/>
      <c r="D395" s="3"/>
      <c r="E395" s="151"/>
      <c r="F395" s="3"/>
      <c r="G395" s="3"/>
      <c r="H395" s="3"/>
      <c r="I395" s="3"/>
      <c r="J395" s="3"/>
      <c r="K395" s="3"/>
      <c r="L395" s="3"/>
      <c r="M395" s="3"/>
      <c r="N395" s="6"/>
      <c r="O395" s="6"/>
      <c r="P395" s="6"/>
      <c r="Q395" s="6"/>
      <c r="R395" s="6"/>
    </row>
    <row r="396" spans="1:18" ht="14">
      <c r="A396" s="3"/>
      <c r="B396" s="3"/>
      <c r="C396" s="3"/>
      <c r="D396" s="3"/>
      <c r="E396" s="151"/>
      <c r="F396" s="3"/>
      <c r="G396" s="3"/>
      <c r="H396" s="3"/>
      <c r="I396" s="3"/>
      <c r="J396" s="3"/>
      <c r="K396" s="3"/>
      <c r="L396" s="3"/>
      <c r="M396" s="3"/>
      <c r="N396" s="6"/>
      <c r="O396" s="6"/>
      <c r="P396" s="6"/>
      <c r="Q396" s="6"/>
      <c r="R396" s="6"/>
    </row>
    <row r="397" spans="1:18" ht="14">
      <c r="A397" s="3"/>
      <c r="B397" s="3"/>
      <c r="C397" s="3"/>
      <c r="D397" s="3"/>
      <c r="E397" s="151"/>
      <c r="F397" s="3"/>
      <c r="G397" s="3"/>
      <c r="H397" s="3"/>
      <c r="I397" s="3"/>
      <c r="J397" s="3"/>
      <c r="K397" s="3"/>
      <c r="L397" s="3"/>
      <c r="M397" s="3"/>
      <c r="N397" s="6"/>
      <c r="O397" s="6"/>
      <c r="P397" s="6"/>
      <c r="Q397" s="6"/>
      <c r="R397" s="6"/>
    </row>
    <row r="398" spans="1:18" ht="14">
      <c r="A398" s="3"/>
      <c r="B398" s="3"/>
      <c r="C398" s="3"/>
      <c r="D398" s="3"/>
      <c r="E398" s="151"/>
      <c r="F398" s="3"/>
      <c r="G398" s="3"/>
      <c r="H398" s="3"/>
      <c r="I398" s="3"/>
      <c r="J398" s="3"/>
      <c r="K398" s="3"/>
      <c r="L398" s="3"/>
      <c r="M398" s="3"/>
      <c r="N398" s="6"/>
      <c r="O398" s="6"/>
      <c r="P398" s="6"/>
      <c r="Q398" s="6"/>
      <c r="R398" s="6"/>
    </row>
    <row r="399" spans="1:18" ht="14">
      <c r="A399" s="3"/>
      <c r="B399" s="3"/>
      <c r="C399" s="3"/>
      <c r="D399" s="3"/>
      <c r="E399" s="151"/>
      <c r="F399" s="3"/>
      <c r="G399" s="3"/>
      <c r="H399" s="3"/>
      <c r="I399" s="3"/>
      <c r="J399" s="3"/>
      <c r="K399" s="3"/>
      <c r="L399" s="3"/>
      <c r="M399" s="3"/>
      <c r="N399" s="6"/>
      <c r="O399" s="6"/>
      <c r="P399" s="6"/>
      <c r="Q399" s="6"/>
      <c r="R399" s="6"/>
    </row>
    <row r="400" spans="1:18" ht="14">
      <c r="A400" s="3"/>
      <c r="B400" s="3"/>
      <c r="C400" s="3"/>
      <c r="D400" s="3"/>
      <c r="E400" s="151"/>
      <c r="F400" s="3"/>
      <c r="G400" s="3"/>
      <c r="H400" s="3"/>
      <c r="I400" s="3"/>
      <c r="J400" s="3"/>
      <c r="K400" s="3"/>
      <c r="L400" s="3"/>
      <c r="M400" s="3"/>
      <c r="N400" s="6"/>
      <c r="O400" s="6"/>
      <c r="P400" s="6"/>
      <c r="Q400" s="6"/>
      <c r="R400" s="6"/>
    </row>
    <row r="401" spans="1:18" ht="14">
      <c r="A401" s="3"/>
      <c r="B401" s="3"/>
      <c r="C401" s="3"/>
      <c r="D401" s="3"/>
      <c r="E401" s="151"/>
      <c r="F401" s="3"/>
      <c r="G401" s="3"/>
      <c r="H401" s="3"/>
      <c r="I401" s="3"/>
      <c r="J401" s="3"/>
      <c r="K401" s="3"/>
      <c r="L401" s="3"/>
      <c r="M401" s="3"/>
      <c r="N401" s="6"/>
      <c r="O401" s="6"/>
      <c r="P401" s="6"/>
      <c r="Q401" s="6"/>
      <c r="R401" s="6"/>
    </row>
    <row r="402" spans="1:18" ht="14">
      <c r="A402" s="3"/>
      <c r="B402" s="3"/>
      <c r="C402" s="3"/>
      <c r="D402" s="3"/>
      <c r="E402" s="151"/>
      <c r="F402" s="3"/>
      <c r="G402" s="3"/>
      <c r="H402" s="3"/>
      <c r="I402" s="3"/>
      <c r="J402" s="3"/>
      <c r="K402" s="3"/>
      <c r="L402" s="3"/>
      <c r="M402" s="3"/>
      <c r="N402" s="6"/>
      <c r="O402" s="6"/>
      <c r="P402" s="6"/>
      <c r="Q402" s="6"/>
      <c r="R402" s="6"/>
    </row>
    <row r="403" spans="1:18" ht="14">
      <c r="A403" s="3"/>
      <c r="B403" s="3"/>
      <c r="C403" s="3"/>
      <c r="D403" s="3"/>
      <c r="E403" s="151"/>
      <c r="F403" s="3"/>
      <c r="G403" s="3"/>
      <c r="H403" s="3"/>
      <c r="I403" s="3"/>
      <c r="J403" s="3"/>
      <c r="K403" s="3"/>
      <c r="L403" s="3"/>
      <c r="M403" s="3"/>
      <c r="N403" s="6"/>
      <c r="O403" s="6"/>
      <c r="P403" s="6"/>
      <c r="Q403" s="6"/>
      <c r="R403" s="6"/>
    </row>
    <row r="404" spans="1:18" ht="14">
      <c r="A404" s="3"/>
      <c r="B404" s="3"/>
      <c r="C404" s="3"/>
      <c r="D404" s="3"/>
      <c r="E404" s="151"/>
      <c r="F404" s="3"/>
      <c r="G404" s="3"/>
      <c r="H404" s="3"/>
      <c r="I404" s="3"/>
      <c r="J404" s="3"/>
      <c r="K404" s="3"/>
      <c r="L404" s="3"/>
      <c r="M404" s="3"/>
      <c r="N404" s="6"/>
      <c r="O404" s="6"/>
      <c r="P404" s="6"/>
      <c r="Q404" s="6"/>
      <c r="R404" s="6"/>
    </row>
    <row r="405" spans="1:18" ht="14">
      <c r="A405" s="3"/>
      <c r="B405" s="3"/>
      <c r="C405" s="3"/>
      <c r="D405" s="3"/>
      <c r="E405" s="151"/>
      <c r="F405" s="3"/>
      <c r="G405" s="3"/>
      <c r="H405" s="3"/>
      <c r="I405" s="3"/>
      <c r="J405" s="3"/>
      <c r="K405" s="3"/>
      <c r="L405" s="3"/>
      <c r="M405" s="3"/>
      <c r="N405" s="6"/>
      <c r="O405" s="6"/>
      <c r="P405" s="6"/>
      <c r="Q405" s="6"/>
      <c r="R405" s="6"/>
    </row>
    <row r="406" spans="1:18" ht="14">
      <c r="A406" s="3"/>
      <c r="B406" s="3"/>
      <c r="C406" s="3"/>
      <c r="D406" s="3"/>
      <c r="E406" s="151"/>
      <c r="F406" s="3"/>
      <c r="G406" s="3"/>
      <c r="H406" s="3"/>
      <c r="I406" s="3"/>
      <c r="J406" s="3"/>
      <c r="K406" s="3"/>
      <c r="L406" s="3"/>
      <c r="M406" s="3"/>
      <c r="N406" s="6"/>
      <c r="O406" s="6"/>
      <c r="P406" s="6"/>
      <c r="Q406" s="6"/>
      <c r="R406" s="6"/>
    </row>
    <row r="407" spans="1:18" ht="14">
      <c r="A407" s="3"/>
      <c r="B407" s="3"/>
      <c r="C407" s="3"/>
      <c r="D407" s="3"/>
      <c r="E407" s="151"/>
      <c r="F407" s="3"/>
      <c r="G407" s="3"/>
      <c r="H407" s="3"/>
      <c r="I407" s="3"/>
      <c r="J407" s="3"/>
      <c r="K407" s="3"/>
      <c r="L407" s="3"/>
      <c r="M407" s="3"/>
      <c r="N407" s="6"/>
      <c r="O407" s="6"/>
      <c r="P407" s="6"/>
      <c r="Q407" s="6"/>
      <c r="R407" s="6"/>
    </row>
    <row r="408" spans="1:18" ht="14">
      <c r="A408" s="3"/>
      <c r="B408" s="3"/>
      <c r="C408" s="3"/>
      <c r="D408" s="3"/>
      <c r="E408" s="151"/>
      <c r="F408" s="3"/>
      <c r="G408" s="3"/>
      <c r="H408" s="3"/>
      <c r="I408" s="3"/>
      <c r="J408" s="3"/>
      <c r="K408" s="3"/>
      <c r="L408" s="3"/>
      <c r="M408" s="3"/>
      <c r="N408" s="6"/>
      <c r="O408" s="6"/>
      <c r="P408" s="6"/>
      <c r="Q408" s="6"/>
      <c r="R408" s="6"/>
    </row>
    <row r="409" spans="1:18" ht="14">
      <c r="A409" s="3"/>
      <c r="B409" s="3"/>
      <c r="C409" s="3"/>
      <c r="D409" s="3"/>
      <c r="E409" s="151"/>
      <c r="F409" s="3"/>
      <c r="G409" s="3"/>
      <c r="H409" s="3"/>
      <c r="I409" s="3"/>
      <c r="J409" s="3"/>
      <c r="K409" s="3"/>
      <c r="L409" s="3"/>
      <c r="M409" s="3"/>
      <c r="N409" s="6"/>
      <c r="O409" s="6"/>
      <c r="P409" s="6"/>
      <c r="Q409" s="6"/>
      <c r="R409" s="6"/>
    </row>
    <row r="410" spans="1:18" ht="14">
      <c r="A410" s="3"/>
      <c r="B410" s="3"/>
      <c r="C410" s="3"/>
      <c r="D410" s="3"/>
      <c r="E410" s="151"/>
      <c r="F410" s="3"/>
      <c r="G410" s="3"/>
      <c r="H410" s="3"/>
      <c r="I410" s="3"/>
      <c r="J410" s="3"/>
      <c r="K410" s="3"/>
      <c r="L410" s="3"/>
      <c r="M410" s="3"/>
      <c r="N410" s="6"/>
      <c r="O410" s="6"/>
      <c r="P410" s="6"/>
      <c r="Q410" s="6"/>
      <c r="R410" s="6"/>
    </row>
    <row r="411" spans="1:18" ht="14">
      <c r="A411" s="3"/>
      <c r="B411" s="3"/>
      <c r="C411" s="3"/>
      <c r="D411" s="3"/>
      <c r="E411" s="151"/>
      <c r="F411" s="3"/>
      <c r="G411" s="3"/>
      <c r="H411" s="3"/>
      <c r="I411" s="3"/>
      <c r="J411" s="3"/>
      <c r="K411" s="3"/>
      <c r="L411" s="3"/>
      <c r="M411" s="3"/>
      <c r="N411" s="6"/>
      <c r="O411" s="6"/>
      <c r="P411" s="6"/>
      <c r="Q411" s="6"/>
      <c r="R411" s="6"/>
    </row>
    <row r="412" spans="1:18" ht="14">
      <c r="A412" s="3"/>
      <c r="B412" s="3"/>
      <c r="C412" s="3"/>
      <c r="D412" s="3"/>
      <c r="E412" s="151"/>
      <c r="F412" s="3"/>
      <c r="G412" s="3"/>
      <c r="H412" s="3"/>
      <c r="I412" s="3"/>
      <c r="J412" s="3"/>
      <c r="K412" s="3"/>
      <c r="L412" s="3"/>
      <c r="M412" s="3"/>
      <c r="N412" s="6"/>
      <c r="O412" s="6"/>
      <c r="P412" s="6"/>
      <c r="Q412" s="6"/>
      <c r="R412" s="6"/>
    </row>
    <row r="413" spans="1:18" ht="14">
      <c r="A413" s="3"/>
      <c r="B413" s="3"/>
      <c r="C413" s="3"/>
      <c r="D413" s="3"/>
      <c r="E413" s="151"/>
      <c r="F413" s="3"/>
      <c r="G413" s="3"/>
      <c r="H413" s="3"/>
      <c r="I413" s="3"/>
      <c r="J413" s="3"/>
      <c r="K413" s="3"/>
      <c r="L413" s="3"/>
      <c r="M413" s="3"/>
      <c r="N413" s="6"/>
      <c r="O413" s="6"/>
      <c r="P413" s="6"/>
      <c r="Q413" s="6"/>
      <c r="R413" s="6"/>
    </row>
    <row r="414" spans="1:18" ht="14">
      <c r="A414" s="3"/>
      <c r="B414" s="3"/>
      <c r="C414" s="3"/>
      <c r="D414" s="3"/>
      <c r="E414" s="151"/>
      <c r="F414" s="3"/>
      <c r="G414" s="3"/>
      <c r="H414" s="3"/>
      <c r="I414" s="3"/>
      <c r="J414" s="3"/>
      <c r="K414" s="3"/>
      <c r="L414" s="3"/>
      <c r="M414" s="3"/>
      <c r="N414" s="6"/>
      <c r="O414" s="6"/>
      <c r="P414" s="6"/>
      <c r="Q414" s="6"/>
      <c r="R414" s="6"/>
    </row>
    <row r="415" spans="1:18" ht="14">
      <c r="A415" s="3"/>
      <c r="B415" s="3"/>
      <c r="C415" s="3"/>
      <c r="D415" s="3"/>
      <c r="E415" s="151"/>
      <c r="F415" s="3"/>
      <c r="G415" s="3"/>
      <c r="H415" s="3"/>
      <c r="I415" s="3"/>
      <c r="J415" s="3"/>
      <c r="K415" s="3"/>
      <c r="L415" s="3"/>
      <c r="M415" s="3"/>
      <c r="N415" s="6"/>
      <c r="O415" s="6"/>
      <c r="P415" s="6"/>
      <c r="Q415" s="6"/>
      <c r="R415" s="6"/>
    </row>
    <row r="416" spans="1:18" ht="14">
      <c r="A416" s="3"/>
      <c r="B416" s="3"/>
      <c r="C416" s="3"/>
      <c r="D416" s="3"/>
      <c r="E416" s="151"/>
      <c r="F416" s="3"/>
      <c r="G416" s="3"/>
      <c r="H416" s="3"/>
      <c r="I416" s="3"/>
      <c r="J416" s="3"/>
      <c r="K416" s="3"/>
      <c r="L416" s="3"/>
      <c r="M416" s="3"/>
      <c r="N416" s="6"/>
      <c r="O416" s="6"/>
      <c r="P416" s="6"/>
      <c r="Q416" s="6"/>
      <c r="R416" s="6"/>
    </row>
    <row r="417" spans="1:18" ht="14">
      <c r="A417" s="3"/>
      <c r="B417" s="3"/>
      <c r="C417" s="3"/>
      <c r="D417" s="3"/>
      <c r="E417" s="151"/>
      <c r="F417" s="3"/>
      <c r="G417" s="3"/>
      <c r="H417" s="3"/>
      <c r="I417" s="3"/>
      <c r="J417" s="3"/>
      <c r="K417" s="3"/>
      <c r="L417" s="3"/>
      <c r="M417" s="3"/>
      <c r="N417" s="6"/>
      <c r="O417" s="6"/>
      <c r="P417" s="6"/>
      <c r="Q417" s="6"/>
      <c r="R417" s="6"/>
    </row>
    <row r="418" spans="1:18" ht="14">
      <c r="A418" s="3"/>
      <c r="B418" s="3"/>
      <c r="C418" s="3"/>
      <c r="D418" s="3"/>
      <c r="E418" s="151"/>
      <c r="F418" s="3"/>
      <c r="G418" s="3"/>
      <c r="H418" s="3"/>
      <c r="I418" s="3"/>
      <c r="J418" s="3"/>
      <c r="K418" s="3"/>
      <c r="L418" s="3"/>
      <c r="M418" s="3"/>
      <c r="N418" s="6"/>
      <c r="O418" s="6"/>
      <c r="P418" s="6"/>
      <c r="Q418" s="6"/>
      <c r="R418" s="6"/>
    </row>
    <row r="419" spans="1:18" ht="14">
      <c r="A419" s="3"/>
      <c r="B419" s="3"/>
      <c r="C419" s="3"/>
      <c r="D419" s="3"/>
      <c r="E419" s="151"/>
      <c r="F419" s="3"/>
      <c r="G419" s="3"/>
      <c r="H419" s="3"/>
      <c r="I419" s="3"/>
      <c r="J419" s="3"/>
      <c r="K419" s="3"/>
      <c r="L419" s="3"/>
      <c r="M419" s="3"/>
      <c r="N419" s="6"/>
      <c r="O419" s="6"/>
      <c r="P419" s="6"/>
      <c r="Q419" s="6"/>
      <c r="R419" s="6"/>
    </row>
    <row r="420" spans="1:18" ht="14">
      <c r="A420" s="3"/>
      <c r="B420" s="3"/>
      <c r="C420" s="3"/>
      <c r="D420" s="3"/>
      <c r="E420" s="151"/>
      <c r="F420" s="3"/>
      <c r="G420" s="3"/>
      <c r="H420" s="3"/>
      <c r="I420" s="3"/>
      <c r="J420" s="3"/>
      <c r="K420" s="3"/>
      <c r="L420" s="3"/>
      <c r="M420" s="3"/>
      <c r="N420" s="6"/>
      <c r="O420" s="6"/>
      <c r="P420" s="6"/>
      <c r="Q420" s="6"/>
      <c r="R420" s="6"/>
    </row>
    <row r="421" spans="1:18" ht="14">
      <c r="A421" s="3"/>
      <c r="B421" s="3"/>
      <c r="C421" s="3"/>
      <c r="D421" s="3"/>
      <c r="E421" s="151"/>
      <c r="F421" s="3"/>
      <c r="G421" s="3"/>
      <c r="H421" s="3"/>
      <c r="I421" s="3"/>
      <c r="J421" s="3"/>
      <c r="K421" s="3"/>
      <c r="L421" s="3"/>
      <c r="M421" s="3"/>
      <c r="N421" s="6"/>
      <c r="O421" s="6"/>
      <c r="P421" s="6"/>
      <c r="Q421" s="6"/>
      <c r="R421" s="6"/>
    </row>
    <row r="422" spans="1:18" ht="14">
      <c r="A422" s="3"/>
      <c r="B422" s="3"/>
      <c r="C422" s="3"/>
      <c r="D422" s="3"/>
      <c r="E422" s="151"/>
      <c r="F422" s="3"/>
      <c r="G422" s="3"/>
      <c r="H422" s="3"/>
      <c r="I422" s="3"/>
      <c r="J422" s="3"/>
      <c r="K422" s="3"/>
      <c r="L422" s="3"/>
      <c r="M422" s="3"/>
      <c r="N422" s="6"/>
      <c r="O422" s="6"/>
      <c r="P422" s="6"/>
      <c r="Q422" s="6"/>
      <c r="R422" s="6"/>
    </row>
    <row r="423" spans="1:18" ht="14">
      <c r="A423" s="3"/>
      <c r="B423" s="3"/>
      <c r="C423" s="3"/>
      <c r="D423" s="3"/>
      <c r="E423" s="151"/>
      <c r="F423" s="3"/>
      <c r="G423" s="3"/>
      <c r="H423" s="3"/>
      <c r="I423" s="3"/>
      <c r="J423" s="3"/>
      <c r="K423" s="3"/>
      <c r="L423" s="3"/>
      <c r="M423" s="3"/>
      <c r="N423" s="6"/>
      <c r="O423" s="6"/>
      <c r="P423" s="6"/>
      <c r="Q423" s="6"/>
      <c r="R423" s="6"/>
    </row>
    <row r="424" spans="1:18" ht="14">
      <c r="A424" s="3"/>
      <c r="B424" s="3"/>
      <c r="C424" s="3"/>
      <c r="D424" s="3"/>
      <c r="E424" s="151"/>
      <c r="F424" s="3"/>
      <c r="G424" s="3"/>
      <c r="H424" s="3"/>
      <c r="I424" s="3"/>
      <c r="J424" s="3"/>
      <c r="K424" s="3"/>
      <c r="L424" s="3"/>
      <c r="M424" s="3"/>
      <c r="N424" s="6"/>
      <c r="O424" s="6"/>
      <c r="P424" s="6"/>
      <c r="Q424" s="6"/>
      <c r="R424" s="6"/>
    </row>
    <row r="425" spans="1:18" ht="14">
      <c r="A425" s="3"/>
      <c r="B425" s="3"/>
      <c r="C425" s="3"/>
      <c r="D425" s="3"/>
      <c r="E425" s="151"/>
      <c r="F425" s="3"/>
      <c r="G425" s="3"/>
      <c r="H425" s="3"/>
      <c r="I425" s="3"/>
      <c r="J425" s="3"/>
      <c r="K425" s="3"/>
      <c r="L425" s="3"/>
      <c r="M425" s="3"/>
      <c r="N425" s="6"/>
      <c r="O425" s="6"/>
      <c r="P425" s="6"/>
      <c r="Q425" s="6"/>
      <c r="R425" s="6"/>
    </row>
    <row r="426" spans="1:18" ht="14">
      <c r="A426" s="3"/>
      <c r="B426" s="3"/>
      <c r="C426" s="3"/>
      <c r="D426" s="3"/>
      <c r="E426" s="151"/>
      <c r="F426" s="3"/>
      <c r="G426" s="3"/>
      <c r="H426" s="3"/>
      <c r="I426" s="3"/>
      <c r="J426" s="3"/>
      <c r="K426" s="3"/>
      <c r="L426" s="3"/>
      <c r="M426" s="3"/>
      <c r="N426" s="6"/>
      <c r="O426" s="6"/>
      <c r="P426" s="6"/>
      <c r="Q426" s="6"/>
      <c r="R426" s="6"/>
    </row>
    <row r="427" spans="1:18" ht="14">
      <c r="A427" s="3"/>
      <c r="B427" s="3"/>
      <c r="C427" s="3"/>
      <c r="D427" s="3"/>
      <c r="E427" s="151"/>
      <c r="F427" s="3"/>
      <c r="G427" s="3"/>
      <c r="H427" s="3"/>
      <c r="I427" s="3"/>
      <c r="J427" s="3"/>
      <c r="K427" s="3"/>
      <c r="L427" s="3"/>
      <c r="M427" s="3"/>
      <c r="N427" s="6"/>
      <c r="O427" s="6"/>
      <c r="P427" s="6"/>
      <c r="Q427" s="6"/>
      <c r="R427" s="6"/>
    </row>
    <row r="428" spans="1:18" ht="14">
      <c r="A428" s="3"/>
      <c r="B428" s="3"/>
      <c r="C428" s="3"/>
      <c r="D428" s="3"/>
      <c r="E428" s="151"/>
      <c r="F428" s="3"/>
      <c r="G428" s="3"/>
      <c r="H428" s="3"/>
      <c r="I428" s="3"/>
      <c r="J428" s="3"/>
      <c r="K428" s="3"/>
      <c r="L428" s="3"/>
      <c r="M428" s="3"/>
      <c r="N428" s="6"/>
      <c r="O428" s="6"/>
      <c r="P428" s="6"/>
      <c r="Q428" s="6"/>
      <c r="R428" s="6"/>
    </row>
    <row r="429" spans="1:18" ht="14">
      <c r="A429" s="3"/>
      <c r="B429" s="3"/>
      <c r="C429" s="3"/>
      <c r="D429" s="3"/>
      <c r="E429" s="151"/>
      <c r="F429" s="3"/>
      <c r="G429" s="3"/>
      <c r="H429" s="3"/>
      <c r="I429" s="3"/>
      <c r="J429" s="3"/>
      <c r="K429" s="3"/>
      <c r="L429" s="3"/>
      <c r="M429" s="3"/>
      <c r="N429" s="6"/>
      <c r="O429" s="6"/>
      <c r="P429" s="6"/>
      <c r="Q429" s="6"/>
      <c r="R429" s="6"/>
    </row>
    <row r="430" spans="1:18" ht="14">
      <c r="A430" s="3"/>
      <c r="B430" s="3"/>
      <c r="C430" s="3"/>
      <c r="D430" s="3"/>
      <c r="E430" s="151"/>
      <c r="F430" s="3"/>
      <c r="G430" s="3"/>
      <c r="H430" s="3"/>
      <c r="I430" s="3"/>
      <c r="J430" s="3"/>
      <c r="K430" s="3"/>
      <c r="L430" s="3"/>
      <c r="M430" s="3"/>
      <c r="N430" s="6"/>
      <c r="O430" s="6"/>
      <c r="P430" s="6"/>
      <c r="Q430" s="6"/>
      <c r="R430" s="6"/>
    </row>
    <row r="431" spans="1:18" ht="14">
      <c r="A431" s="3"/>
      <c r="B431" s="3"/>
      <c r="C431" s="3"/>
      <c r="D431" s="3"/>
      <c r="E431" s="151"/>
      <c r="F431" s="3"/>
      <c r="G431" s="3"/>
      <c r="H431" s="3"/>
      <c r="I431" s="3"/>
      <c r="J431" s="3"/>
      <c r="K431" s="3"/>
      <c r="L431" s="3"/>
      <c r="M431" s="3"/>
      <c r="N431" s="6"/>
      <c r="O431" s="6"/>
      <c r="P431" s="6"/>
      <c r="Q431" s="6"/>
      <c r="R431" s="6"/>
    </row>
    <row r="432" spans="1:18" ht="14">
      <c r="A432" s="3"/>
      <c r="B432" s="3"/>
      <c r="C432" s="3"/>
      <c r="D432" s="3"/>
      <c r="E432" s="151"/>
      <c r="F432" s="3"/>
      <c r="G432" s="3"/>
      <c r="H432" s="3"/>
      <c r="I432" s="3"/>
      <c r="J432" s="3"/>
      <c r="K432" s="3"/>
      <c r="L432" s="3"/>
      <c r="M432" s="3"/>
      <c r="N432" s="6"/>
      <c r="O432" s="6"/>
      <c r="P432" s="6"/>
      <c r="Q432" s="6"/>
      <c r="R432" s="6"/>
    </row>
    <row r="433" spans="1:18" ht="14">
      <c r="A433" s="3"/>
      <c r="B433" s="3"/>
      <c r="C433" s="3"/>
      <c r="D433" s="3"/>
      <c r="E433" s="151"/>
      <c r="F433" s="3"/>
      <c r="G433" s="3"/>
      <c r="H433" s="3"/>
      <c r="I433" s="3"/>
      <c r="J433" s="3"/>
      <c r="K433" s="3"/>
      <c r="L433" s="3"/>
      <c r="M433" s="3"/>
      <c r="N433" s="6"/>
      <c r="O433" s="6"/>
      <c r="P433" s="6"/>
      <c r="Q433" s="6"/>
      <c r="R433" s="6"/>
    </row>
    <row r="434" spans="1:18" ht="14">
      <c r="A434" s="3"/>
      <c r="B434" s="3"/>
      <c r="C434" s="3"/>
      <c r="D434" s="3"/>
      <c r="E434" s="151"/>
      <c r="F434" s="3"/>
      <c r="G434" s="3"/>
      <c r="H434" s="3"/>
      <c r="I434" s="3"/>
      <c r="J434" s="3"/>
      <c r="K434" s="3"/>
      <c r="L434" s="3"/>
      <c r="M434" s="3"/>
      <c r="N434" s="6"/>
      <c r="O434" s="6"/>
      <c r="P434" s="6"/>
      <c r="Q434" s="6"/>
      <c r="R434" s="6"/>
    </row>
    <row r="435" spans="1:18" ht="14">
      <c r="A435" s="3"/>
      <c r="B435" s="3"/>
      <c r="C435" s="3"/>
      <c r="D435" s="3"/>
      <c r="E435" s="151"/>
      <c r="F435" s="3"/>
      <c r="G435" s="3"/>
      <c r="H435" s="3"/>
      <c r="I435" s="3"/>
      <c r="J435" s="3"/>
      <c r="K435" s="3"/>
      <c r="L435" s="3"/>
      <c r="M435" s="3"/>
      <c r="N435" s="6"/>
      <c r="O435" s="6"/>
      <c r="P435" s="6"/>
      <c r="Q435" s="6"/>
      <c r="R435" s="6"/>
    </row>
    <row r="436" spans="1:18" ht="14">
      <c r="A436" s="3"/>
      <c r="B436" s="3"/>
      <c r="C436" s="3"/>
      <c r="D436" s="3"/>
      <c r="E436" s="151"/>
      <c r="F436" s="3"/>
      <c r="G436" s="3"/>
      <c r="H436" s="3"/>
      <c r="I436" s="3"/>
      <c r="J436" s="3"/>
      <c r="K436" s="3"/>
      <c r="L436" s="3"/>
      <c r="M436" s="3"/>
      <c r="N436" s="6"/>
      <c r="O436" s="6"/>
      <c r="P436" s="6"/>
      <c r="Q436" s="6"/>
      <c r="R436" s="6"/>
    </row>
    <row r="437" spans="1:18" ht="14">
      <c r="A437" s="3"/>
      <c r="B437" s="3"/>
      <c r="C437" s="3"/>
      <c r="D437" s="3"/>
      <c r="E437" s="151"/>
      <c r="F437" s="3"/>
      <c r="G437" s="3"/>
      <c r="H437" s="3"/>
      <c r="I437" s="3"/>
      <c r="J437" s="3"/>
      <c r="K437" s="3"/>
      <c r="L437" s="3"/>
      <c r="M437" s="3"/>
      <c r="N437" s="6"/>
      <c r="O437" s="6"/>
      <c r="P437" s="6"/>
      <c r="Q437" s="6"/>
      <c r="R437" s="6"/>
    </row>
    <row r="438" spans="1:18" ht="14">
      <c r="A438" s="3"/>
      <c r="B438" s="3"/>
      <c r="C438" s="3"/>
      <c r="D438" s="3"/>
      <c r="E438" s="151"/>
      <c r="F438" s="3"/>
      <c r="G438" s="3"/>
      <c r="H438" s="3"/>
      <c r="I438" s="3"/>
      <c r="J438" s="3"/>
      <c r="K438" s="3"/>
      <c r="L438" s="3"/>
      <c r="M438" s="3"/>
      <c r="N438" s="6"/>
      <c r="O438" s="6"/>
      <c r="P438" s="6"/>
      <c r="Q438" s="6"/>
      <c r="R438" s="6"/>
    </row>
    <row r="439" spans="1:18" ht="14">
      <c r="A439" s="3"/>
      <c r="B439" s="3"/>
      <c r="C439" s="3"/>
      <c r="D439" s="3"/>
      <c r="E439" s="151"/>
      <c r="F439" s="3"/>
      <c r="G439" s="3"/>
      <c r="H439" s="3"/>
      <c r="I439" s="3"/>
      <c r="J439" s="3"/>
      <c r="K439" s="3"/>
      <c r="L439" s="3"/>
      <c r="M439" s="3"/>
      <c r="N439" s="6"/>
      <c r="O439" s="6"/>
      <c r="P439" s="6"/>
      <c r="Q439" s="6"/>
      <c r="R439" s="6"/>
    </row>
    <row r="440" spans="1:18" ht="14">
      <c r="A440" s="3"/>
      <c r="B440" s="3"/>
      <c r="C440" s="3"/>
      <c r="D440" s="3"/>
      <c r="E440" s="151"/>
      <c r="F440" s="3"/>
      <c r="G440" s="3"/>
      <c r="H440" s="3"/>
      <c r="I440" s="3"/>
      <c r="J440" s="3"/>
      <c r="K440" s="3"/>
      <c r="L440" s="3"/>
      <c r="M440" s="3"/>
      <c r="N440" s="6"/>
      <c r="O440" s="6"/>
      <c r="P440" s="6"/>
      <c r="Q440" s="6"/>
      <c r="R440" s="6"/>
    </row>
    <row r="441" spans="1:18" ht="14">
      <c r="A441" s="3"/>
      <c r="B441" s="3"/>
      <c r="C441" s="3"/>
      <c r="D441" s="3"/>
      <c r="E441" s="151"/>
      <c r="F441" s="3"/>
      <c r="G441" s="3"/>
      <c r="H441" s="3"/>
      <c r="I441" s="3"/>
      <c r="J441" s="3"/>
      <c r="K441" s="3"/>
      <c r="L441" s="3"/>
      <c r="M441" s="3"/>
      <c r="N441" s="6"/>
      <c r="O441" s="6"/>
      <c r="P441" s="6"/>
      <c r="Q441" s="6"/>
      <c r="R441" s="6"/>
    </row>
    <row r="442" spans="1:18" ht="14">
      <c r="A442" s="3"/>
      <c r="B442" s="3"/>
      <c r="C442" s="3"/>
      <c r="D442" s="3"/>
      <c r="E442" s="151"/>
      <c r="F442" s="3"/>
      <c r="G442" s="3"/>
      <c r="H442" s="3"/>
      <c r="I442" s="3"/>
      <c r="J442" s="3"/>
      <c r="K442" s="3"/>
      <c r="L442" s="3"/>
      <c r="M442" s="3"/>
      <c r="N442" s="6"/>
      <c r="O442" s="6"/>
      <c r="P442" s="6"/>
      <c r="Q442" s="6"/>
      <c r="R442" s="6"/>
    </row>
    <row r="443" spans="1:18" ht="14">
      <c r="A443" s="3"/>
      <c r="B443" s="3"/>
      <c r="C443" s="3"/>
      <c r="D443" s="3"/>
      <c r="E443" s="151"/>
      <c r="F443" s="3"/>
      <c r="G443" s="3"/>
      <c r="H443" s="3"/>
      <c r="I443" s="3"/>
      <c r="J443" s="3"/>
      <c r="K443" s="3"/>
      <c r="L443" s="3"/>
      <c r="M443" s="3"/>
      <c r="N443" s="6"/>
      <c r="O443" s="6"/>
      <c r="P443" s="6"/>
      <c r="Q443" s="6"/>
      <c r="R443" s="6"/>
    </row>
    <row r="444" spans="1:18" ht="14">
      <c r="A444" s="3"/>
      <c r="B444" s="3"/>
      <c r="C444" s="3"/>
      <c r="D444" s="3"/>
      <c r="E444" s="151"/>
      <c r="F444" s="3"/>
      <c r="G444" s="3"/>
      <c r="H444" s="3"/>
      <c r="I444" s="3"/>
      <c r="J444" s="3"/>
      <c r="K444" s="3"/>
      <c r="L444" s="3"/>
      <c r="M444" s="3"/>
      <c r="N444" s="6"/>
      <c r="O444" s="6"/>
      <c r="P444" s="6"/>
      <c r="Q444" s="6"/>
      <c r="R444" s="6"/>
    </row>
    <row r="445" spans="1:18" ht="14">
      <c r="A445" s="3"/>
      <c r="B445" s="3"/>
      <c r="C445" s="3"/>
      <c r="D445" s="3"/>
      <c r="E445" s="151"/>
      <c r="F445" s="3"/>
      <c r="G445" s="3"/>
      <c r="H445" s="3"/>
      <c r="I445" s="3"/>
      <c r="J445" s="3"/>
      <c r="K445" s="3"/>
      <c r="L445" s="3"/>
      <c r="M445" s="3"/>
      <c r="N445" s="6"/>
      <c r="O445" s="6"/>
      <c r="P445" s="6"/>
      <c r="Q445" s="6"/>
      <c r="R445" s="6"/>
    </row>
    <row r="446" spans="1:18" ht="14">
      <c r="A446" s="3"/>
      <c r="B446" s="3"/>
      <c r="C446" s="3"/>
      <c r="D446" s="3"/>
      <c r="E446" s="151"/>
      <c r="F446" s="3"/>
      <c r="G446" s="3"/>
      <c r="H446" s="3"/>
      <c r="I446" s="3"/>
      <c r="J446" s="3"/>
      <c r="K446" s="3"/>
      <c r="L446" s="3"/>
      <c r="M446" s="3"/>
      <c r="N446" s="6"/>
      <c r="O446" s="6"/>
      <c r="P446" s="6"/>
      <c r="Q446" s="6"/>
      <c r="R446" s="6"/>
    </row>
    <row r="447" spans="1:18" ht="14">
      <c r="A447" s="3"/>
      <c r="B447" s="3"/>
      <c r="C447" s="3"/>
      <c r="D447" s="3"/>
      <c r="E447" s="151"/>
      <c r="F447" s="3"/>
      <c r="G447" s="3"/>
      <c r="H447" s="3"/>
      <c r="I447" s="3"/>
      <c r="J447" s="3"/>
      <c r="K447" s="3"/>
      <c r="L447" s="3"/>
      <c r="M447" s="3"/>
      <c r="N447" s="6"/>
      <c r="O447" s="6"/>
      <c r="P447" s="6"/>
      <c r="Q447" s="6"/>
      <c r="R447" s="6"/>
    </row>
    <row r="448" spans="1:18" ht="14">
      <c r="A448" s="3"/>
      <c r="B448" s="3"/>
      <c r="C448" s="3"/>
      <c r="D448" s="3"/>
      <c r="E448" s="151"/>
      <c r="F448" s="3"/>
      <c r="G448" s="3"/>
      <c r="H448" s="3"/>
      <c r="I448" s="3"/>
      <c r="J448" s="3"/>
      <c r="K448" s="3"/>
      <c r="L448" s="3"/>
      <c r="M448" s="3"/>
      <c r="N448" s="6"/>
      <c r="O448" s="6"/>
      <c r="P448" s="6"/>
      <c r="Q448" s="6"/>
      <c r="R448" s="6"/>
    </row>
    <row r="449" spans="1:18" ht="14">
      <c r="A449" s="3"/>
      <c r="B449" s="3"/>
      <c r="C449" s="3"/>
      <c r="D449" s="3"/>
      <c r="E449" s="151"/>
      <c r="F449" s="3"/>
      <c r="G449" s="3"/>
      <c r="H449" s="3"/>
      <c r="I449" s="3"/>
      <c r="J449" s="3"/>
      <c r="K449" s="3"/>
      <c r="L449" s="3"/>
      <c r="M449" s="3"/>
      <c r="N449" s="6"/>
      <c r="O449" s="6"/>
      <c r="P449" s="6"/>
      <c r="Q449" s="6"/>
      <c r="R449" s="6"/>
    </row>
    <row r="450" spans="1:18" ht="14">
      <c r="A450" s="3"/>
      <c r="B450" s="3"/>
      <c r="C450" s="3"/>
      <c r="D450" s="3"/>
      <c r="E450" s="151"/>
      <c r="F450" s="3"/>
      <c r="G450" s="3"/>
      <c r="H450" s="3"/>
      <c r="I450" s="3"/>
      <c r="J450" s="3"/>
      <c r="K450" s="3"/>
      <c r="L450" s="3"/>
      <c r="M450" s="3"/>
      <c r="N450" s="6"/>
      <c r="O450" s="6"/>
      <c r="P450" s="6"/>
      <c r="Q450" s="6"/>
      <c r="R450" s="6"/>
    </row>
    <row r="451" spans="1:18" ht="14">
      <c r="A451" s="3"/>
      <c r="B451" s="3"/>
      <c r="C451" s="3"/>
      <c r="D451" s="3"/>
      <c r="E451" s="151"/>
      <c r="F451" s="3"/>
      <c r="G451" s="3"/>
      <c r="H451" s="3"/>
      <c r="I451" s="3"/>
      <c r="J451" s="3"/>
      <c r="K451" s="3"/>
      <c r="L451" s="3"/>
      <c r="M451" s="3"/>
      <c r="N451" s="6"/>
      <c r="O451" s="6"/>
      <c r="P451" s="6"/>
      <c r="Q451" s="6"/>
      <c r="R451" s="6"/>
    </row>
    <row r="452" spans="1:18" ht="14">
      <c r="A452" s="3"/>
      <c r="B452" s="3"/>
      <c r="C452" s="3"/>
      <c r="D452" s="3"/>
      <c r="E452" s="151"/>
      <c r="F452" s="3"/>
      <c r="G452" s="3"/>
      <c r="H452" s="3"/>
      <c r="I452" s="3"/>
      <c r="J452" s="3"/>
      <c r="K452" s="3"/>
      <c r="L452" s="3"/>
      <c r="M452" s="3"/>
      <c r="N452" s="6"/>
      <c r="O452" s="6"/>
      <c r="P452" s="6"/>
      <c r="Q452" s="6"/>
      <c r="R452" s="6"/>
    </row>
    <row r="453" spans="1:18" ht="14">
      <c r="A453" s="3"/>
      <c r="B453" s="3"/>
      <c r="C453" s="3"/>
      <c r="D453" s="3"/>
      <c r="E453" s="151"/>
      <c r="F453" s="3"/>
      <c r="G453" s="3"/>
      <c r="H453" s="3"/>
      <c r="I453" s="3"/>
      <c r="J453" s="3"/>
      <c r="K453" s="3"/>
      <c r="L453" s="3"/>
      <c r="M453" s="3"/>
      <c r="N453" s="6"/>
      <c r="O453" s="6"/>
      <c r="P453" s="6"/>
      <c r="Q453" s="6"/>
      <c r="R453" s="6"/>
    </row>
    <row r="454" spans="1:18" ht="14">
      <c r="A454" s="3"/>
      <c r="B454" s="3"/>
      <c r="C454" s="3"/>
      <c r="D454" s="3"/>
      <c r="E454" s="151"/>
      <c r="F454" s="3"/>
      <c r="G454" s="3"/>
      <c r="H454" s="3"/>
      <c r="I454" s="3"/>
      <c r="J454" s="3"/>
      <c r="K454" s="3"/>
      <c r="L454" s="3"/>
      <c r="M454" s="3"/>
      <c r="N454" s="6"/>
      <c r="O454" s="6"/>
      <c r="P454" s="6"/>
      <c r="Q454" s="6"/>
      <c r="R454" s="6"/>
    </row>
    <row r="455" spans="1:18" ht="14">
      <c r="A455" s="3"/>
      <c r="B455" s="3"/>
      <c r="C455" s="3"/>
      <c r="D455" s="3"/>
      <c r="E455" s="151"/>
      <c r="F455" s="3"/>
      <c r="G455" s="3"/>
      <c r="H455" s="3"/>
      <c r="I455" s="3"/>
      <c r="J455" s="3"/>
      <c r="K455" s="3"/>
      <c r="L455" s="3"/>
      <c r="M455" s="3"/>
      <c r="N455" s="6"/>
      <c r="O455" s="6"/>
      <c r="P455" s="6"/>
      <c r="Q455" s="6"/>
      <c r="R455" s="6"/>
    </row>
    <row r="456" spans="1:18" ht="14">
      <c r="A456" s="3"/>
      <c r="B456" s="3"/>
      <c r="C456" s="3"/>
      <c r="D456" s="3"/>
      <c r="E456" s="151"/>
      <c r="F456" s="3"/>
      <c r="G456" s="3"/>
      <c r="H456" s="3"/>
      <c r="I456" s="3"/>
      <c r="J456" s="3"/>
      <c r="K456" s="3"/>
      <c r="L456" s="3"/>
      <c r="M456" s="3"/>
      <c r="N456" s="6"/>
      <c r="O456" s="6"/>
      <c r="P456" s="6"/>
      <c r="Q456" s="6"/>
      <c r="R456" s="6"/>
    </row>
    <row r="457" spans="1:18" ht="14">
      <c r="A457" s="3"/>
      <c r="B457" s="3"/>
      <c r="C457" s="3"/>
      <c r="D457" s="3"/>
      <c r="E457" s="151"/>
      <c r="F457" s="3"/>
      <c r="G457" s="3"/>
      <c r="H457" s="3"/>
      <c r="I457" s="3"/>
      <c r="J457" s="3"/>
      <c r="K457" s="3"/>
      <c r="L457" s="3"/>
      <c r="M457" s="3"/>
      <c r="N457" s="6"/>
      <c r="O457" s="6"/>
      <c r="P457" s="6"/>
      <c r="Q457" s="6"/>
      <c r="R457" s="6"/>
    </row>
    <row r="458" spans="1:18" ht="14">
      <c r="A458" s="3"/>
      <c r="B458" s="3"/>
      <c r="C458" s="3"/>
      <c r="D458" s="3"/>
      <c r="E458" s="151"/>
      <c r="F458" s="3"/>
      <c r="G458" s="3"/>
      <c r="H458" s="3"/>
      <c r="I458" s="3"/>
      <c r="J458" s="3"/>
      <c r="K458" s="3"/>
      <c r="L458" s="3"/>
      <c r="M458" s="3"/>
      <c r="N458" s="6"/>
      <c r="O458" s="6"/>
      <c r="P458" s="6"/>
      <c r="Q458" s="6"/>
      <c r="R458" s="6"/>
    </row>
    <row r="459" spans="1:18" ht="14">
      <c r="A459" s="3"/>
      <c r="B459" s="3"/>
      <c r="C459" s="3"/>
      <c r="D459" s="3"/>
      <c r="E459" s="151"/>
      <c r="F459" s="3"/>
      <c r="G459" s="3"/>
      <c r="H459" s="3"/>
      <c r="I459" s="3"/>
      <c r="J459" s="3"/>
      <c r="K459" s="3"/>
      <c r="L459" s="3"/>
      <c r="M459" s="3"/>
      <c r="N459" s="6"/>
      <c r="O459" s="6"/>
      <c r="P459" s="6"/>
      <c r="Q459" s="6"/>
      <c r="R459" s="6"/>
    </row>
    <row r="460" spans="1:18" ht="14">
      <c r="A460" s="3"/>
      <c r="B460" s="3"/>
      <c r="C460" s="3"/>
      <c r="D460" s="3"/>
      <c r="E460" s="151"/>
      <c r="F460" s="3"/>
      <c r="G460" s="3"/>
      <c r="H460" s="3"/>
      <c r="I460" s="3"/>
      <c r="J460" s="3"/>
      <c r="K460" s="3"/>
      <c r="L460" s="3"/>
      <c r="M460" s="3"/>
      <c r="N460" s="6"/>
      <c r="O460" s="6"/>
      <c r="P460" s="6"/>
      <c r="Q460" s="6"/>
      <c r="R460" s="6"/>
    </row>
    <row r="461" spans="1:18" ht="14">
      <c r="A461" s="3"/>
      <c r="B461" s="3"/>
      <c r="C461" s="3"/>
      <c r="D461" s="3"/>
      <c r="E461" s="151"/>
      <c r="F461" s="3"/>
      <c r="G461" s="3"/>
      <c r="H461" s="3"/>
      <c r="I461" s="3"/>
      <c r="J461" s="3"/>
      <c r="K461" s="3"/>
      <c r="L461" s="3"/>
      <c r="M461" s="3"/>
      <c r="N461" s="6"/>
      <c r="O461" s="6"/>
      <c r="P461" s="6"/>
      <c r="Q461" s="6"/>
      <c r="R461" s="6"/>
    </row>
    <row r="462" spans="1:18" ht="14">
      <c r="A462" s="3"/>
      <c r="B462" s="3"/>
      <c r="C462" s="3"/>
      <c r="D462" s="3"/>
      <c r="E462" s="151"/>
      <c r="F462" s="3"/>
      <c r="G462" s="3"/>
      <c r="H462" s="3"/>
      <c r="I462" s="3"/>
      <c r="J462" s="3"/>
      <c r="K462" s="3"/>
      <c r="L462" s="3"/>
      <c r="M462" s="3"/>
      <c r="N462" s="6"/>
      <c r="O462" s="6"/>
      <c r="P462" s="6"/>
      <c r="Q462" s="6"/>
      <c r="R462" s="6"/>
    </row>
    <row r="463" spans="1:18" ht="14">
      <c r="A463" s="3"/>
      <c r="B463" s="3"/>
      <c r="C463" s="3"/>
      <c r="D463" s="3"/>
      <c r="E463" s="151"/>
      <c r="F463" s="3"/>
      <c r="G463" s="3"/>
      <c r="H463" s="3"/>
      <c r="I463" s="3"/>
      <c r="J463" s="3"/>
      <c r="K463" s="3"/>
      <c r="L463" s="3"/>
      <c r="M463" s="3"/>
      <c r="N463" s="6"/>
      <c r="O463" s="6"/>
      <c r="P463" s="6"/>
      <c r="Q463" s="6"/>
      <c r="R463" s="6"/>
    </row>
    <row r="464" spans="1:18" ht="14">
      <c r="A464" s="3"/>
      <c r="B464" s="3"/>
      <c r="C464" s="3"/>
      <c r="D464" s="3"/>
      <c r="E464" s="151"/>
      <c r="F464" s="3"/>
      <c r="G464" s="3"/>
      <c r="H464" s="3"/>
      <c r="I464" s="3"/>
      <c r="J464" s="3"/>
      <c r="K464" s="3"/>
      <c r="L464" s="3"/>
      <c r="M464" s="3"/>
      <c r="N464" s="6"/>
      <c r="O464" s="6"/>
      <c r="P464" s="6"/>
      <c r="Q464" s="6"/>
      <c r="R464" s="6"/>
    </row>
    <row r="465" spans="1:18" ht="14">
      <c r="A465" s="3"/>
      <c r="B465" s="3"/>
      <c r="C465" s="3"/>
      <c r="D465" s="3"/>
      <c r="E465" s="151"/>
      <c r="F465" s="3"/>
      <c r="G465" s="3"/>
      <c r="H465" s="3"/>
      <c r="I465" s="3"/>
      <c r="J465" s="3"/>
      <c r="K465" s="3"/>
      <c r="L465" s="3"/>
      <c r="M465" s="3"/>
      <c r="N465" s="6"/>
      <c r="O465" s="6"/>
      <c r="P465" s="6"/>
      <c r="Q465" s="6"/>
      <c r="R465" s="6"/>
    </row>
    <row r="466" spans="1:18" ht="14">
      <c r="A466" s="3"/>
      <c r="B466" s="3"/>
      <c r="C466" s="3"/>
      <c r="D466" s="3"/>
      <c r="E466" s="151"/>
      <c r="F466" s="3"/>
      <c r="G466" s="3"/>
      <c r="H466" s="3"/>
      <c r="I466" s="3"/>
      <c r="J466" s="3"/>
      <c r="K466" s="3"/>
      <c r="L466" s="3"/>
      <c r="M466" s="3"/>
      <c r="N466" s="6"/>
      <c r="O466" s="6"/>
      <c r="P466" s="6"/>
      <c r="Q466" s="6"/>
      <c r="R466" s="6"/>
    </row>
    <row r="467" spans="1:18" ht="14">
      <c r="A467" s="3"/>
      <c r="B467" s="3"/>
      <c r="C467" s="3"/>
      <c r="D467" s="3"/>
      <c r="E467" s="151"/>
      <c r="F467" s="3"/>
      <c r="G467" s="3"/>
      <c r="H467" s="3"/>
      <c r="I467" s="3"/>
      <c r="J467" s="3"/>
      <c r="K467" s="3"/>
      <c r="L467" s="3"/>
      <c r="M467" s="3"/>
      <c r="N467" s="6"/>
      <c r="O467" s="6"/>
      <c r="P467" s="6"/>
      <c r="Q467" s="6"/>
      <c r="R467" s="6"/>
    </row>
    <row r="468" spans="1:18" ht="14">
      <c r="A468" s="3"/>
      <c r="B468" s="3"/>
      <c r="C468" s="3"/>
      <c r="D468" s="3"/>
      <c r="E468" s="151"/>
      <c r="F468" s="3"/>
      <c r="G468" s="3"/>
      <c r="H468" s="3"/>
      <c r="I468" s="3"/>
      <c r="J468" s="3"/>
      <c r="K468" s="3"/>
      <c r="L468" s="3"/>
      <c r="M468" s="3"/>
      <c r="N468" s="6"/>
      <c r="O468" s="6"/>
      <c r="P468" s="6"/>
      <c r="Q468" s="6"/>
      <c r="R468" s="6"/>
    </row>
    <row r="469" spans="1:18" ht="14">
      <c r="A469" s="3"/>
      <c r="B469" s="3"/>
      <c r="C469" s="3"/>
      <c r="D469" s="3"/>
      <c r="E469" s="151"/>
      <c r="F469" s="3"/>
      <c r="G469" s="3"/>
      <c r="H469" s="3"/>
      <c r="I469" s="3"/>
      <c r="J469" s="3"/>
      <c r="K469" s="3"/>
      <c r="L469" s="3"/>
      <c r="M469" s="3"/>
      <c r="N469" s="6"/>
      <c r="O469" s="6"/>
      <c r="P469" s="6"/>
      <c r="Q469" s="6"/>
      <c r="R469" s="6"/>
    </row>
    <row r="470" spans="1:18" ht="14">
      <c r="A470" s="3"/>
      <c r="B470" s="3"/>
      <c r="C470" s="3"/>
      <c r="D470" s="3"/>
      <c r="E470" s="151"/>
      <c r="F470" s="3"/>
      <c r="G470" s="3"/>
      <c r="H470" s="3"/>
      <c r="I470" s="3"/>
      <c r="J470" s="3"/>
      <c r="K470" s="3"/>
      <c r="L470" s="3"/>
      <c r="M470" s="3"/>
      <c r="N470" s="6"/>
      <c r="O470" s="6"/>
      <c r="P470" s="6"/>
      <c r="Q470" s="6"/>
      <c r="R470" s="6"/>
    </row>
    <row r="471" spans="1:18" ht="14">
      <c r="A471" s="3"/>
      <c r="B471" s="3"/>
      <c r="C471" s="3"/>
      <c r="D471" s="3"/>
      <c r="E471" s="151"/>
      <c r="F471" s="3"/>
      <c r="G471" s="3"/>
      <c r="H471" s="3"/>
      <c r="I471" s="3"/>
      <c r="J471" s="3"/>
      <c r="K471" s="3"/>
      <c r="L471" s="3"/>
      <c r="M471" s="3"/>
      <c r="N471" s="6"/>
      <c r="O471" s="6"/>
      <c r="P471" s="6"/>
      <c r="Q471" s="6"/>
      <c r="R471" s="6"/>
    </row>
    <row r="472" spans="1:18" ht="14">
      <c r="A472" s="3"/>
      <c r="B472" s="3"/>
      <c r="C472" s="3"/>
      <c r="D472" s="3"/>
      <c r="E472" s="151"/>
      <c r="F472" s="3"/>
      <c r="G472" s="3"/>
      <c r="H472" s="3"/>
      <c r="I472" s="3"/>
      <c r="J472" s="3"/>
      <c r="K472" s="3"/>
      <c r="L472" s="3"/>
      <c r="M472" s="3"/>
      <c r="N472" s="6"/>
      <c r="O472" s="6"/>
      <c r="P472" s="6"/>
      <c r="Q472" s="6"/>
      <c r="R472" s="6"/>
    </row>
    <row r="473" spans="1:18" ht="14">
      <c r="A473" s="3"/>
      <c r="B473" s="3"/>
      <c r="C473" s="3"/>
      <c r="D473" s="3"/>
      <c r="E473" s="151"/>
      <c r="F473" s="3"/>
      <c r="G473" s="3"/>
      <c r="H473" s="3"/>
      <c r="I473" s="3"/>
      <c r="J473" s="3"/>
      <c r="K473" s="3"/>
      <c r="L473" s="3"/>
      <c r="M473" s="3"/>
      <c r="N473" s="6"/>
      <c r="O473" s="6"/>
      <c r="P473" s="6"/>
      <c r="Q473" s="6"/>
      <c r="R473" s="6"/>
    </row>
    <row r="474" spans="1:18" ht="14">
      <c r="A474" s="3"/>
      <c r="B474" s="3"/>
      <c r="C474" s="3"/>
      <c r="D474" s="3"/>
      <c r="E474" s="151"/>
      <c r="F474" s="3"/>
      <c r="G474" s="3"/>
      <c r="H474" s="3"/>
      <c r="I474" s="3"/>
      <c r="J474" s="3"/>
      <c r="K474" s="3"/>
      <c r="L474" s="3"/>
      <c r="M474" s="3"/>
      <c r="N474" s="6"/>
      <c r="O474" s="6"/>
      <c r="P474" s="6"/>
      <c r="Q474" s="6"/>
      <c r="R474" s="6"/>
    </row>
    <row r="475" spans="1:18" ht="14">
      <c r="A475" s="3"/>
      <c r="B475" s="3"/>
      <c r="C475" s="3"/>
      <c r="D475" s="3"/>
      <c r="E475" s="151"/>
      <c r="F475" s="3"/>
      <c r="G475" s="3"/>
      <c r="H475" s="3"/>
      <c r="I475" s="3"/>
      <c r="J475" s="3"/>
      <c r="K475" s="3"/>
      <c r="L475" s="3"/>
      <c r="M475" s="3"/>
      <c r="N475" s="6"/>
      <c r="O475" s="6"/>
      <c r="P475" s="6"/>
      <c r="Q475" s="6"/>
      <c r="R475" s="6"/>
    </row>
    <row r="476" spans="1:18" ht="14">
      <c r="A476" s="3"/>
      <c r="B476" s="3"/>
      <c r="C476" s="3"/>
      <c r="D476" s="3"/>
      <c r="E476" s="151"/>
      <c r="F476" s="3"/>
      <c r="G476" s="3"/>
      <c r="H476" s="3"/>
      <c r="I476" s="3"/>
      <c r="J476" s="3"/>
      <c r="K476" s="3"/>
      <c r="L476" s="3"/>
      <c r="M476" s="3"/>
      <c r="N476" s="6"/>
      <c r="O476" s="6"/>
      <c r="P476" s="6"/>
      <c r="Q476" s="6"/>
      <c r="R476" s="6"/>
    </row>
    <row r="477" spans="1:18" ht="14">
      <c r="A477" s="3"/>
      <c r="B477" s="3"/>
      <c r="C477" s="3"/>
      <c r="D477" s="3"/>
      <c r="E477" s="151"/>
      <c r="F477" s="3"/>
      <c r="G477" s="3"/>
      <c r="H477" s="3"/>
      <c r="I477" s="3"/>
      <c r="J477" s="3"/>
      <c r="K477" s="3"/>
      <c r="L477" s="3"/>
      <c r="M477" s="3"/>
      <c r="N477" s="6"/>
      <c r="O477" s="6"/>
      <c r="P477" s="6"/>
      <c r="Q477" s="6"/>
      <c r="R477" s="6"/>
    </row>
    <row r="478" spans="1:18" ht="14">
      <c r="A478" s="3"/>
      <c r="B478" s="3"/>
      <c r="C478" s="3"/>
      <c r="D478" s="3"/>
      <c r="E478" s="151"/>
      <c r="F478" s="3"/>
      <c r="G478" s="3"/>
      <c r="H478" s="3"/>
      <c r="I478" s="3"/>
      <c r="J478" s="3"/>
      <c r="K478" s="3"/>
      <c r="L478" s="3"/>
      <c r="M478" s="3"/>
      <c r="N478" s="6"/>
      <c r="O478" s="6"/>
      <c r="P478" s="6"/>
      <c r="Q478" s="6"/>
      <c r="R478" s="6"/>
    </row>
    <row r="479" spans="1:18" ht="14">
      <c r="A479" s="3"/>
      <c r="B479" s="3"/>
      <c r="C479" s="3"/>
      <c r="D479" s="3"/>
      <c r="E479" s="151"/>
      <c r="F479" s="3"/>
      <c r="G479" s="3"/>
      <c r="H479" s="3"/>
      <c r="I479" s="3"/>
      <c r="J479" s="3"/>
      <c r="K479" s="3"/>
      <c r="L479" s="3"/>
      <c r="M479" s="3"/>
      <c r="N479" s="6"/>
      <c r="O479" s="6"/>
      <c r="P479" s="6"/>
      <c r="Q479" s="6"/>
      <c r="R479" s="6"/>
    </row>
    <row r="480" spans="1:18" ht="14">
      <c r="A480" s="3"/>
      <c r="B480" s="3"/>
      <c r="C480" s="3"/>
      <c r="D480" s="3"/>
      <c r="E480" s="151"/>
      <c r="F480" s="3"/>
      <c r="G480" s="3"/>
      <c r="H480" s="3"/>
      <c r="I480" s="3"/>
      <c r="J480" s="3"/>
      <c r="K480" s="3"/>
      <c r="L480" s="3"/>
      <c r="M480" s="3"/>
      <c r="N480" s="6"/>
      <c r="O480" s="6"/>
      <c r="P480" s="6"/>
      <c r="Q480" s="6"/>
      <c r="R480" s="6"/>
    </row>
    <row r="481" spans="1:18" ht="14">
      <c r="A481" s="3"/>
      <c r="B481" s="3"/>
      <c r="C481" s="3"/>
      <c r="D481" s="3"/>
      <c r="E481" s="151"/>
      <c r="F481" s="3"/>
      <c r="G481" s="3"/>
      <c r="H481" s="3"/>
      <c r="I481" s="3"/>
      <c r="J481" s="3"/>
      <c r="K481" s="3"/>
      <c r="L481" s="3"/>
      <c r="M481" s="3"/>
      <c r="N481" s="6"/>
      <c r="O481" s="6"/>
      <c r="P481" s="6"/>
      <c r="Q481" s="6"/>
      <c r="R481" s="6"/>
    </row>
    <row r="482" spans="1:18" ht="14">
      <c r="A482" s="3"/>
      <c r="B482" s="3"/>
      <c r="C482" s="3"/>
      <c r="D482" s="3"/>
      <c r="E482" s="151"/>
      <c r="F482" s="3"/>
      <c r="G482" s="3"/>
      <c r="H482" s="3"/>
      <c r="I482" s="3"/>
      <c r="J482" s="3"/>
      <c r="K482" s="3"/>
      <c r="L482" s="3"/>
      <c r="M482" s="3"/>
      <c r="N482" s="6"/>
      <c r="O482" s="6"/>
      <c r="P482" s="6"/>
      <c r="Q482" s="6"/>
      <c r="R482" s="6"/>
    </row>
    <row r="483" spans="1:18" ht="14">
      <c r="A483" s="3"/>
      <c r="B483" s="3"/>
      <c r="C483" s="3"/>
      <c r="D483" s="3"/>
      <c r="E483" s="151"/>
      <c r="F483" s="3"/>
      <c r="G483" s="3"/>
      <c r="H483" s="3"/>
      <c r="I483" s="3"/>
      <c r="J483" s="3"/>
      <c r="K483" s="3"/>
      <c r="L483" s="3"/>
      <c r="M483" s="3"/>
      <c r="N483" s="6"/>
      <c r="O483" s="6"/>
      <c r="P483" s="6"/>
      <c r="Q483" s="6"/>
      <c r="R483" s="6"/>
    </row>
    <row r="484" spans="1:18" ht="14">
      <c r="A484" s="3"/>
      <c r="B484" s="3"/>
      <c r="C484" s="3"/>
      <c r="D484" s="3"/>
      <c r="E484" s="151"/>
      <c r="F484" s="3"/>
      <c r="G484" s="3"/>
      <c r="H484" s="3"/>
      <c r="I484" s="3"/>
      <c r="J484" s="3"/>
      <c r="K484" s="3"/>
      <c r="L484" s="3"/>
      <c r="M484" s="3"/>
      <c r="N484" s="6"/>
      <c r="O484" s="6"/>
      <c r="P484" s="6"/>
      <c r="Q484" s="6"/>
      <c r="R484" s="6"/>
    </row>
    <row r="485" spans="1:18" ht="14">
      <c r="A485" s="3"/>
      <c r="B485" s="3"/>
      <c r="C485" s="3"/>
      <c r="D485" s="3"/>
      <c r="E485" s="151"/>
      <c r="F485" s="3"/>
      <c r="G485" s="3"/>
      <c r="H485" s="3"/>
      <c r="I485" s="3"/>
      <c r="J485" s="3"/>
      <c r="K485" s="3"/>
      <c r="L485" s="3"/>
      <c r="M485" s="3"/>
      <c r="N485" s="6"/>
      <c r="O485" s="6"/>
      <c r="P485" s="6"/>
      <c r="Q485" s="6"/>
      <c r="R485" s="6"/>
    </row>
    <row r="486" spans="1:18" ht="14">
      <c r="A486" s="3"/>
      <c r="B486" s="3"/>
      <c r="C486" s="3"/>
      <c r="D486" s="3"/>
      <c r="E486" s="151"/>
      <c r="F486" s="3"/>
      <c r="G486" s="3"/>
      <c r="H486" s="3"/>
      <c r="I486" s="3"/>
      <c r="J486" s="3"/>
      <c r="K486" s="3"/>
      <c r="L486" s="3"/>
      <c r="M486" s="3"/>
      <c r="N486" s="6"/>
      <c r="O486" s="6"/>
      <c r="P486" s="6"/>
      <c r="Q486" s="6"/>
      <c r="R486" s="6"/>
    </row>
    <row r="487" spans="1:18" ht="14">
      <c r="A487" s="3"/>
      <c r="B487" s="3"/>
      <c r="C487" s="3"/>
      <c r="D487" s="3"/>
      <c r="E487" s="151"/>
      <c r="F487" s="3"/>
      <c r="G487" s="3"/>
      <c r="H487" s="3"/>
      <c r="I487" s="3"/>
      <c r="J487" s="3"/>
      <c r="K487" s="3"/>
      <c r="L487" s="3"/>
      <c r="M487" s="3"/>
      <c r="N487" s="6"/>
      <c r="O487" s="6"/>
      <c r="P487" s="6"/>
      <c r="Q487" s="6"/>
      <c r="R487" s="6"/>
    </row>
    <row r="488" spans="1:18" ht="14">
      <c r="A488" s="3"/>
      <c r="B488" s="3"/>
      <c r="C488" s="3"/>
      <c r="D488" s="3"/>
      <c r="E488" s="151"/>
      <c r="F488" s="3"/>
      <c r="G488" s="3"/>
      <c r="H488" s="3"/>
      <c r="I488" s="3"/>
      <c r="J488" s="3"/>
      <c r="K488" s="3"/>
      <c r="L488" s="3"/>
      <c r="M488" s="3"/>
      <c r="N488" s="6"/>
      <c r="O488" s="6"/>
      <c r="P488" s="6"/>
      <c r="Q488" s="6"/>
      <c r="R488" s="6"/>
    </row>
    <row r="489" spans="1:18" ht="14">
      <c r="A489" s="3"/>
      <c r="B489" s="3"/>
      <c r="C489" s="3"/>
      <c r="D489" s="3"/>
      <c r="E489" s="151"/>
      <c r="F489" s="3"/>
      <c r="G489" s="3"/>
      <c r="H489" s="3"/>
      <c r="I489" s="3"/>
      <c r="J489" s="3"/>
      <c r="K489" s="3"/>
      <c r="L489" s="3"/>
      <c r="M489" s="3"/>
      <c r="N489" s="6"/>
      <c r="O489" s="6"/>
      <c r="P489" s="6"/>
      <c r="Q489" s="6"/>
      <c r="R489" s="6"/>
    </row>
    <row r="490" spans="1:18" ht="14">
      <c r="A490" s="3"/>
      <c r="B490" s="3"/>
      <c r="C490" s="3"/>
      <c r="D490" s="3"/>
      <c r="E490" s="151"/>
      <c r="F490" s="3"/>
      <c r="G490" s="3"/>
      <c r="H490" s="3"/>
      <c r="I490" s="3"/>
      <c r="J490" s="3"/>
      <c r="K490" s="3"/>
      <c r="L490" s="3"/>
      <c r="M490" s="3"/>
      <c r="N490" s="6"/>
      <c r="O490" s="6"/>
      <c r="P490" s="6"/>
      <c r="Q490" s="6"/>
      <c r="R490" s="6"/>
    </row>
    <row r="491" spans="1:18" ht="14">
      <c r="A491" s="3"/>
      <c r="B491" s="3"/>
      <c r="C491" s="3"/>
      <c r="D491" s="3"/>
      <c r="E491" s="151"/>
      <c r="F491" s="3"/>
      <c r="G491" s="3"/>
      <c r="H491" s="3"/>
      <c r="I491" s="3"/>
      <c r="J491" s="3"/>
      <c r="K491" s="3"/>
      <c r="L491" s="3"/>
      <c r="M491" s="3"/>
      <c r="N491" s="6"/>
      <c r="O491" s="6"/>
      <c r="P491" s="6"/>
      <c r="Q491" s="6"/>
      <c r="R491" s="6"/>
    </row>
    <row r="492" spans="1:18" ht="14">
      <c r="A492" s="3"/>
      <c r="B492" s="3"/>
      <c r="C492" s="3"/>
      <c r="D492" s="3"/>
      <c r="E492" s="151"/>
      <c r="F492" s="3"/>
      <c r="G492" s="3"/>
      <c r="H492" s="3"/>
      <c r="I492" s="3"/>
      <c r="J492" s="3"/>
      <c r="K492" s="3"/>
      <c r="L492" s="3"/>
      <c r="M492" s="3"/>
      <c r="N492" s="6"/>
      <c r="O492" s="6"/>
      <c r="P492" s="6"/>
      <c r="Q492" s="6"/>
      <c r="R492" s="6"/>
    </row>
    <row r="493" spans="1:18" ht="14">
      <c r="A493" s="3"/>
      <c r="B493" s="3"/>
      <c r="C493" s="3"/>
      <c r="D493" s="3"/>
      <c r="E493" s="151"/>
      <c r="F493" s="3"/>
      <c r="G493" s="3"/>
      <c r="H493" s="3"/>
      <c r="I493" s="3"/>
      <c r="J493" s="3"/>
      <c r="K493" s="3"/>
      <c r="L493" s="3"/>
      <c r="M493" s="3"/>
      <c r="N493" s="6"/>
      <c r="O493" s="6"/>
      <c r="P493" s="6"/>
      <c r="Q493" s="6"/>
      <c r="R493" s="6"/>
    </row>
    <row r="494" spans="1:18" ht="14">
      <c r="A494" s="3"/>
      <c r="B494" s="3"/>
      <c r="C494" s="3"/>
      <c r="D494" s="3"/>
      <c r="E494" s="151"/>
      <c r="F494" s="3"/>
      <c r="G494" s="3"/>
      <c r="H494" s="3"/>
      <c r="I494" s="3"/>
      <c r="J494" s="3"/>
      <c r="K494" s="3"/>
      <c r="L494" s="3"/>
      <c r="M494" s="3"/>
      <c r="N494" s="6"/>
      <c r="O494" s="6"/>
      <c r="P494" s="6"/>
      <c r="Q494" s="6"/>
      <c r="R494" s="6"/>
    </row>
    <row r="495" spans="1:18" ht="14">
      <c r="A495" s="3"/>
      <c r="B495" s="3"/>
      <c r="C495" s="3"/>
      <c r="D495" s="3"/>
      <c r="E495" s="151"/>
      <c r="F495" s="3"/>
      <c r="G495" s="3"/>
      <c r="H495" s="3"/>
      <c r="I495" s="3"/>
      <c r="J495" s="3"/>
      <c r="K495" s="3"/>
      <c r="L495" s="3"/>
      <c r="M495" s="3"/>
      <c r="N495" s="6"/>
      <c r="O495" s="6"/>
      <c r="P495" s="6"/>
      <c r="Q495" s="6"/>
      <c r="R495" s="6"/>
    </row>
    <row r="496" spans="1:18" ht="14">
      <c r="A496" s="3"/>
      <c r="B496" s="3"/>
      <c r="C496" s="3"/>
      <c r="D496" s="3"/>
      <c r="E496" s="151"/>
      <c r="F496" s="3"/>
      <c r="G496" s="3"/>
      <c r="H496" s="3"/>
      <c r="I496" s="3"/>
      <c r="J496" s="3"/>
      <c r="K496" s="3"/>
      <c r="L496" s="3"/>
      <c r="M496" s="3"/>
      <c r="N496" s="6"/>
      <c r="O496" s="6"/>
      <c r="P496" s="6"/>
      <c r="Q496" s="6"/>
      <c r="R496" s="6"/>
    </row>
    <row r="497" spans="1:18" ht="14">
      <c r="A497" s="3"/>
      <c r="B497" s="3"/>
      <c r="C497" s="3"/>
      <c r="D497" s="3"/>
      <c r="E497" s="151"/>
      <c r="F497" s="3"/>
      <c r="G497" s="3"/>
      <c r="H497" s="3"/>
      <c r="I497" s="3"/>
      <c r="J497" s="3"/>
      <c r="K497" s="3"/>
      <c r="L497" s="3"/>
      <c r="M497" s="3"/>
      <c r="N497" s="6"/>
      <c r="O497" s="6"/>
      <c r="P497" s="6"/>
      <c r="Q497" s="6"/>
      <c r="R497" s="6"/>
    </row>
    <row r="498" spans="1:18" ht="14">
      <c r="A498" s="3"/>
      <c r="B498" s="3"/>
      <c r="C498" s="3"/>
      <c r="D498" s="3"/>
      <c r="E498" s="151"/>
      <c r="F498" s="3"/>
      <c r="G498" s="3"/>
      <c r="H498" s="3"/>
      <c r="I498" s="3"/>
      <c r="J498" s="3"/>
      <c r="K498" s="3"/>
      <c r="L498" s="3"/>
      <c r="M498" s="3"/>
      <c r="N498" s="6"/>
      <c r="O498" s="6"/>
      <c r="P498" s="6"/>
      <c r="Q498" s="6"/>
      <c r="R498" s="6"/>
    </row>
    <row r="499" spans="1:18" ht="14">
      <c r="A499" s="3"/>
      <c r="B499" s="3"/>
      <c r="C499" s="3"/>
      <c r="D499" s="3"/>
      <c r="E499" s="151"/>
      <c r="F499" s="3"/>
      <c r="G499" s="3"/>
      <c r="H499" s="3"/>
      <c r="I499" s="3"/>
      <c r="J499" s="3"/>
      <c r="K499" s="3"/>
      <c r="L499" s="3"/>
      <c r="M499" s="3"/>
      <c r="N499" s="6"/>
      <c r="O499" s="6"/>
      <c r="P499" s="6"/>
      <c r="Q499" s="6"/>
      <c r="R499" s="6"/>
    </row>
    <row r="500" spans="1:18" ht="14">
      <c r="A500" s="3"/>
      <c r="B500" s="3"/>
      <c r="C500" s="3"/>
      <c r="D500" s="3"/>
      <c r="E500" s="151"/>
      <c r="F500" s="3"/>
      <c r="G500" s="3"/>
      <c r="H500" s="3"/>
      <c r="I500" s="3"/>
      <c r="J500" s="3"/>
      <c r="K500" s="3"/>
      <c r="L500" s="3"/>
      <c r="M500" s="3"/>
      <c r="N500" s="6"/>
      <c r="O500" s="6"/>
      <c r="P500" s="6"/>
      <c r="Q500" s="6"/>
      <c r="R500" s="6"/>
    </row>
    <row r="501" spans="1:18" ht="14">
      <c r="A501" s="3"/>
      <c r="B501" s="3"/>
      <c r="C501" s="3"/>
      <c r="D501" s="3"/>
      <c r="E501" s="151"/>
      <c r="F501" s="3"/>
      <c r="G501" s="3"/>
      <c r="H501" s="3"/>
      <c r="I501" s="3"/>
      <c r="J501" s="3"/>
      <c r="K501" s="3"/>
      <c r="L501" s="3"/>
      <c r="M501" s="3"/>
      <c r="N501" s="6"/>
      <c r="O501" s="6"/>
      <c r="P501" s="6"/>
      <c r="Q501" s="6"/>
      <c r="R501" s="6"/>
    </row>
    <row r="502" spans="1:18" ht="14">
      <c r="A502" s="3"/>
      <c r="B502" s="3"/>
      <c r="C502" s="3"/>
      <c r="D502" s="3"/>
      <c r="E502" s="151"/>
      <c r="F502" s="3"/>
      <c r="G502" s="3"/>
      <c r="H502" s="3"/>
      <c r="I502" s="3"/>
      <c r="J502" s="3"/>
      <c r="K502" s="3"/>
      <c r="L502" s="3"/>
      <c r="M502" s="3"/>
      <c r="N502" s="6"/>
      <c r="O502" s="6"/>
      <c r="P502" s="6"/>
      <c r="Q502" s="6"/>
      <c r="R502" s="6"/>
    </row>
    <row r="503" spans="1:18" ht="14">
      <c r="A503" s="3"/>
      <c r="B503" s="3"/>
      <c r="C503" s="3"/>
      <c r="D503" s="3"/>
      <c r="E503" s="151"/>
      <c r="F503" s="3"/>
      <c r="G503" s="3"/>
      <c r="H503" s="3"/>
      <c r="I503" s="3"/>
      <c r="J503" s="3"/>
      <c r="K503" s="3"/>
      <c r="L503" s="3"/>
      <c r="M503" s="3"/>
      <c r="N503" s="6"/>
      <c r="O503" s="6"/>
      <c r="P503" s="6"/>
      <c r="Q503" s="6"/>
      <c r="R503" s="6"/>
    </row>
    <row r="504" spans="1:18" ht="14">
      <c r="A504" s="3"/>
      <c r="B504" s="3"/>
      <c r="C504" s="3"/>
      <c r="D504" s="3"/>
      <c r="E504" s="151"/>
      <c r="F504" s="3"/>
      <c r="G504" s="3"/>
      <c r="H504" s="3"/>
      <c r="I504" s="3"/>
      <c r="J504" s="3"/>
      <c r="K504" s="3"/>
      <c r="L504" s="3"/>
      <c r="M504" s="3"/>
      <c r="N504" s="6"/>
      <c r="O504" s="6"/>
      <c r="P504" s="6"/>
      <c r="Q504" s="6"/>
      <c r="R504" s="6"/>
    </row>
    <row r="505" spans="1:18" ht="14">
      <c r="A505" s="3"/>
      <c r="B505" s="3"/>
      <c r="C505" s="3"/>
      <c r="D505" s="3"/>
      <c r="E505" s="151"/>
      <c r="F505" s="3"/>
      <c r="G505" s="3"/>
      <c r="H505" s="3"/>
      <c r="I505" s="3"/>
      <c r="J505" s="3"/>
      <c r="K505" s="3"/>
      <c r="L505" s="3"/>
      <c r="M505" s="3"/>
      <c r="N505" s="6"/>
      <c r="O505" s="6"/>
      <c r="P505" s="6"/>
      <c r="Q505" s="6"/>
      <c r="R505" s="6"/>
    </row>
    <row r="506" spans="1:18" ht="14">
      <c r="A506" s="3"/>
      <c r="B506" s="3"/>
      <c r="C506" s="3"/>
      <c r="D506" s="3"/>
      <c r="E506" s="151"/>
      <c r="F506" s="3"/>
      <c r="G506" s="3"/>
      <c r="H506" s="3"/>
      <c r="I506" s="3"/>
      <c r="J506" s="3"/>
      <c r="K506" s="3"/>
      <c r="L506" s="3"/>
      <c r="M506" s="3"/>
      <c r="N506" s="6"/>
      <c r="O506" s="6"/>
      <c r="P506" s="6"/>
      <c r="Q506" s="6"/>
      <c r="R506" s="6"/>
    </row>
    <row r="507" spans="1:18" ht="14">
      <c r="A507" s="3"/>
      <c r="B507" s="3"/>
      <c r="C507" s="3"/>
      <c r="D507" s="3"/>
      <c r="E507" s="151"/>
      <c r="F507" s="3"/>
      <c r="G507" s="3"/>
      <c r="H507" s="3"/>
      <c r="I507" s="3"/>
      <c r="J507" s="3"/>
      <c r="K507" s="3"/>
      <c r="L507" s="3"/>
      <c r="M507" s="3"/>
      <c r="N507" s="6"/>
      <c r="O507" s="6"/>
      <c r="P507" s="6"/>
      <c r="Q507" s="6"/>
      <c r="R507" s="6"/>
    </row>
    <row r="508" spans="1:18" ht="14">
      <c r="A508" s="3"/>
      <c r="B508" s="3"/>
      <c r="C508" s="3"/>
      <c r="D508" s="3"/>
      <c r="E508" s="151"/>
      <c r="F508" s="3"/>
      <c r="G508" s="3"/>
      <c r="H508" s="3"/>
      <c r="I508" s="3"/>
      <c r="J508" s="3"/>
      <c r="K508" s="3"/>
      <c r="L508" s="3"/>
      <c r="M508" s="3"/>
      <c r="N508" s="6"/>
      <c r="O508" s="6"/>
      <c r="P508" s="6"/>
      <c r="Q508" s="6"/>
      <c r="R508" s="6"/>
    </row>
    <row r="509" spans="1:18" ht="14">
      <c r="A509" s="3"/>
      <c r="B509" s="3"/>
      <c r="C509" s="3"/>
      <c r="D509" s="3"/>
      <c r="E509" s="151"/>
      <c r="F509" s="3"/>
      <c r="G509" s="3"/>
      <c r="H509" s="3"/>
      <c r="I509" s="3"/>
      <c r="J509" s="3"/>
      <c r="K509" s="3"/>
      <c r="L509" s="3"/>
      <c r="M509" s="3"/>
      <c r="N509" s="6"/>
      <c r="O509" s="6"/>
      <c r="P509" s="6"/>
      <c r="Q509" s="6"/>
      <c r="R509" s="6"/>
    </row>
    <row r="510" spans="1:18" ht="14">
      <c r="A510" s="3"/>
      <c r="B510" s="3"/>
      <c r="C510" s="3"/>
      <c r="D510" s="3"/>
      <c r="E510" s="151"/>
      <c r="F510" s="3"/>
      <c r="G510" s="3"/>
      <c r="H510" s="3"/>
      <c r="I510" s="3"/>
      <c r="J510" s="3"/>
      <c r="K510" s="3"/>
      <c r="L510" s="3"/>
      <c r="M510" s="3"/>
      <c r="N510" s="6"/>
      <c r="O510" s="6"/>
      <c r="P510" s="6"/>
      <c r="Q510" s="6"/>
      <c r="R510" s="6"/>
    </row>
    <row r="511" spans="1:18" ht="14">
      <c r="A511" s="3"/>
      <c r="B511" s="3"/>
      <c r="C511" s="3"/>
      <c r="D511" s="3"/>
      <c r="E511" s="151"/>
      <c r="F511" s="3"/>
      <c r="G511" s="3"/>
      <c r="H511" s="3"/>
      <c r="I511" s="3"/>
      <c r="J511" s="3"/>
      <c r="K511" s="3"/>
      <c r="L511" s="3"/>
      <c r="M511" s="3"/>
      <c r="N511" s="6"/>
      <c r="O511" s="6"/>
      <c r="P511" s="6"/>
      <c r="Q511" s="6"/>
      <c r="R511" s="6"/>
    </row>
    <row r="512" spans="1:18" ht="14">
      <c r="A512" s="3"/>
      <c r="B512" s="3"/>
      <c r="C512" s="3"/>
      <c r="D512" s="3"/>
      <c r="E512" s="151"/>
      <c r="F512" s="3"/>
      <c r="G512" s="3"/>
      <c r="H512" s="3"/>
      <c r="I512" s="3"/>
      <c r="J512" s="3"/>
      <c r="K512" s="3"/>
      <c r="L512" s="3"/>
      <c r="M512" s="3"/>
      <c r="N512" s="6"/>
      <c r="O512" s="6"/>
      <c r="P512" s="6"/>
      <c r="Q512" s="6"/>
      <c r="R512" s="6"/>
    </row>
    <row r="513" spans="1:18" ht="14">
      <c r="A513" s="3"/>
      <c r="B513" s="3"/>
      <c r="C513" s="3"/>
      <c r="D513" s="3"/>
      <c r="E513" s="151"/>
      <c r="F513" s="3"/>
      <c r="G513" s="3"/>
      <c r="H513" s="3"/>
      <c r="I513" s="3"/>
      <c r="J513" s="3"/>
      <c r="K513" s="3"/>
      <c r="L513" s="3"/>
      <c r="M513" s="3"/>
      <c r="N513" s="6"/>
      <c r="O513" s="6"/>
      <c r="P513" s="6"/>
      <c r="Q513" s="6"/>
      <c r="R513" s="6"/>
    </row>
    <row r="514" spans="1:18" ht="14">
      <c r="A514" s="3"/>
      <c r="B514" s="3"/>
      <c r="C514" s="3"/>
      <c r="D514" s="3"/>
      <c r="E514" s="151"/>
      <c r="F514" s="3"/>
      <c r="G514" s="3"/>
      <c r="H514" s="3"/>
      <c r="I514" s="3"/>
      <c r="J514" s="3"/>
      <c r="K514" s="3"/>
      <c r="L514" s="3"/>
      <c r="M514" s="3"/>
      <c r="N514" s="6"/>
      <c r="O514" s="6"/>
      <c r="P514" s="6"/>
      <c r="Q514" s="6"/>
      <c r="R514" s="6"/>
    </row>
    <row r="515" spans="1:18" ht="14">
      <c r="A515" s="3"/>
      <c r="B515" s="3"/>
      <c r="C515" s="3"/>
      <c r="D515" s="3"/>
      <c r="E515" s="151"/>
      <c r="F515" s="3"/>
      <c r="G515" s="3"/>
      <c r="H515" s="3"/>
      <c r="I515" s="3"/>
      <c r="J515" s="3"/>
      <c r="K515" s="3"/>
      <c r="L515" s="3"/>
      <c r="M515" s="3"/>
      <c r="N515" s="6"/>
      <c r="O515" s="6"/>
      <c r="P515" s="6"/>
      <c r="Q515" s="6"/>
      <c r="R515" s="6"/>
    </row>
    <row r="516" spans="1:18" ht="14">
      <c r="A516" s="3"/>
      <c r="B516" s="3"/>
      <c r="C516" s="3"/>
      <c r="D516" s="3"/>
      <c r="E516" s="151"/>
      <c r="F516" s="3"/>
      <c r="G516" s="3"/>
      <c r="H516" s="3"/>
      <c r="I516" s="3"/>
      <c r="J516" s="3"/>
      <c r="K516" s="3"/>
      <c r="L516" s="3"/>
      <c r="M516" s="3"/>
      <c r="N516" s="6"/>
      <c r="O516" s="6"/>
      <c r="P516" s="6"/>
      <c r="Q516" s="6"/>
      <c r="R516" s="6"/>
    </row>
    <row r="517" spans="1:18" ht="14">
      <c r="A517" s="3"/>
      <c r="B517" s="3"/>
      <c r="C517" s="3"/>
      <c r="D517" s="3"/>
      <c r="E517" s="151"/>
      <c r="F517" s="3"/>
      <c r="G517" s="3"/>
      <c r="H517" s="3"/>
      <c r="I517" s="3"/>
      <c r="J517" s="3"/>
      <c r="K517" s="3"/>
      <c r="L517" s="3"/>
      <c r="M517" s="3"/>
      <c r="N517" s="6"/>
      <c r="O517" s="6"/>
      <c r="P517" s="6"/>
      <c r="Q517" s="6"/>
      <c r="R517" s="6"/>
    </row>
    <row r="518" spans="1:18" ht="14">
      <c r="A518" s="3"/>
      <c r="B518" s="3"/>
      <c r="C518" s="3"/>
      <c r="D518" s="3"/>
      <c r="E518" s="151"/>
      <c r="F518" s="3"/>
      <c r="G518" s="3"/>
      <c r="H518" s="3"/>
      <c r="I518" s="3"/>
      <c r="J518" s="3"/>
      <c r="K518" s="3"/>
      <c r="L518" s="3"/>
      <c r="M518" s="3"/>
      <c r="N518" s="6"/>
      <c r="O518" s="6"/>
      <c r="P518" s="6"/>
      <c r="Q518" s="6"/>
      <c r="R518" s="6"/>
    </row>
    <row r="519" spans="1:18" ht="14">
      <c r="A519" s="3"/>
      <c r="B519" s="3"/>
      <c r="C519" s="3"/>
      <c r="D519" s="3"/>
      <c r="E519" s="151"/>
      <c r="F519" s="3"/>
      <c r="G519" s="3"/>
      <c r="H519" s="3"/>
      <c r="I519" s="3"/>
      <c r="J519" s="3"/>
      <c r="K519" s="3"/>
      <c r="L519" s="3"/>
      <c r="M519" s="3"/>
      <c r="N519" s="6"/>
      <c r="O519" s="6"/>
      <c r="P519" s="6"/>
      <c r="Q519" s="6"/>
      <c r="R519" s="6"/>
    </row>
    <row r="520" spans="1:18" ht="14">
      <c r="A520" s="3"/>
      <c r="B520" s="3"/>
      <c r="C520" s="3"/>
      <c r="D520" s="3"/>
      <c r="E520" s="151"/>
      <c r="F520" s="3"/>
      <c r="G520" s="3"/>
      <c r="H520" s="3"/>
      <c r="I520" s="3"/>
      <c r="J520" s="3"/>
      <c r="K520" s="3"/>
      <c r="L520" s="3"/>
      <c r="M520" s="3"/>
      <c r="N520" s="6"/>
      <c r="O520" s="6"/>
      <c r="P520" s="6"/>
      <c r="Q520" s="6"/>
      <c r="R520" s="6"/>
    </row>
    <row r="521" spans="1:18" ht="14">
      <c r="A521" s="3"/>
      <c r="B521" s="3"/>
      <c r="C521" s="3"/>
      <c r="D521" s="3"/>
      <c r="E521" s="151"/>
      <c r="F521" s="3"/>
      <c r="G521" s="3"/>
      <c r="H521" s="3"/>
      <c r="I521" s="3"/>
      <c r="J521" s="3"/>
      <c r="K521" s="3"/>
      <c r="L521" s="3"/>
      <c r="M521" s="3"/>
      <c r="N521" s="6"/>
      <c r="O521" s="6"/>
      <c r="P521" s="6"/>
      <c r="Q521" s="6"/>
      <c r="R521" s="6"/>
    </row>
    <row r="522" spans="1:18" ht="14">
      <c r="A522" s="3"/>
      <c r="B522" s="3"/>
      <c r="C522" s="3"/>
      <c r="D522" s="3"/>
      <c r="E522" s="151"/>
      <c r="F522" s="3"/>
      <c r="G522" s="3"/>
      <c r="H522" s="3"/>
      <c r="I522" s="3"/>
      <c r="J522" s="3"/>
      <c r="K522" s="3"/>
      <c r="L522" s="3"/>
      <c r="M522" s="3"/>
      <c r="N522" s="6"/>
      <c r="O522" s="6"/>
      <c r="P522" s="6"/>
      <c r="Q522" s="6"/>
      <c r="R522" s="6"/>
    </row>
    <row r="523" spans="1:18" ht="14">
      <c r="A523" s="3"/>
      <c r="B523" s="3"/>
      <c r="C523" s="3"/>
      <c r="D523" s="3"/>
      <c r="E523" s="151"/>
      <c r="F523" s="3"/>
      <c r="G523" s="3"/>
      <c r="H523" s="3"/>
      <c r="I523" s="3"/>
      <c r="J523" s="3"/>
      <c r="K523" s="3"/>
      <c r="L523" s="3"/>
      <c r="M523" s="3"/>
      <c r="N523" s="6"/>
      <c r="O523" s="6"/>
      <c r="P523" s="6"/>
      <c r="Q523" s="6"/>
      <c r="R523" s="6"/>
    </row>
    <row r="524" spans="1:18" ht="14">
      <c r="A524" s="3"/>
      <c r="B524" s="3"/>
      <c r="C524" s="3"/>
      <c r="D524" s="3"/>
      <c r="E524" s="151"/>
      <c r="F524" s="3"/>
      <c r="G524" s="3"/>
      <c r="H524" s="3"/>
      <c r="I524" s="3"/>
      <c r="J524" s="3"/>
      <c r="K524" s="3"/>
      <c r="L524" s="3"/>
      <c r="M524" s="3"/>
      <c r="N524" s="6"/>
      <c r="O524" s="6"/>
      <c r="P524" s="6"/>
      <c r="Q524" s="6"/>
      <c r="R524" s="6"/>
    </row>
    <row r="525" spans="1:18" ht="14">
      <c r="A525" s="3"/>
      <c r="B525" s="3"/>
      <c r="C525" s="3"/>
      <c r="D525" s="3"/>
      <c r="E525" s="151"/>
      <c r="F525" s="3"/>
      <c r="G525" s="3"/>
      <c r="H525" s="3"/>
      <c r="I525" s="3"/>
      <c r="J525" s="3"/>
      <c r="K525" s="3"/>
      <c r="L525" s="3"/>
      <c r="M525" s="3"/>
      <c r="N525" s="6"/>
      <c r="O525" s="6"/>
      <c r="P525" s="6"/>
      <c r="Q525" s="6"/>
      <c r="R525" s="6"/>
    </row>
    <row r="526" spans="1:18" ht="14">
      <c r="A526" s="3"/>
      <c r="B526" s="3"/>
      <c r="C526" s="3"/>
      <c r="D526" s="3"/>
      <c r="E526" s="151"/>
      <c r="F526" s="3"/>
      <c r="G526" s="3"/>
      <c r="H526" s="3"/>
      <c r="I526" s="3"/>
      <c r="J526" s="3"/>
      <c r="K526" s="3"/>
      <c r="L526" s="3"/>
      <c r="M526" s="3"/>
      <c r="N526" s="6"/>
      <c r="O526" s="6"/>
      <c r="P526" s="6"/>
      <c r="Q526" s="6"/>
      <c r="R526" s="6"/>
    </row>
    <row r="527" spans="1:18" ht="14">
      <c r="A527" s="3"/>
      <c r="B527" s="3"/>
      <c r="C527" s="3"/>
      <c r="D527" s="3"/>
      <c r="E527" s="151"/>
      <c r="F527" s="3"/>
      <c r="G527" s="3"/>
      <c r="H527" s="3"/>
      <c r="I527" s="3"/>
      <c r="J527" s="3"/>
      <c r="K527" s="3"/>
      <c r="L527" s="3"/>
      <c r="M527" s="3"/>
      <c r="N527" s="6"/>
      <c r="O527" s="6"/>
      <c r="P527" s="6"/>
      <c r="Q527" s="6"/>
      <c r="R527" s="6"/>
    </row>
    <row r="528" spans="1:18" ht="14">
      <c r="A528" s="3"/>
      <c r="B528" s="3"/>
      <c r="C528" s="3"/>
      <c r="D528" s="3"/>
      <c r="E528" s="151"/>
      <c r="F528" s="3"/>
      <c r="G528" s="3"/>
      <c r="H528" s="3"/>
      <c r="I528" s="3"/>
      <c r="J528" s="3"/>
      <c r="K528" s="3"/>
      <c r="L528" s="3"/>
      <c r="M528" s="3"/>
      <c r="N528" s="6"/>
      <c r="O528" s="6"/>
      <c r="P528" s="6"/>
      <c r="Q528" s="6"/>
      <c r="R528" s="6"/>
    </row>
    <row r="529" spans="1:18" ht="14">
      <c r="A529" s="3"/>
      <c r="B529" s="3"/>
      <c r="C529" s="3"/>
      <c r="D529" s="3"/>
      <c r="E529" s="151"/>
      <c r="F529" s="3"/>
      <c r="G529" s="3"/>
      <c r="H529" s="3"/>
      <c r="I529" s="3"/>
      <c r="J529" s="3"/>
      <c r="K529" s="3"/>
      <c r="L529" s="3"/>
      <c r="M529" s="3"/>
      <c r="N529" s="6"/>
      <c r="O529" s="6"/>
      <c r="P529" s="6"/>
      <c r="Q529" s="6"/>
      <c r="R529" s="6"/>
    </row>
    <row r="530" spans="1:18" ht="14">
      <c r="A530" s="3"/>
      <c r="B530" s="3"/>
      <c r="C530" s="3"/>
      <c r="D530" s="3"/>
      <c r="E530" s="151"/>
      <c r="F530" s="3"/>
      <c r="G530" s="3"/>
      <c r="H530" s="3"/>
      <c r="I530" s="3"/>
      <c r="J530" s="3"/>
      <c r="K530" s="3"/>
      <c r="L530" s="3"/>
      <c r="M530" s="3"/>
      <c r="N530" s="6"/>
      <c r="O530" s="6"/>
      <c r="P530" s="6"/>
      <c r="Q530" s="6"/>
      <c r="R530" s="6"/>
    </row>
    <row r="531" spans="1:18" ht="14">
      <c r="A531" s="3"/>
      <c r="B531" s="3"/>
      <c r="C531" s="3"/>
      <c r="D531" s="3"/>
      <c r="E531" s="151"/>
      <c r="F531" s="3"/>
      <c r="G531" s="3"/>
      <c r="H531" s="3"/>
      <c r="I531" s="3"/>
      <c r="J531" s="3"/>
      <c r="K531" s="3"/>
      <c r="L531" s="3"/>
      <c r="M531" s="3"/>
      <c r="N531" s="6"/>
      <c r="O531" s="6"/>
      <c r="P531" s="6"/>
      <c r="Q531" s="6"/>
      <c r="R531" s="6"/>
    </row>
    <row r="532" spans="1:18" ht="14">
      <c r="A532" s="3"/>
      <c r="B532" s="3"/>
      <c r="C532" s="3"/>
      <c r="D532" s="3"/>
      <c r="E532" s="151"/>
      <c r="F532" s="3"/>
      <c r="G532" s="3"/>
      <c r="H532" s="3"/>
      <c r="I532" s="3"/>
      <c r="J532" s="3"/>
      <c r="K532" s="3"/>
      <c r="L532" s="3"/>
      <c r="M532" s="3"/>
      <c r="N532" s="6"/>
      <c r="O532" s="6"/>
      <c r="P532" s="6"/>
      <c r="Q532" s="6"/>
      <c r="R532" s="6"/>
    </row>
    <row r="533" spans="1:18" ht="14">
      <c r="A533" s="3"/>
      <c r="B533" s="3"/>
      <c r="C533" s="3"/>
      <c r="D533" s="3"/>
      <c r="E533" s="151"/>
      <c r="F533" s="3"/>
      <c r="G533" s="3"/>
      <c r="H533" s="3"/>
      <c r="I533" s="3"/>
      <c r="J533" s="3"/>
      <c r="K533" s="3"/>
      <c r="L533" s="3"/>
      <c r="M533" s="3"/>
      <c r="N533" s="6"/>
      <c r="O533" s="6"/>
      <c r="P533" s="6"/>
      <c r="Q533" s="6"/>
      <c r="R533" s="6"/>
    </row>
    <row r="534" spans="1:18" ht="14">
      <c r="A534" s="3"/>
      <c r="B534" s="3"/>
      <c r="C534" s="3"/>
      <c r="D534" s="3"/>
      <c r="E534" s="151"/>
      <c r="F534" s="3"/>
      <c r="G534" s="3"/>
      <c r="H534" s="3"/>
      <c r="I534" s="3"/>
      <c r="J534" s="3"/>
      <c r="K534" s="3"/>
      <c r="L534" s="3"/>
      <c r="M534" s="3"/>
      <c r="N534" s="6"/>
      <c r="O534" s="6"/>
      <c r="P534" s="6"/>
      <c r="Q534" s="6"/>
      <c r="R534" s="6"/>
    </row>
    <row r="535" spans="1:18" ht="14">
      <c r="A535" s="3"/>
      <c r="B535" s="3"/>
      <c r="C535" s="3"/>
      <c r="D535" s="3"/>
      <c r="E535" s="151"/>
      <c r="F535" s="3"/>
      <c r="G535" s="3"/>
      <c r="H535" s="3"/>
      <c r="I535" s="3"/>
      <c r="J535" s="3"/>
      <c r="K535" s="3"/>
      <c r="L535" s="3"/>
      <c r="M535" s="3"/>
      <c r="N535" s="6"/>
      <c r="O535" s="6"/>
      <c r="P535" s="6"/>
      <c r="Q535" s="6"/>
      <c r="R535" s="6"/>
    </row>
    <row r="536" spans="1:18" ht="14">
      <c r="A536" s="3"/>
      <c r="B536" s="3"/>
      <c r="C536" s="3"/>
      <c r="D536" s="3"/>
      <c r="E536" s="151"/>
      <c r="F536" s="3"/>
      <c r="G536" s="3"/>
      <c r="H536" s="3"/>
      <c r="I536" s="3"/>
      <c r="J536" s="3"/>
      <c r="K536" s="3"/>
      <c r="L536" s="3"/>
      <c r="M536" s="3"/>
      <c r="N536" s="6"/>
      <c r="O536" s="6"/>
      <c r="P536" s="6"/>
      <c r="Q536" s="6"/>
      <c r="R536" s="6"/>
    </row>
    <row r="537" spans="1:18" ht="14">
      <c r="A537" s="3"/>
      <c r="B537" s="3"/>
      <c r="C537" s="3"/>
      <c r="D537" s="3"/>
      <c r="E537" s="151"/>
      <c r="F537" s="3"/>
      <c r="G537" s="3"/>
      <c r="H537" s="3"/>
      <c r="I537" s="3"/>
      <c r="J537" s="3"/>
      <c r="K537" s="3"/>
      <c r="L537" s="3"/>
      <c r="M537" s="3"/>
      <c r="N537" s="6"/>
      <c r="O537" s="6"/>
      <c r="P537" s="6"/>
      <c r="Q537" s="6"/>
      <c r="R537" s="6"/>
    </row>
    <row r="538" spans="1:18" ht="14">
      <c r="A538" s="3"/>
      <c r="B538" s="3"/>
      <c r="C538" s="3"/>
      <c r="D538" s="3"/>
      <c r="E538" s="151"/>
      <c r="F538" s="3"/>
      <c r="G538" s="3"/>
      <c r="H538" s="3"/>
      <c r="I538" s="3"/>
      <c r="J538" s="3"/>
      <c r="K538" s="3"/>
      <c r="L538" s="3"/>
      <c r="M538" s="3"/>
      <c r="N538" s="6"/>
      <c r="O538" s="6"/>
      <c r="P538" s="6"/>
      <c r="Q538" s="6"/>
      <c r="R538" s="6"/>
    </row>
    <row r="539" spans="1:18" ht="14">
      <c r="A539" s="3"/>
      <c r="B539" s="3"/>
      <c r="C539" s="3"/>
      <c r="D539" s="3"/>
      <c r="E539" s="151"/>
      <c r="F539" s="3"/>
      <c r="G539" s="3"/>
      <c r="H539" s="3"/>
      <c r="I539" s="3"/>
      <c r="J539" s="3"/>
      <c r="K539" s="3"/>
      <c r="L539" s="3"/>
      <c r="M539" s="3"/>
      <c r="N539" s="6"/>
      <c r="O539" s="6"/>
      <c r="P539" s="6"/>
      <c r="Q539" s="6"/>
      <c r="R539" s="6"/>
    </row>
    <row r="540" spans="1:18" ht="14">
      <c r="A540" s="3"/>
      <c r="B540" s="3"/>
      <c r="C540" s="3"/>
      <c r="D540" s="3"/>
      <c r="E540" s="151"/>
      <c r="F540" s="3"/>
      <c r="G540" s="3"/>
      <c r="H540" s="3"/>
      <c r="I540" s="3"/>
      <c r="J540" s="3"/>
      <c r="K540" s="3"/>
      <c r="L540" s="3"/>
      <c r="M540" s="3"/>
      <c r="N540" s="6"/>
      <c r="O540" s="6"/>
      <c r="P540" s="6"/>
      <c r="Q540" s="6"/>
      <c r="R540" s="6"/>
    </row>
    <row r="541" spans="1:18" ht="14">
      <c r="A541" s="3"/>
      <c r="B541" s="3"/>
      <c r="C541" s="3"/>
      <c r="D541" s="3"/>
      <c r="E541" s="151"/>
      <c r="F541" s="3"/>
      <c r="G541" s="3"/>
      <c r="H541" s="3"/>
      <c r="I541" s="3"/>
      <c r="J541" s="3"/>
      <c r="K541" s="3"/>
      <c r="L541" s="3"/>
      <c r="M541" s="3"/>
      <c r="N541" s="6"/>
      <c r="O541" s="6"/>
      <c r="P541" s="6"/>
      <c r="Q541" s="6"/>
      <c r="R541" s="6"/>
    </row>
    <row r="542" spans="1:18" ht="14">
      <c r="A542" s="3"/>
      <c r="B542" s="3"/>
      <c r="C542" s="3"/>
      <c r="D542" s="3"/>
      <c r="E542" s="151"/>
      <c r="F542" s="3"/>
      <c r="G542" s="3"/>
      <c r="H542" s="3"/>
      <c r="I542" s="3"/>
      <c r="J542" s="3"/>
      <c r="K542" s="3"/>
      <c r="L542" s="3"/>
      <c r="M542" s="3"/>
      <c r="N542" s="6"/>
      <c r="O542" s="6"/>
      <c r="P542" s="6"/>
      <c r="Q542" s="6"/>
      <c r="R542" s="6"/>
    </row>
    <row r="543" spans="1:18" ht="14">
      <c r="A543" s="3"/>
      <c r="B543" s="3"/>
      <c r="C543" s="3"/>
      <c r="D543" s="3"/>
      <c r="E543" s="151"/>
      <c r="F543" s="3"/>
      <c r="G543" s="3"/>
      <c r="H543" s="3"/>
      <c r="I543" s="3"/>
      <c r="J543" s="3"/>
      <c r="K543" s="3"/>
      <c r="L543" s="3"/>
      <c r="M543" s="3"/>
      <c r="N543" s="6"/>
      <c r="O543" s="6"/>
      <c r="P543" s="6"/>
      <c r="Q543" s="6"/>
      <c r="R543" s="6"/>
    </row>
    <row r="544" spans="1:18" ht="14">
      <c r="A544" s="3"/>
      <c r="B544" s="3"/>
      <c r="C544" s="3"/>
      <c r="D544" s="3"/>
      <c r="E544" s="151"/>
      <c r="F544" s="3"/>
      <c r="G544" s="3"/>
      <c r="H544" s="3"/>
      <c r="I544" s="3"/>
      <c r="J544" s="3"/>
      <c r="K544" s="3"/>
      <c r="L544" s="3"/>
      <c r="M544" s="3"/>
      <c r="N544" s="6"/>
      <c r="O544" s="6"/>
      <c r="P544" s="6"/>
      <c r="Q544" s="6"/>
      <c r="R544" s="6"/>
    </row>
    <row r="545" spans="1:18" ht="14">
      <c r="A545" s="3"/>
      <c r="B545" s="3"/>
      <c r="C545" s="3"/>
      <c r="D545" s="3"/>
      <c r="E545" s="151"/>
      <c r="F545" s="3"/>
      <c r="G545" s="3"/>
      <c r="H545" s="3"/>
      <c r="I545" s="3"/>
      <c r="J545" s="3"/>
      <c r="K545" s="3"/>
      <c r="L545" s="3"/>
      <c r="M545" s="3"/>
      <c r="N545" s="6"/>
      <c r="O545" s="6"/>
      <c r="P545" s="6"/>
      <c r="Q545" s="6"/>
      <c r="R545" s="6"/>
    </row>
    <row r="546" spans="1:18" ht="14">
      <c r="A546" s="3"/>
      <c r="B546" s="3"/>
      <c r="C546" s="3"/>
      <c r="D546" s="3"/>
      <c r="E546" s="151"/>
      <c r="F546" s="3"/>
      <c r="G546" s="3"/>
      <c r="H546" s="3"/>
      <c r="I546" s="3"/>
      <c r="J546" s="3"/>
      <c r="K546" s="3"/>
      <c r="L546" s="3"/>
      <c r="M546" s="3"/>
      <c r="N546" s="6"/>
      <c r="O546" s="6"/>
      <c r="P546" s="6"/>
      <c r="Q546" s="6"/>
      <c r="R546" s="6"/>
    </row>
    <row r="547" spans="1:18" ht="14">
      <c r="A547" s="3"/>
      <c r="B547" s="3"/>
      <c r="C547" s="3"/>
      <c r="D547" s="3"/>
      <c r="E547" s="151"/>
      <c r="F547" s="3"/>
      <c r="G547" s="3"/>
      <c r="H547" s="3"/>
      <c r="I547" s="3"/>
      <c r="J547" s="3"/>
      <c r="K547" s="3"/>
      <c r="L547" s="3"/>
      <c r="M547" s="3"/>
      <c r="N547" s="6"/>
      <c r="O547" s="6"/>
      <c r="P547" s="6"/>
      <c r="Q547" s="6"/>
      <c r="R547" s="6"/>
    </row>
    <row r="548" spans="1:18" ht="14">
      <c r="A548" s="3"/>
      <c r="B548" s="3"/>
      <c r="C548" s="3"/>
      <c r="D548" s="3"/>
      <c r="E548" s="151"/>
      <c r="F548" s="3"/>
      <c r="G548" s="3"/>
      <c r="H548" s="3"/>
      <c r="I548" s="3"/>
      <c r="J548" s="3"/>
      <c r="K548" s="3"/>
      <c r="L548" s="3"/>
      <c r="M548" s="3"/>
      <c r="N548" s="6"/>
      <c r="O548" s="6"/>
      <c r="P548" s="6"/>
      <c r="Q548" s="6"/>
      <c r="R548" s="6"/>
    </row>
    <row r="549" spans="1:18" ht="14">
      <c r="A549" s="3"/>
      <c r="B549" s="3"/>
      <c r="C549" s="3"/>
      <c r="D549" s="3"/>
      <c r="E549" s="151"/>
      <c r="F549" s="3"/>
      <c r="G549" s="3"/>
      <c r="H549" s="3"/>
      <c r="I549" s="3"/>
      <c r="J549" s="3"/>
      <c r="K549" s="3"/>
      <c r="L549" s="3"/>
      <c r="M549" s="3"/>
      <c r="N549" s="6"/>
      <c r="O549" s="6"/>
      <c r="P549" s="6"/>
      <c r="Q549" s="6"/>
      <c r="R549" s="6"/>
    </row>
    <row r="550" spans="1:18" ht="14">
      <c r="A550" s="3"/>
      <c r="B550" s="3"/>
      <c r="C550" s="3"/>
      <c r="D550" s="3"/>
      <c r="E550" s="151"/>
      <c r="F550" s="3"/>
      <c r="G550" s="3"/>
      <c r="H550" s="3"/>
      <c r="I550" s="3"/>
      <c r="J550" s="3"/>
      <c r="K550" s="3"/>
      <c r="L550" s="3"/>
      <c r="M550" s="3"/>
      <c r="N550" s="6"/>
      <c r="O550" s="6"/>
      <c r="P550" s="6"/>
      <c r="Q550" s="6"/>
      <c r="R550" s="6"/>
    </row>
    <row r="551" spans="1:18" ht="14">
      <c r="A551" s="3"/>
      <c r="B551" s="3"/>
      <c r="C551" s="3"/>
      <c r="D551" s="3"/>
      <c r="E551" s="151"/>
      <c r="F551" s="3"/>
      <c r="G551" s="3"/>
      <c r="H551" s="3"/>
      <c r="I551" s="3"/>
      <c r="J551" s="3"/>
      <c r="K551" s="3"/>
      <c r="L551" s="3"/>
      <c r="M551" s="3"/>
      <c r="N551" s="6"/>
      <c r="O551" s="6"/>
      <c r="P551" s="6"/>
      <c r="Q551" s="6"/>
      <c r="R551" s="6"/>
    </row>
    <row r="552" spans="1:18" ht="14">
      <c r="A552" s="3"/>
      <c r="B552" s="3"/>
      <c r="C552" s="3"/>
      <c r="D552" s="3"/>
      <c r="E552" s="151"/>
      <c r="F552" s="3"/>
      <c r="G552" s="3"/>
      <c r="H552" s="3"/>
      <c r="I552" s="3"/>
      <c r="J552" s="3"/>
      <c r="K552" s="3"/>
      <c r="L552" s="3"/>
      <c r="M552" s="3"/>
      <c r="N552" s="6"/>
      <c r="O552" s="6"/>
      <c r="P552" s="6"/>
      <c r="Q552" s="6"/>
      <c r="R552" s="6"/>
    </row>
    <row r="553" spans="1:18" ht="14">
      <c r="A553" s="3"/>
      <c r="B553" s="3"/>
      <c r="C553" s="3"/>
      <c r="D553" s="3"/>
      <c r="E553" s="151"/>
      <c r="F553" s="3"/>
      <c r="G553" s="3"/>
      <c r="H553" s="3"/>
      <c r="I553" s="3"/>
      <c r="J553" s="3"/>
      <c r="K553" s="3"/>
      <c r="L553" s="3"/>
      <c r="M553" s="3"/>
      <c r="N553" s="6"/>
      <c r="O553" s="6"/>
      <c r="P553" s="6"/>
      <c r="Q553" s="6"/>
      <c r="R553" s="6"/>
    </row>
    <row r="554" spans="1:18" ht="14">
      <c r="A554" s="3"/>
      <c r="B554" s="3"/>
      <c r="C554" s="3"/>
      <c r="D554" s="3"/>
      <c r="E554" s="151"/>
      <c r="F554" s="3"/>
      <c r="G554" s="3"/>
      <c r="H554" s="3"/>
      <c r="I554" s="3"/>
      <c r="J554" s="3"/>
      <c r="K554" s="3"/>
      <c r="L554" s="3"/>
      <c r="M554" s="3"/>
      <c r="N554" s="6"/>
      <c r="O554" s="6"/>
      <c r="P554" s="6"/>
      <c r="Q554" s="6"/>
      <c r="R554" s="6"/>
    </row>
    <row r="555" spans="1:18" ht="14">
      <c r="A555" s="3"/>
      <c r="B555" s="3"/>
      <c r="C555" s="3"/>
      <c r="D555" s="3"/>
      <c r="E555" s="151"/>
      <c r="F555" s="3"/>
      <c r="G555" s="3"/>
      <c r="H555" s="3"/>
      <c r="I555" s="3"/>
      <c r="J555" s="3"/>
      <c r="K555" s="3"/>
      <c r="L555" s="3"/>
      <c r="M555" s="3"/>
      <c r="N555" s="6"/>
      <c r="O555" s="6"/>
      <c r="P555" s="6"/>
      <c r="Q555" s="6"/>
      <c r="R555" s="6"/>
    </row>
    <row r="556" spans="1:18" ht="14">
      <c r="A556" s="3"/>
      <c r="B556" s="3"/>
      <c r="C556" s="3"/>
      <c r="D556" s="3"/>
      <c r="E556" s="151"/>
      <c r="F556" s="3"/>
      <c r="G556" s="3"/>
      <c r="H556" s="3"/>
      <c r="I556" s="3"/>
      <c r="J556" s="3"/>
      <c r="K556" s="3"/>
      <c r="L556" s="3"/>
      <c r="M556" s="3"/>
      <c r="N556" s="6"/>
      <c r="O556" s="6"/>
      <c r="P556" s="6"/>
      <c r="Q556" s="6"/>
      <c r="R556" s="6"/>
    </row>
    <row r="557" spans="1:18" ht="14">
      <c r="A557" s="3"/>
      <c r="B557" s="3"/>
      <c r="C557" s="3"/>
      <c r="D557" s="3"/>
      <c r="E557" s="151"/>
      <c r="F557" s="3"/>
      <c r="G557" s="3"/>
      <c r="H557" s="3"/>
      <c r="I557" s="3"/>
      <c r="J557" s="3"/>
      <c r="K557" s="3"/>
      <c r="L557" s="3"/>
      <c r="M557" s="3"/>
      <c r="N557" s="6"/>
      <c r="O557" s="6"/>
      <c r="P557" s="6"/>
      <c r="Q557" s="6"/>
      <c r="R557" s="6"/>
    </row>
    <row r="558" spans="1:18" ht="14">
      <c r="A558" s="3"/>
      <c r="B558" s="3"/>
      <c r="C558" s="3"/>
      <c r="D558" s="3"/>
      <c r="E558" s="151"/>
      <c r="F558" s="3"/>
      <c r="G558" s="3"/>
      <c r="H558" s="3"/>
      <c r="I558" s="3"/>
      <c r="J558" s="3"/>
      <c r="K558" s="3"/>
      <c r="L558" s="3"/>
      <c r="M558" s="3"/>
      <c r="N558" s="6"/>
      <c r="O558" s="6"/>
      <c r="P558" s="6"/>
      <c r="Q558" s="6"/>
      <c r="R558" s="6"/>
    </row>
    <row r="559" spans="1:18" ht="14">
      <c r="A559" s="3"/>
      <c r="B559" s="3"/>
      <c r="C559" s="3"/>
      <c r="D559" s="3"/>
      <c r="E559" s="151"/>
      <c r="F559" s="3"/>
      <c r="G559" s="3"/>
      <c r="H559" s="3"/>
      <c r="I559" s="3"/>
      <c r="J559" s="3"/>
      <c r="K559" s="3"/>
      <c r="L559" s="3"/>
      <c r="M559" s="3"/>
      <c r="N559" s="6"/>
      <c r="O559" s="6"/>
      <c r="P559" s="6"/>
      <c r="Q559" s="6"/>
      <c r="R559" s="6"/>
    </row>
    <row r="560" spans="1:18" ht="14">
      <c r="A560" s="3"/>
      <c r="B560" s="3"/>
      <c r="C560" s="3"/>
      <c r="D560" s="3"/>
      <c r="E560" s="151"/>
      <c r="F560" s="3"/>
      <c r="G560" s="3"/>
      <c r="H560" s="3"/>
      <c r="I560" s="3"/>
      <c r="J560" s="3"/>
      <c r="K560" s="3"/>
      <c r="L560" s="3"/>
      <c r="M560" s="3"/>
      <c r="N560" s="6"/>
      <c r="O560" s="6"/>
      <c r="P560" s="6"/>
      <c r="Q560" s="6"/>
      <c r="R560" s="6"/>
    </row>
    <row r="561" spans="1:18" ht="14">
      <c r="A561" s="3"/>
      <c r="B561" s="3"/>
      <c r="C561" s="3"/>
      <c r="D561" s="3"/>
      <c r="E561" s="151"/>
      <c r="F561" s="3"/>
      <c r="G561" s="3"/>
      <c r="H561" s="3"/>
      <c r="I561" s="3"/>
      <c r="J561" s="3"/>
      <c r="K561" s="3"/>
      <c r="L561" s="3"/>
      <c r="M561" s="3"/>
      <c r="N561" s="6"/>
      <c r="O561" s="6"/>
      <c r="P561" s="6"/>
      <c r="Q561" s="6"/>
      <c r="R561" s="6"/>
    </row>
    <row r="562" spans="1:18" ht="14">
      <c r="A562" s="3"/>
      <c r="B562" s="3"/>
      <c r="C562" s="3"/>
      <c r="D562" s="3"/>
      <c r="E562" s="151"/>
      <c r="F562" s="3"/>
      <c r="G562" s="3"/>
      <c r="H562" s="3"/>
      <c r="I562" s="3"/>
      <c r="J562" s="3"/>
      <c r="K562" s="3"/>
      <c r="L562" s="3"/>
      <c r="M562" s="3"/>
      <c r="N562" s="6"/>
      <c r="O562" s="6"/>
      <c r="P562" s="6"/>
      <c r="Q562" s="6"/>
      <c r="R562" s="6"/>
    </row>
    <row r="563" spans="1:18" ht="14">
      <c r="A563" s="3"/>
      <c r="B563" s="3"/>
      <c r="C563" s="3"/>
      <c r="D563" s="3"/>
      <c r="E563" s="151"/>
      <c r="F563" s="3"/>
      <c r="G563" s="3"/>
      <c r="H563" s="3"/>
      <c r="I563" s="3"/>
      <c r="J563" s="3"/>
      <c r="K563" s="3"/>
      <c r="L563" s="3"/>
      <c r="M563" s="3"/>
      <c r="N563" s="6"/>
      <c r="O563" s="6"/>
      <c r="P563" s="6"/>
      <c r="Q563" s="6"/>
      <c r="R563" s="6"/>
    </row>
    <row r="564" spans="1:18" ht="14">
      <c r="A564" s="3"/>
      <c r="B564" s="3"/>
      <c r="C564" s="3"/>
      <c r="D564" s="3"/>
      <c r="E564" s="151"/>
      <c r="F564" s="3"/>
      <c r="G564" s="3"/>
      <c r="H564" s="3"/>
      <c r="I564" s="3"/>
      <c r="J564" s="3"/>
      <c r="K564" s="3"/>
      <c r="L564" s="3"/>
      <c r="M564" s="3"/>
      <c r="N564" s="6"/>
      <c r="O564" s="6"/>
      <c r="P564" s="6"/>
      <c r="Q564" s="6"/>
      <c r="R564" s="6"/>
    </row>
    <row r="565" spans="1:18" ht="14">
      <c r="A565" s="3"/>
      <c r="B565" s="3"/>
      <c r="C565" s="3"/>
      <c r="D565" s="3"/>
      <c r="E565" s="151"/>
      <c r="F565" s="3"/>
      <c r="G565" s="3"/>
      <c r="H565" s="3"/>
      <c r="I565" s="3"/>
      <c r="J565" s="3"/>
      <c r="K565" s="3"/>
      <c r="L565" s="3"/>
      <c r="M565" s="3"/>
      <c r="N565" s="6"/>
      <c r="O565" s="6"/>
      <c r="P565" s="6"/>
      <c r="Q565" s="6"/>
      <c r="R565" s="6"/>
    </row>
    <row r="566" spans="1:18" ht="14">
      <c r="A566" s="3"/>
      <c r="B566" s="3"/>
      <c r="C566" s="3"/>
      <c r="D566" s="3"/>
      <c r="E566" s="151"/>
      <c r="F566" s="3"/>
      <c r="G566" s="3"/>
      <c r="H566" s="3"/>
      <c r="I566" s="3"/>
      <c r="J566" s="3"/>
      <c r="K566" s="3"/>
      <c r="L566" s="3"/>
      <c r="M566" s="3"/>
      <c r="N566" s="6"/>
      <c r="O566" s="6"/>
      <c r="P566" s="6"/>
      <c r="Q566" s="6"/>
      <c r="R566" s="6"/>
    </row>
    <row r="567" spans="1:18" ht="14">
      <c r="A567" s="3"/>
      <c r="B567" s="3"/>
      <c r="C567" s="3"/>
      <c r="D567" s="3"/>
      <c r="E567" s="151"/>
      <c r="F567" s="3"/>
      <c r="G567" s="3"/>
      <c r="H567" s="3"/>
      <c r="I567" s="3"/>
      <c r="J567" s="3"/>
      <c r="K567" s="3"/>
      <c r="L567" s="3"/>
      <c r="M567" s="3"/>
      <c r="N567" s="6"/>
      <c r="O567" s="6"/>
      <c r="P567" s="6"/>
      <c r="Q567" s="6"/>
      <c r="R567" s="6"/>
    </row>
    <row r="568" spans="1:18" ht="14">
      <c r="A568" s="3"/>
      <c r="B568" s="3"/>
      <c r="C568" s="3"/>
      <c r="D568" s="3"/>
      <c r="E568" s="151"/>
      <c r="F568" s="3"/>
      <c r="G568" s="3"/>
      <c r="H568" s="3"/>
      <c r="I568" s="3"/>
      <c r="J568" s="3"/>
      <c r="K568" s="3"/>
      <c r="L568" s="3"/>
      <c r="M568" s="3"/>
      <c r="N568" s="6"/>
      <c r="O568" s="6"/>
      <c r="P568" s="6"/>
      <c r="Q568" s="6"/>
      <c r="R568" s="6"/>
    </row>
    <row r="569" spans="1:18" ht="14">
      <c r="A569" s="3"/>
      <c r="B569" s="3"/>
      <c r="C569" s="3"/>
      <c r="D569" s="3"/>
      <c r="E569" s="151"/>
      <c r="F569" s="3"/>
      <c r="G569" s="3"/>
      <c r="H569" s="3"/>
      <c r="I569" s="3"/>
      <c r="J569" s="3"/>
      <c r="K569" s="3"/>
      <c r="L569" s="3"/>
      <c r="M569" s="3"/>
      <c r="N569" s="6"/>
      <c r="O569" s="6"/>
      <c r="P569" s="6"/>
      <c r="Q569" s="6"/>
      <c r="R569" s="6"/>
    </row>
    <row r="570" spans="1:18" ht="14">
      <c r="A570" s="3"/>
      <c r="B570" s="3"/>
      <c r="C570" s="3"/>
      <c r="D570" s="3"/>
      <c r="E570" s="151"/>
      <c r="F570" s="3"/>
      <c r="G570" s="3"/>
      <c r="H570" s="3"/>
      <c r="I570" s="3"/>
      <c r="J570" s="3"/>
      <c r="K570" s="3"/>
      <c r="L570" s="3"/>
      <c r="M570" s="3"/>
      <c r="N570" s="6"/>
      <c r="O570" s="6"/>
      <c r="P570" s="6"/>
      <c r="Q570" s="6"/>
      <c r="R570" s="6"/>
    </row>
    <row r="571" spans="1:18" ht="14">
      <c r="A571" s="3"/>
      <c r="B571" s="3"/>
      <c r="C571" s="3"/>
      <c r="D571" s="3"/>
      <c r="E571" s="151"/>
      <c r="F571" s="3"/>
      <c r="G571" s="3"/>
      <c r="H571" s="3"/>
      <c r="I571" s="3"/>
      <c r="J571" s="3"/>
      <c r="K571" s="3"/>
      <c r="L571" s="3"/>
      <c r="M571" s="3"/>
      <c r="N571" s="6"/>
      <c r="O571" s="6"/>
      <c r="P571" s="6"/>
      <c r="Q571" s="6"/>
      <c r="R571" s="6"/>
    </row>
    <row r="572" spans="1:18" ht="14">
      <c r="A572" s="3"/>
      <c r="B572" s="3"/>
      <c r="C572" s="3"/>
      <c r="D572" s="3"/>
      <c r="E572" s="151"/>
      <c r="F572" s="3"/>
      <c r="G572" s="3"/>
      <c r="H572" s="3"/>
      <c r="I572" s="3"/>
      <c r="J572" s="3"/>
      <c r="K572" s="3"/>
      <c r="L572" s="3"/>
      <c r="M572" s="3"/>
      <c r="N572" s="6"/>
      <c r="O572" s="6"/>
      <c r="P572" s="6"/>
      <c r="Q572" s="6"/>
      <c r="R572" s="6"/>
    </row>
    <row r="573" spans="1:18" ht="14">
      <c r="A573" s="3"/>
      <c r="B573" s="3"/>
      <c r="C573" s="3"/>
      <c r="D573" s="3"/>
      <c r="E573" s="151"/>
      <c r="F573" s="3"/>
      <c r="G573" s="3"/>
      <c r="H573" s="3"/>
      <c r="I573" s="3"/>
      <c r="J573" s="3"/>
      <c r="K573" s="3"/>
      <c r="L573" s="3"/>
      <c r="M573" s="3"/>
      <c r="N573" s="6"/>
      <c r="O573" s="6"/>
      <c r="P573" s="6"/>
      <c r="Q573" s="6"/>
      <c r="R573" s="6"/>
    </row>
    <row r="574" spans="1:18" ht="14">
      <c r="A574" s="3"/>
      <c r="B574" s="3"/>
      <c r="C574" s="3"/>
      <c r="D574" s="3"/>
      <c r="E574" s="151"/>
      <c r="F574" s="3"/>
      <c r="G574" s="3"/>
      <c r="H574" s="3"/>
      <c r="I574" s="3"/>
      <c r="J574" s="3"/>
      <c r="K574" s="3"/>
      <c r="L574" s="3"/>
      <c r="M574" s="3"/>
      <c r="N574" s="6"/>
      <c r="O574" s="6"/>
      <c r="P574" s="6"/>
      <c r="Q574" s="6"/>
      <c r="R574" s="6"/>
    </row>
    <row r="575" spans="1:18" ht="14">
      <c r="A575" s="3"/>
      <c r="B575" s="3"/>
      <c r="C575" s="3"/>
      <c r="D575" s="3"/>
      <c r="E575" s="151"/>
      <c r="F575" s="3"/>
      <c r="G575" s="3"/>
      <c r="H575" s="3"/>
      <c r="I575" s="3"/>
      <c r="J575" s="3"/>
      <c r="K575" s="3"/>
      <c r="L575" s="3"/>
      <c r="M575" s="3"/>
      <c r="N575" s="6"/>
      <c r="O575" s="6"/>
      <c r="P575" s="6"/>
      <c r="Q575" s="6"/>
      <c r="R575" s="6"/>
    </row>
    <row r="576" spans="1:18" ht="14">
      <c r="A576" s="3"/>
      <c r="B576" s="3"/>
      <c r="C576" s="3"/>
      <c r="D576" s="3"/>
      <c r="E576" s="151"/>
      <c r="F576" s="3"/>
      <c r="G576" s="3"/>
      <c r="H576" s="3"/>
      <c r="I576" s="3"/>
      <c r="J576" s="3"/>
      <c r="K576" s="3"/>
      <c r="L576" s="3"/>
      <c r="M576" s="3"/>
      <c r="N576" s="6"/>
      <c r="O576" s="6"/>
      <c r="P576" s="6"/>
      <c r="Q576" s="6"/>
      <c r="R576" s="6"/>
    </row>
    <row r="577" spans="1:18" ht="14">
      <c r="A577" s="3"/>
      <c r="B577" s="3"/>
      <c r="C577" s="3"/>
      <c r="D577" s="3"/>
      <c r="E577" s="151"/>
      <c r="F577" s="3"/>
      <c r="G577" s="3"/>
      <c r="H577" s="3"/>
      <c r="I577" s="3"/>
      <c r="J577" s="3"/>
      <c r="K577" s="3"/>
      <c r="L577" s="3"/>
      <c r="M577" s="3"/>
      <c r="N577" s="6"/>
      <c r="O577" s="6"/>
      <c r="P577" s="6"/>
      <c r="Q577" s="6"/>
      <c r="R577" s="6"/>
    </row>
    <row r="578" spans="1:18" ht="14">
      <c r="A578" s="3"/>
      <c r="B578" s="3"/>
      <c r="C578" s="3"/>
      <c r="D578" s="3"/>
      <c r="E578" s="151"/>
      <c r="F578" s="3"/>
      <c r="G578" s="3"/>
      <c r="H578" s="3"/>
      <c r="I578" s="3"/>
      <c r="J578" s="3"/>
      <c r="K578" s="3"/>
      <c r="L578" s="3"/>
      <c r="M578" s="3"/>
      <c r="N578" s="6"/>
      <c r="O578" s="6"/>
      <c r="P578" s="6"/>
      <c r="Q578" s="6"/>
      <c r="R578" s="6"/>
    </row>
    <row r="579" spans="1:18" ht="14">
      <c r="A579" s="3"/>
      <c r="B579" s="3"/>
      <c r="C579" s="3"/>
      <c r="D579" s="3"/>
      <c r="E579" s="151"/>
      <c r="F579" s="3"/>
      <c r="G579" s="3"/>
      <c r="H579" s="3"/>
      <c r="I579" s="3"/>
      <c r="J579" s="3"/>
      <c r="K579" s="3"/>
      <c r="L579" s="3"/>
      <c r="M579" s="3"/>
      <c r="N579" s="6"/>
      <c r="O579" s="6"/>
      <c r="P579" s="6"/>
      <c r="Q579" s="6"/>
      <c r="R579" s="6"/>
    </row>
    <row r="580" spans="1:18" ht="14">
      <c r="A580" s="3"/>
      <c r="B580" s="3"/>
      <c r="C580" s="3"/>
      <c r="D580" s="3"/>
      <c r="E580" s="151"/>
      <c r="F580" s="3"/>
      <c r="G580" s="3"/>
      <c r="H580" s="3"/>
      <c r="I580" s="3"/>
      <c r="J580" s="3"/>
      <c r="K580" s="3"/>
      <c r="L580" s="3"/>
      <c r="M580" s="3"/>
      <c r="N580" s="6"/>
      <c r="O580" s="6"/>
      <c r="P580" s="6"/>
      <c r="Q580" s="6"/>
      <c r="R580" s="6"/>
    </row>
    <row r="581" spans="1:18" ht="14">
      <c r="A581" s="3"/>
      <c r="B581" s="3"/>
      <c r="C581" s="3"/>
      <c r="D581" s="3"/>
      <c r="E581" s="151"/>
      <c r="F581" s="3"/>
      <c r="G581" s="3"/>
      <c r="H581" s="3"/>
      <c r="I581" s="3"/>
      <c r="J581" s="3"/>
      <c r="K581" s="3"/>
      <c r="L581" s="3"/>
      <c r="M581" s="3"/>
      <c r="N581" s="6"/>
      <c r="O581" s="6"/>
      <c r="P581" s="6"/>
      <c r="Q581" s="6"/>
      <c r="R581" s="6"/>
    </row>
    <row r="582" spans="1:18" ht="14">
      <c r="A582" s="3"/>
      <c r="B582" s="3"/>
      <c r="C582" s="3"/>
      <c r="D582" s="3"/>
      <c r="E582" s="151"/>
      <c r="F582" s="3"/>
      <c r="G582" s="3"/>
      <c r="H582" s="3"/>
      <c r="I582" s="3"/>
      <c r="J582" s="3"/>
      <c r="K582" s="3"/>
      <c r="L582" s="3"/>
      <c r="M582" s="3"/>
      <c r="N582" s="6"/>
      <c r="O582" s="6"/>
      <c r="P582" s="6"/>
      <c r="Q582" s="6"/>
      <c r="R582" s="6"/>
    </row>
    <row r="583" spans="1:18" ht="14">
      <c r="A583" s="3"/>
      <c r="B583" s="3"/>
      <c r="C583" s="3"/>
      <c r="D583" s="3"/>
      <c r="E583" s="151"/>
      <c r="F583" s="3"/>
      <c r="G583" s="3"/>
      <c r="H583" s="3"/>
      <c r="I583" s="3"/>
      <c r="J583" s="3"/>
      <c r="K583" s="3"/>
      <c r="L583" s="3"/>
      <c r="M583" s="3"/>
      <c r="N583" s="6"/>
      <c r="O583" s="6"/>
      <c r="P583" s="6"/>
      <c r="Q583" s="6"/>
      <c r="R583" s="6"/>
    </row>
    <row r="584" spans="1:18" ht="14">
      <c r="A584" s="3"/>
      <c r="B584" s="3"/>
      <c r="C584" s="3"/>
      <c r="D584" s="3"/>
      <c r="E584" s="151"/>
      <c r="F584" s="3"/>
      <c r="G584" s="3"/>
      <c r="H584" s="3"/>
      <c r="I584" s="3"/>
      <c r="J584" s="3"/>
      <c r="K584" s="3"/>
      <c r="L584" s="3"/>
      <c r="M584" s="3"/>
      <c r="N584" s="6"/>
      <c r="O584" s="6"/>
      <c r="P584" s="6"/>
      <c r="Q584" s="6"/>
      <c r="R584" s="6"/>
    </row>
    <row r="585" spans="1:18" ht="14">
      <c r="A585" s="3"/>
      <c r="B585" s="3"/>
      <c r="C585" s="3"/>
      <c r="D585" s="3"/>
      <c r="E585" s="151"/>
      <c r="F585" s="3"/>
      <c r="G585" s="3"/>
      <c r="H585" s="3"/>
      <c r="I585" s="3"/>
      <c r="J585" s="3"/>
      <c r="K585" s="3"/>
      <c r="L585" s="3"/>
      <c r="M585" s="3"/>
      <c r="N585" s="6"/>
      <c r="O585" s="6"/>
      <c r="P585" s="6"/>
      <c r="Q585" s="6"/>
      <c r="R585" s="6"/>
    </row>
    <row r="586" spans="1:18" ht="14">
      <c r="A586" s="3"/>
      <c r="B586" s="3"/>
      <c r="C586" s="3"/>
      <c r="D586" s="3"/>
      <c r="E586" s="151"/>
      <c r="F586" s="3"/>
      <c r="G586" s="3"/>
      <c r="H586" s="3"/>
      <c r="I586" s="3"/>
      <c r="J586" s="3"/>
      <c r="K586" s="3"/>
      <c r="L586" s="3"/>
      <c r="M586" s="3"/>
      <c r="N586" s="6"/>
      <c r="O586" s="6"/>
      <c r="P586" s="6"/>
      <c r="Q586" s="6"/>
      <c r="R586" s="6"/>
    </row>
    <row r="587" spans="1:18" ht="14">
      <c r="A587" s="3"/>
      <c r="B587" s="3"/>
      <c r="C587" s="3"/>
      <c r="D587" s="3"/>
      <c r="E587" s="151"/>
      <c r="F587" s="3"/>
      <c r="G587" s="3"/>
      <c r="H587" s="3"/>
      <c r="I587" s="3"/>
      <c r="J587" s="3"/>
      <c r="K587" s="3"/>
      <c r="L587" s="3"/>
      <c r="M587" s="3"/>
      <c r="N587" s="6"/>
      <c r="O587" s="6"/>
      <c r="P587" s="6"/>
      <c r="Q587" s="6"/>
      <c r="R587" s="6"/>
    </row>
    <row r="588" spans="1:18" ht="14">
      <c r="A588" s="3"/>
      <c r="B588" s="3"/>
      <c r="C588" s="3"/>
      <c r="D588" s="3"/>
      <c r="E588" s="151"/>
      <c r="F588" s="3"/>
      <c r="G588" s="3"/>
      <c r="H588" s="3"/>
      <c r="I588" s="3"/>
      <c r="J588" s="3"/>
      <c r="K588" s="3"/>
      <c r="L588" s="3"/>
      <c r="M588" s="3"/>
      <c r="N588" s="6"/>
      <c r="O588" s="6"/>
      <c r="P588" s="6"/>
      <c r="Q588" s="6"/>
      <c r="R588" s="6"/>
    </row>
    <row r="589" spans="1:18" ht="14">
      <c r="A589" s="3"/>
      <c r="B589" s="3"/>
      <c r="C589" s="3"/>
      <c r="D589" s="3"/>
      <c r="E589" s="151"/>
      <c r="F589" s="3"/>
      <c r="G589" s="3"/>
      <c r="H589" s="3"/>
      <c r="I589" s="3"/>
      <c r="J589" s="3"/>
      <c r="K589" s="3"/>
      <c r="L589" s="3"/>
      <c r="M589" s="3"/>
      <c r="N589" s="6"/>
      <c r="O589" s="6"/>
      <c r="P589" s="6"/>
      <c r="Q589" s="6"/>
      <c r="R589" s="6"/>
    </row>
    <row r="590" spans="1:18" ht="14">
      <c r="A590" s="3"/>
      <c r="B590" s="3"/>
      <c r="C590" s="3"/>
      <c r="D590" s="3"/>
      <c r="E590" s="151"/>
      <c r="F590" s="3"/>
      <c r="G590" s="3"/>
      <c r="H590" s="3"/>
      <c r="I590" s="3"/>
      <c r="J590" s="3"/>
      <c r="K590" s="3"/>
      <c r="L590" s="3"/>
      <c r="M590" s="3"/>
      <c r="N590" s="6"/>
      <c r="O590" s="6"/>
      <c r="P590" s="6"/>
      <c r="Q590" s="6"/>
      <c r="R590" s="6"/>
    </row>
    <row r="591" spans="1:18" ht="14">
      <c r="A591" s="3"/>
      <c r="B591" s="3"/>
      <c r="C591" s="3"/>
      <c r="D591" s="3"/>
      <c r="E591" s="151"/>
      <c r="F591" s="3"/>
      <c r="G591" s="3"/>
      <c r="H591" s="3"/>
      <c r="I591" s="3"/>
      <c r="J591" s="3"/>
      <c r="K591" s="3"/>
      <c r="L591" s="3"/>
      <c r="M591" s="3"/>
      <c r="N591" s="6"/>
      <c r="O591" s="6"/>
      <c r="P591" s="6"/>
      <c r="Q591" s="6"/>
      <c r="R591" s="6"/>
    </row>
    <row r="592" spans="1:18" ht="14">
      <c r="A592" s="3"/>
      <c r="B592" s="3"/>
      <c r="C592" s="3"/>
      <c r="D592" s="3"/>
      <c r="E592" s="151"/>
      <c r="F592" s="3"/>
      <c r="G592" s="3"/>
      <c r="H592" s="3"/>
      <c r="I592" s="3"/>
      <c r="J592" s="3"/>
      <c r="K592" s="3"/>
      <c r="L592" s="3"/>
      <c r="M592" s="3"/>
      <c r="N592" s="6"/>
      <c r="O592" s="6"/>
      <c r="P592" s="6"/>
      <c r="Q592" s="6"/>
      <c r="R592" s="6"/>
    </row>
    <row r="593" spans="1:18" ht="14">
      <c r="A593" s="3"/>
      <c r="B593" s="3"/>
      <c r="C593" s="3"/>
      <c r="D593" s="3"/>
      <c r="E593" s="151"/>
      <c r="F593" s="3"/>
      <c r="G593" s="3"/>
      <c r="H593" s="3"/>
      <c r="I593" s="3"/>
      <c r="J593" s="3"/>
      <c r="K593" s="3"/>
      <c r="L593" s="3"/>
      <c r="M593" s="3"/>
      <c r="N593" s="6"/>
      <c r="O593" s="6"/>
      <c r="P593" s="6"/>
      <c r="Q593" s="6"/>
      <c r="R593" s="6"/>
    </row>
    <row r="594" spans="1:18" ht="14">
      <c r="A594" s="3"/>
      <c r="B594" s="3"/>
      <c r="C594" s="3"/>
      <c r="D594" s="3"/>
      <c r="E594" s="151"/>
      <c r="F594" s="3"/>
      <c r="G594" s="3"/>
      <c r="H594" s="3"/>
      <c r="I594" s="3"/>
      <c r="J594" s="3"/>
      <c r="K594" s="3"/>
      <c r="L594" s="3"/>
      <c r="M594" s="3"/>
      <c r="N594" s="6"/>
      <c r="O594" s="6"/>
      <c r="P594" s="6"/>
      <c r="Q594" s="6"/>
      <c r="R594" s="6"/>
    </row>
    <row r="595" spans="1:18" ht="14">
      <c r="A595" s="3"/>
      <c r="B595" s="3"/>
      <c r="C595" s="3"/>
      <c r="D595" s="3"/>
      <c r="E595" s="151"/>
      <c r="F595" s="3"/>
      <c r="G595" s="3"/>
      <c r="H595" s="3"/>
      <c r="I595" s="3"/>
      <c r="J595" s="3"/>
      <c r="K595" s="3"/>
      <c r="L595" s="3"/>
      <c r="M595" s="3"/>
      <c r="N595" s="6"/>
      <c r="O595" s="6"/>
      <c r="P595" s="6"/>
      <c r="Q595" s="6"/>
      <c r="R595" s="6"/>
    </row>
    <row r="596" spans="1:18" ht="14">
      <c r="A596" s="3"/>
      <c r="B596" s="3"/>
      <c r="C596" s="3"/>
      <c r="D596" s="3"/>
      <c r="E596" s="151"/>
      <c r="F596" s="3"/>
      <c r="G596" s="3"/>
      <c r="H596" s="3"/>
      <c r="I596" s="3"/>
      <c r="J596" s="3"/>
      <c r="K596" s="3"/>
      <c r="L596" s="3"/>
      <c r="M596" s="3"/>
      <c r="N596" s="6"/>
      <c r="O596" s="6"/>
      <c r="P596" s="6"/>
      <c r="Q596" s="6"/>
      <c r="R596" s="6"/>
    </row>
    <row r="597" spans="1:18" ht="14">
      <c r="A597" s="3"/>
      <c r="B597" s="3"/>
      <c r="C597" s="3"/>
      <c r="D597" s="3"/>
      <c r="E597" s="151"/>
      <c r="F597" s="3"/>
      <c r="G597" s="3"/>
      <c r="H597" s="3"/>
      <c r="I597" s="3"/>
      <c r="J597" s="3"/>
      <c r="K597" s="3"/>
      <c r="L597" s="3"/>
      <c r="M597" s="3"/>
      <c r="N597" s="6"/>
      <c r="O597" s="6"/>
      <c r="P597" s="6"/>
      <c r="Q597" s="6"/>
      <c r="R597" s="6"/>
    </row>
    <row r="598" spans="1:18" ht="14">
      <c r="A598" s="3"/>
      <c r="B598" s="3"/>
      <c r="C598" s="3"/>
      <c r="D598" s="3"/>
      <c r="E598" s="151"/>
      <c r="F598" s="3"/>
      <c r="G598" s="3"/>
      <c r="H598" s="3"/>
      <c r="I598" s="3"/>
      <c r="J598" s="3"/>
      <c r="K598" s="3"/>
      <c r="L598" s="3"/>
      <c r="M598" s="3"/>
      <c r="N598" s="6"/>
      <c r="O598" s="6"/>
      <c r="P598" s="6"/>
      <c r="Q598" s="6"/>
      <c r="R598" s="6"/>
    </row>
    <row r="599" spans="1:18" ht="14">
      <c r="A599" s="3"/>
      <c r="B599" s="3"/>
      <c r="C599" s="3"/>
      <c r="D599" s="3"/>
      <c r="E599" s="151"/>
      <c r="F599" s="3"/>
      <c r="G599" s="3"/>
      <c r="H599" s="3"/>
      <c r="I599" s="3"/>
      <c r="J599" s="3"/>
      <c r="K599" s="3"/>
      <c r="L599" s="3"/>
      <c r="M599" s="3"/>
      <c r="N599" s="6"/>
      <c r="O599" s="6"/>
      <c r="P599" s="6"/>
      <c r="Q599" s="6"/>
      <c r="R599" s="6"/>
    </row>
    <row r="600" spans="1:18" ht="14">
      <c r="A600" s="3"/>
      <c r="B600" s="3"/>
      <c r="C600" s="3"/>
      <c r="D600" s="3"/>
      <c r="E600" s="151"/>
      <c r="F600" s="3"/>
      <c r="G600" s="3"/>
      <c r="H600" s="3"/>
      <c r="I600" s="3"/>
      <c r="J600" s="3"/>
      <c r="K600" s="3"/>
      <c r="L600" s="3"/>
      <c r="M600" s="3"/>
      <c r="N600" s="6"/>
      <c r="O600" s="6"/>
      <c r="P600" s="6"/>
      <c r="Q600" s="6"/>
      <c r="R600" s="6"/>
    </row>
    <row r="601" spans="1:18" ht="14">
      <c r="A601" s="3"/>
      <c r="B601" s="3"/>
      <c r="C601" s="3"/>
      <c r="D601" s="3"/>
      <c r="E601" s="151"/>
      <c r="F601" s="3"/>
      <c r="G601" s="3"/>
      <c r="H601" s="3"/>
      <c r="I601" s="3"/>
      <c r="J601" s="3"/>
      <c r="K601" s="3"/>
      <c r="L601" s="3"/>
      <c r="M601" s="3"/>
      <c r="N601" s="6"/>
      <c r="O601" s="6"/>
      <c r="P601" s="6"/>
      <c r="Q601" s="6"/>
      <c r="R601" s="6"/>
    </row>
    <row r="602" spans="1:18" ht="14">
      <c r="A602" s="3"/>
      <c r="B602" s="3"/>
      <c r="C602" s="3"/>
      <c r="D602" s="3"/>
      <c r="E602" s="151"/>
      <c r="F602" s="3"/>
      <c r="G602" s="3"/>
      <c r="H602" s="3"/>
      <c r="I602" s="3"/>
      <c r="J602" s="3"/>
      <c r="K602" s="3"/>
      <c r="L602" s="3"/>
      <c r="M602" s="3"/>
      <c r="N602" s="6"/>
      <c r="O602" s="6"/>
      <c r="P602" s="6"/>
      <c r="Q602" s="6"/>
      <c r="R602" s="6"/>
    </row>
    <row r="603" spans="1:18" ht="14">
      <c r="A603" s="3"/>
      <c r="B603" s="3"/>
      <c r="C603" s="3"/>
      <c r="D603" s="3"/>
      <c r="E603" s="151"/>
      <c r="F603" s="3"/>
      <c r="G603" s="3"/>
      <c r="H603" s="3"/>
      <c r="I603" s="3"/>
      <c r="J603" s="3"/>
      <c r="K603" s="3"/>
      <c r="L603" s="3"/>
      <c r="M603" s="3"/>
      <c r="N603" s="6"/>
      <c r="O603" s="6"/>
      <c r="P603" s="6"/>
      <c r="Q603" s="6"/>
      <c r="R603" s="6"/>
    </row>
    <row r="604" spans="1:18" ht="14">
      <c r="A604" s="3"/>
      <c r="B604" s="3"/>
      <c r="C604" s="3"/>
      <c r="D604" s="3"/>
      <c r="E604" s="151"/>
      <c r="F604" s="3"/>
      <c r="G604" s="3"/>
      <c r="H604" s="3"/>
      <c r="I604" s="3"/>
      <c r="J604" s="3"/>
      <c r="K604" s="3"/>
      <c r="L604" s="3"/>
      <c r="M604" s="3"/>
      <c r="N604" s="6"/>
      <c r="O604" s="6"/>
      <c r="P604" s="6"/>
      <c r="Q604" s="6"/>
      <c r="R604" s="6"/>
    </row>
    <row r="605" spans="1:18" ht="14">
      <c r="A605" s="3"/>
      <c r="B605" s="3"/>
      <c r="C605" s="3"/>
      <c r="D605" s="3"/>
      <c r="E605" s="151"/>
      <c r="F605" s="3"/>
      <c r="G605" s="3"/>
      <c r="H605" s="3"/>
      <c r="I605" s="3"/>
      <c r="J605" s="3"/>
      <c r="K605" s="3"/>
      <c r="L605" s="3"/>
      <c r="M605" s="3"/>
      <c r="N605" s="6"/>
      <c r="O605" s="6"/>
      <c r="P605" s="6"/>
      <c r="Q605" s="6"/>
      <c r="R605" s="6"/>
    </row>
    <row r="606" spans="1:18" ht="14">
      <c r="A606" s="3"/>
      <c r="B606" s="3"/>
      <c r="C606" s="3"/>
      <c r="D606" s="3"/>
      <c r="E606" s="151"/>
      <c r="F606" s="3"/>
      <c r="G606" s="3"/>
      <c r="H606" s="3"/>
      <c r="I606" s="3"/>
      <c r="J606" s="3"/>
      <c r="K606" s="3"/>
      <c r="L606" s="3"/>
      <c r="M606" s="3"/>
      <c r="N606" s="6"/>
      <c r="O606" s="6"/>
      <c r="P606" s="6"/>
      <c r="Q606" s="6"/>
      <c r="R606" s="6"/>
    </row>
    <row r="607" spans="1:18" ht="14">
      <c r="A607" s="3"/>
      <c r="B607" s="3"/>
      <c r="C607" s="3"/>
      <c r="D607" s="3"/>
      <c r="E607" s="151"/>
      <c r="F607" s="3"/>
      <c r="G607" s="3"/>
      <c r="H607" s="3"/>
      <c r="I607" s="3"/>
      <c r="J607" s="3"/>
      <c r="K607" s="3"/>
      <c r="L607" s="3"/>
      <c r="M607" s="3"/>
      <c r="N607" s="6"/>
      <c r="O607" s="6"/>
      <c r="P607" s="6"/>
      <c r="Q607" s="6"/>
      <c r="R607" s="6"/>
    </row>
    <row r="608" spans="1:18" ht="14">
      <c r="A608" s="3"/>
      <c r="B608" s="3"/>
      <c r="C608" s="3"/>
      <c r="D608" s="3"/>
      <c r="E608" s="151"/>
      <c r="F608" s="3"/>
      <c r="G608" s="3"/>
      <c r="H608" s="3"/>
      <c r="I608" s="3"/>
      <c r="J608" s="3"/>
      <c r="K608" s="3"/>
      <c r="L608" s="3"/>
      <c r="M608" s="3"/>
      <c r="N608" s="6"/>
      <c r="O608" s="6"/>
      <c r="P608" s="6"/>
      <c r="Q608" s="6"/>
      <c r="R608" s="6"/>
    </row>
    <row r="609" spans="1:18" ht="14">
      <c r="A609" s="3"/>
      <c r="B609" s="3"/>
      <c r="C609" s="3"/>
      <c r="D609" s="3"/>
      <c r="E609" s="151"/>
      <c r="F609" s="3"/>
      <c r="G609" s="3"/>
      <c r="H609" s="3"/>
      <c r="I609" s="3"/>
      <c r="J609" s="3"/>
      <c r="K609" s="3"/>
      <c r="L609" s="3"/>
      <c r="M609" s="3"/>
      <c r="N609" s="6"/>
      <c r="O609" s="6"/>
      <c r="P609" s="6"/>
      <c r="Q609" s="6"/>
      <c r="R609" s="6"/>
    </row>
    <row r="610" spans="1:18" ht="14">
      <c r="A610" s="3"/>
      <c r="B610" s="3"/>
      <c r="C610" s="3"/>
      <c r="D610" s="3"/>
      <c r="E610" s="151"/>
      <c r="F610" s="3"/>
      <c r="G610" s="3"/>
      <c r="H610" s="3"/>
      <c r="I610" s="3"/>
      <c r="J610" s="3"/>
      <c r="K610" s="3"/>
      <c r="L610" s="3"/>
      <c r="M610" s="3"/>
      <c r="N610" s="6"/>
      <c r="O610" s="6"/>
      <c r="P610" s="6"/>
      <c r="Q610" s="6"/>
      <c r="R610" s="6"/>
    </row>
    <row r="611" spans="1:18" ht="14">
      <c r="A611" s="3"/>
      <c r="B611" s="3"/>
      <c r="C611" s="3"/>
      <c r="D611" s="3"/>
      <c r="E611" s="151"/>
      <c r="F611" s="3"/>
      <c r="G611" s="3"/>
      <c r="H611" s="3"/>
      <c r="I611" s="3"/>
      <c r="J611" s="3"/>
      <c r="K611" s="3"/>
      <c r="L611" s="3"/>
      <c r="M611" s="3"/>
      <c r="N611" s="6"/>
      <c r="O611" s="6"/>
      <c r="P611" s="6"/>
      <c r="Q611" s="6"/>
      <c r="R611" s="6"/>
    </row>
    <row r="612" spans="1:18" ht="14">
      <c r="A612" s="3"/>
      <c r="B612" s="3"/>
      <c r="C612" s="3"/>
      <c r="D612" s="3"/>
      <c r="E612" s="151"/>
      <c r="F612" s="3"/>
      <c r="G612" s="3"/>
      <c r="H612" s="3"/>
      <c r="I612" s="3"/>
      <c r="J612" s="3"/>
      <c r="K612" s="3"/>
      <c r="L612" s="3"/>
      <c r="M612" s="3"/>
      <c r="N612" s="6"/>
      <c r="O612" s="6"/>
      <c r="P612" s="6"/>
      <c r="Q612" s="6"/>
      <c r="R612" s="6"/>
    </row>
    <row r="613" spans="1:18" ht="14">
      <c r="A613" s="3"/>
      <c r="B613" s="3"/>
      <c r="C613" s="3"/>
      <c r="D613" s="3"/>
      <c r="E613" s="151"/>
      <c r="F613" s="3"/>
      <c r="G613" s="3"/>
      <c r="H613" s="3"/>
      <c r="I613" s="3"/>
      <c r="J613" s="3"/>
      <c r="K613" s="3"/>
      <c r="L613" s="3"/>
      <c r="M613" s="3"/>
      <c r="N613" s="6"/>
      <c r="O613" s="6"/>
      <c r="P613" s="6"/>
      <c r="Q613" s="6"/>
      <c r="R613" s="6"/>
    </row>
    <row r="614" spans="1:18" ht="14">
      <c r="A614" s="3"/>
      <c r="B614" s="3"/>
      <c r="C614" s="3"/>
      <c r="D614" s="3"/>
      <c r="E614" s="151"/>
      <c r="F614" s="3"/>
      <c r="G614" s="3"/>
      <c r="H614" s="3"/>
      <c r="I614" s="3"/>
      <c r="J614" s="3"/>
      <c r="K614" s="3"/>
      <c r="L614" s="3"/>
      <c r="M614" s="3"/>
      <c r="N614" s="6"/>
      <c r="O614" s="6"/>
      <c r="P614" s="6"/>
      <c r="Q614" s="6"/>
      <c r="R614" s="6"/>
    </row>
    <row r="615" spans="1:18" ht="14">
      <c r="A615" s="3"/>
      <c r="B615" s="3"/>
      <c r="C615" s="3"/>
      <c r="D615" s="3"/>
      <c r="E615" s="151"/>
      <c r="F615" s="3"/>
      <c r="G615" s="3"/>
      <c r="H615" s="3"/>
      <c r="I615" s="3"/>
      <c r="J615" s="3"/>
      <c r="K615" s="3"/>
      <c r="L615" s="3"/>
      <c r="M615" s="3"/>
      <c r="N615" s="6"/>
      <c r="O615" s="6"/>
      <c r="P615" s="6"/>
      <c r="Q615" s="6"/>
      <c r="R615" s="6"/>
    </row>
    <row r="616" spans="1:18" ht="14">
      <c r="A616" s="3"/>
      <c r="B616" s="3"/>
      <c r="C616" s="3"/>
      <c r="D616" s="3"/>
      <c r="E616" s="151"/>
      <c r="F616" s="3"/>
      <c r="G616" s="3"/>
      <c r="H616" s="3"/>
      <c r="I616" s="3"/>
      <c r="J616" s="3"/>
      <c r="K616" s="3"/>
      <c r="L616" s="3"/>
      <c r="M616" s="3"/>
      <c r="N616" s="6"/>
      <c r="O616" s="6"/>
      <c r="P616" s="6"/>
      <c r="Q616" s="6"/>
      <c r="R616" s="6"/>
    </row>
    <row r="617" spans="1:18" ht="14">
      <c r="A617" s="3"/>
      <c r="B617" s="3"/>
      <c r="C617" s="3"/>
      <c r="D617" s="3"/>
      <c r="E617" s="151"/>
      <c r="F617" s="3"/>
      <c r="G617" s="3"/>
      <c r="H617" s="3"/>
      <c r="I617" s="3"/>
      <c r="J617" s="3"/>
      <c r="K617" s="3"/>
      <c r="L617" s="3"/>
      <c r="M617" s="3"/>
      <c r="N617" s="6"/>
      <c r="O617" s="6"/>
      <c r="P617" s="6"/>
      <c r="Q617" s="6"/>
      <c r="R617" s="6"/>
    </row>
    <row r="618" spans="1:18" ht="14">
      <c r="A618" s="3"/>
      <c r="B618" s="3"/>
      <c r="C618" s="3"/>
      <c r="D618" s="3"/>
      <c r="E618" s="151"/>
      <c r="F618" s="3"/>
      <c r="G618" s="3"/>
      <c r="H618" s="3"/>
      <c r="I618" s="3"/>
      <c r="J618" s="3"/>
      <c r="K618" s="3"/>
      <c r="L618" s="3"/>
      <c r="M618" s="3"/>
      <c r="N618" s="6"/>
      <c r="O618" s="6"/>
      <c r="P618" s="6"/>
      <c r="Q618" s="6"/>
      <c r="R618" s="6"/>
    </row>
    <row r="619" spans="1:18" ht="14">
      <c r="A619" s="3"/>
      <c r="B619" s="3"/>
      <c r="C619" s="3"/>
      <c r="D619" s="3"/>
      <c r="E619" s="151"/>
      <c r="F619" s="3"/>
      <c r="G619" s="3"/>
      <c r="H619" s="3"/>
      <c r="I619" s="3"/>
      <c r="J619" s="3"/>
      <c r="K619" s="3"/>
      <c r="L619" s="3"/>
      <c r="M619" s="3"/>
      <c r="N619" s="6"/>
      <c r="O619" s="6"/>
      <c r="P619" s="6"/>
      <c r="Q619" s="6"/>
      <c r="R619" s="6"/>
    </row>
    <row r="620" spans="1:18" ht="14">
      <c r="A620" s="3"/>
      <c r="B620" s="3"/>
      <c r="C620" s="3"/>
      <c r="D620" s="3"/>
      <c r="E620" s="151"/>
      <c r="F620" s="3"/>
      <c r="G620" s="3"/>
      <c r="H620" s="3"/>
      <c r="I620" s="3"/>
      <c r="J620" s="3"/>
      <c r="K620" s="3"/>
      <c r="L620" s="3"/>
      <c r="M620" s="3"/>
      <c r="N620" s="6"/>
      <c r="O620" s="6"/>
      <c r="P620" s="6"/>
      <c r="Q620" s="6"/>
      <c r="R620" s="6"/>
    </row>
    <row r="621" spans="1:18" ht="14">
      <c r="A621" s="3"/>
      <c r="B621" s="3"/>
      <c r="C621" s="3"/>
      <c r="D621" s="3"/>
      <c r="E621" s="151"/>
      <c r="F621" s="3"/>
      <c r="G621" s="3"/>
      <c r="H621" s="3"/>
      <c r="I621" s="3"/>
      <c r="J621" s="3"/>
      <c r="K621" s="3"/>
      <c r="L621" s="3"/>
      <c r="M621" s="3"/>
      <c r="N621" s="6"/>
      <c r="O621" s="6"/>
      <c r="P621" s="6"/>
      <c r="Q621" s="6"/>
      <c r="R621" s="6"/>
    </row>
    <row r="622" spans="1:18" ht="14">
      <c r="A622" s="3"/>
      <c r="B622" s="3"/>
      <c r="C622" s="3"/>
      <c r="D622" s="3"/>
      <c r="E622" s="151"/>
      <c r="F622" s="3"/>
      <c r="G622" s="3"/>
      <c r="H622" s="3"/>
      <c r="I622" s="3"/>
      <c r="J622" s="3"/>
      <c r="K622" s="3"/>
      <c r="L622" s="3"/>
      <c r="M622" s="3"/>
      <c r="N622" s="6"/>
      <c r="O622" s="6"/>
      <c r="P622" s="6"/>
      <c r="Q622" s="6"/>
      <c r="R622" s="6"/>
    </row>
    <row r="623" spans="1:18" ht="14">
      <c r="A623" s="3"/>
      <c r="B623" s="3"/>
      <c r="C623" s="3"/>
      <c r="D623" s="3"/>
      <c r="E623" s="151"/>
      <c r="F623" s="3"/>
      <c r="G623" s="3"/>
      <c r="H623" s="3"/>
      <c r="I623" s="3"/>
      <c r="J623" s="3"/>
      <c r="K623" s="3"/>
      <c r="L623" s="3"/>
      <c r="M623" s="3"/>
      <c r="N623" s="6"/>
      <c r="O623" s="6"/>
      <c r="P623" s="6"/>
      <c r="Q623" s="6"/>
      <c r="R623" s="6"/>
    </row>
    <row r="624" spans="1:18" ht="14">
      <c r="A624" s="3"/>
      <c r="B624" s="3"/>
      <c r="C624" s="3"/>
      <c r="D624" s="3"/>
      <c r="E624" s="151"/>
      <c r="F624" s="3"/>
      <c r="G624" s="3"/>
      <c r="H624" s="3"/>
      <c r="I624" s="3"/>
      <c r="J624" s="3"/>
      <c r="K624" s="3"/>
      <c r="L624" s="3"/>
      <c r="M624" s="3"/>
      <c r="N624" s="6"/>
      <c r="O624" s="6"/>
      <c r="P624" s="6"/>
      <c r="Q624" s="6"/>
      <c r="R624" s="6"/>
    </row>
    <row r="625" spans="1:18" ht="14">
      <c r="A625" s="3"/>
      <c r="B625" s="3"/>
      <c r="C625" s="3"/>
      <c r="D625" s="3"/>
      <c r="E625" s="151"/>
      <c r="F625" s="3"/>
      <c r="G625" s="3"/>
      <c r="H625" s="3"/>
      <c r="I625" s="3"/>
      <c r="J625" s="3"/>
      <c r="K625" s="3"/>
      <c r="L625" s="3"/>
      <c r="M625" s="3"/>
      <c r="N625" s="6"/>
      <c r="O625" s="6"/>
      <c r="P625" s="6"/>
      <c r="Q625" s="6"/>
      <c r="R625" s="6"/>
    </row>
    <row r="626" spans="1:18" ht="14">
      <c r="A626" s="3"/>
      <c r="B626" s="3"/>
      <c r="C626" s="3"/>
      <c r="D626" s="3"/>
      <c r="E626" s="151"/>
      <c r="F626" s="3"/>
      <c r="G626" s="3"/>
      <c r="H626" s="3"/>
      <c r="I626" s="3"/>
      <c r="J626" s="3"/>
      <c r="K626" s="3"/>
      <c r="L626" s="3"/>
      <c r="M626" s="3"/>
      <c r="N626" s="6"/>
      <c r="O626" s="6"/>
      <c r="P626" s="6"/>
      <c r="Q626" s="6"/>
      <c r="R626" s="6"/>
    </row>
    <row r="627" spans="1:18" ht="14">
      <c r="A627" s="3"/>
      <c r="B627" s="3"/>
      <c r="C627" s="3"/>
      <c r="D627" s="3"/>
      <c r="E627" s="151"/>
      <c r="F627" s="3"/>
      <c r="G627" s="3"/>
      <c r="H627" s="3"/>
      <c r="I627" s="3"/>
      <c r="J627" s="3"/>
      <c r="K627" s="3"/>
      <c r="L627" s="3"/>
      <c r="M627" s="3"/>
      <c r="N627" s="6"/>
      <c r="O627" s="6"/>
      <c r="P627" s="6"/>
      <c r="Q627" s="6"/>
      <c r="R627" s="6"/>
    </row>
    <row r="628" spans="1:18" ht="14">
      <c r="A628" s="3"/>
      <c r="B628" s="3"/>
      <c r="C628" s="3"/>
      <c r="D628" s="3"/>
      <c r="E628" s="151"/>
      <c r="F628" s="3"/>
      <c r="G628" s="3"/>
      <c r="H628" s="3"/>
      <c r="I628" s="3"/>
      <c r="J628" s="3"/>
      <c r="K628" s="3"/>
      <c r="L628" s="3"/>
      <c r="M628" s="3"/>
      <c r="N628" s="6"/>
      <c r="O628" s="6"/>
      <c r="P628" s="6"/>
      <c r="Q628" s="6"/>
      <c r="R628" s="6"/>
    </row>
    <row r="629" spans="1:18" ht="14">
      <c r="A629" s="3"/>
      <c r="B629" s="3"/>
      <c r="C629" s="3"/>
      <c r="D629" s="3"/>
      <c r="E629" s="151"/>
      <c r="F629" s="3"/>
      <c r="G629" s="3"/>
      <c r="H629" s="3"/>
      <c r="I629" s="3"/>
      <c r="J629" s="3"/>
      <c r="K629" s="3"/>
      <c r="L629" s="3"/>
      <c r="M629" s="3"/>
      <c r="N629" s="6"/>
      <c r="O629" s="6"/>
      <c r="P629" s="6"/>
      <c r="Q629" s="6"/>
      <c r="R629" s="6"/>
    </row>
    <row r="630" spans="1:18" ht="14">
      <c r="A630" s="3"/>
      <c r="B630" s="3"/>
      <c r="C630" s="3"/>
      <c r="D630" s="3"/>
      <c r="E630" s="151"/>
      <c r="F630" s="3"/>
      <c r="G630" s="3"/>
      <c r="H630" s="3"/>
      <c r="I630" s="3"/>
      <c r="J630" s="3"/>
      <c r="K630" s="3"/>
      <c r="L630" s="3"/>
      <c r="M630" s="3"/>
      <c r="N630" s="6"/>
      <c r="O630" s="6"/>
      <c r="P630" s="6"/>
      <c r="Q630" s="6"/>
      <c r="R630" s="6"/>
    </row>
    <row r="631" spans="1:18" ht="14">
      <c r="A631" s="3"/>
      <c r="B631" s="3"/>
      <c r="C631" s="3"/>
      <c r="D631" s="3"/>
      <c r="E631" s="151"/>
      <c r="F631" s="3"/>
      <c r="G631" s="3"/>
      <c r="H631" s="3"/>
      <c r="I631" s="3"/>
      <c r="J631" s="3"/>
      <c r="K631" s="3"/>
      <c r="L631" s="3"/>
      <c r="M631" s="3"/>
      <c r="N631" s="6"/>
      <c r="O631" s="6"/>
      <c r="P631" s="6"/>
      <c r="Q631" s="6"/>
      <c r="R631" s="6"/>
    </row>
    <row r="632" spans="1:18" ht="14">
      <c r="A632" s="3"/>
      <c r="B632" s="3"/>
      <c r="C632" s="3"/>
      <c r="D632" s="3"/>
      <c r="E632" s="151"/>
      <c r="F632" s="3"/>
      <c r="G632" s="3"/>
      <c r="H632" s="3"/>
      <c r="I632" s="3"/>
      <c r="J632" s="3"/>
      <c r="K632" s="3"/>
      <c r="L632" s="3"/>
      <c r="M632" s="3"/>
      <c r="N632" s="6"/>
      <c r="O632" s="6"/>
      <c r="P632" s="6"/>
      <c r="Q632" s="6"/>
      <c r="R632" s="6"/>
    </row>
    <row r="633" spans="1:18" ht="14">
      <c r="A633" s="3"/>
      <c r="B633" s="3"/>
      <c r="C633" s="3"/>
      <c r="D633" s="3"/>
      <c r="E633" s="151"/>
      <c r="F633" s="3"/>
      <c r="G633" s="3"/>
      <c r="H633" s="3"/>
      <c r="I633" s="3"/>
      <c r="J633" s="3"/>
      <c r="K633" s="3"/>
      <c r="L633" s="3"/>
      <c r="M633" s="3"/>
      <c r="N633" s="6"/>
      <c r="O633" s="6"/>
      <c r="P633" s="6"/>
      <c r="Q633" s="6"/>
      <c r="R633" s="6"/>
    </row>
    <row r="634" spans="1:18" ht="14">
      <c r="A634" s="3"/>
      <c r="B634" s="3"/>
      <c r="C634" s="3"/>
      <c r="D634" s="3"/>
      <c r="E634" s="151"/>
      <c r="F634" s="3"/>
      <c r="G634" s="3"/>
      <c r="H634" s="3"/>
      <c r="I634" s="3"/>
      <c r="J634" s="3"/>
      <c r="K634" s="3"/>
      <c r="L634" s="3"/>
      <c r="M634" s="3"/>
      <c r="N634" s="6"/>
      <c r="O634" s="6"/>
      <c r="P634" s="6"/>
      <c r="Q634" s="6"/>
      <c r="R634" s="6"/>
    </row>
    <row r="635" spans="1:18" ht="14">
      <c r="A635" s="3"/>
      <c r="B635" s="3"/>
      <c r="C635" s="3"/>
      <c r="D635" s="3"/>
      <c r="E635" s="151"/>
      <c r="F635" s="3"/>
      <c r="G635" s="3"/>
      <c r="H635" s="3"/>
      <c r="I635" s="3"/>
      <c r="J635" s="3"/>
      <c r="K635" s="3"/>
      <c r="L635" s="3"/>
      <c r="M635" s="3"/>
      <c r="N635" s="6"/>
      <c r="O635" s="6"/>
      <c r="P635" s="6"/>
      <c r="Q635" s="6"/>
      <c r="R635" s="6"/>
    </row>
    <row r="636" spans="1:18" ht="14">
      <c r="A636" s="3"/>
      <c r="B636" s="3"/>
      <c r="C636" s="3"/>
      <c r="D636" s="3"/>
      <c r="E636" s="151"/>
      <c r="F636" s="3"/>
      <c r="G636" s="3"/>
      <c r="H636" s="3"/>
      <c r="I636" s="3"/>
      <c r="J636" s="3"/>
      <c r="K636" s="3"/>
      <c r="L636" s="3"/>
      <c r="M636" s="3"/>
      <c r="N636" s="6"/>
      <c r="O636" s="6"/>
      <c r="P636" s="6"/>
      <c r="Q636" s="6"/>
      <c r="R636" s="6"/>
    </row>
    <row r="637" spans="1:18" ht="14">
      <c r="A637" s="3"/>
      <c r="B637" s="3"/>
      <c r="C637" s="3"/>
      <c r="D637" s="3"/>
      <c r="E637" s="151"/>
      <c r="F637" s="3"/>
      <c r="G637" s="3"/>
      <c r="H637" s="3"/>
      <c r="I637" s="3"/>
      <c r="J637" s="3"/>
      <c r="K637" s="3"/>
      <c r="L637" s="3"/>
      <c r="M637" s="3"/>
      <c r="N637" s="6"/>
      <c r="O637" s="6"/>
      <c r="P637" s="6"/>
      <c r="Q637" s="6"/>
      <c r="R637" s="6"/>
    </row>
    <row r="638" spans="1:18" ht="14">
      <c r="A638" s="3"/>
      <c r="B638" s="3"/>
      <c r="C638" s="3"/>
      <c r="D638" s="3"/>
      <c r="E638" s="151"/>
      <c r="F638" s="3"/>
      <c r="G638" s="3"/>
      <c r="H638" s="3"/>
      <c r="I638" s="3"/>
      <c r="J638" s="3"/>
      <c r="K638" s="3"/>
      <c r="L638" s="3"/>
      <c r="M638" s="3"/>
      <c r="N638" s="6"/>
      <c r="O638" s="6"/>
      <c r="P638" s="6"/>
      <c r="Q638" s="6"/>
      <c r="R638" s="6"/>
    </row>
    <row r="639" spans="1:18" ht="14">
      <c r="A639" s="3"/>
      <c r="B639" s="3"/>
      <c r="C639" s="3"/>
      <c r="D639" s="3"/>
      <c r="E639" s="151"/>
      <c r="F639" s="3"/>
      <c r="G639" s="3"/>
      <c r="H639" s="3"/>
      <c r="I639" s="3"/>
      <c r="J639" s="3"/>
      <c r="K639" s="3"/>
      <c r="L639" s="3"/>
      <c r="M639" s="3"/>
      <c r="N639" s="6"/>
      <c r="O639" s="6"/>
      <c r="P639" s="6"/>
      <c r="Q639" s="6"/>
      <c r="R639" s="6"/>
    </row>
    <row r="640" spans="1:18" ht="14">
      <c r="A640" s="3"/>
      <c r="B640" s="3"/>
      <c r="C640" s="3"/>
      <c r="D640" s="3"/>
      <c r="E640" s="151"/>
      <c r="F640" s="3"/>
      <c r="G640" s="3"/>
      <c r="H640" s="3"/>
      <c r="I640" s="3"/>
      <c r="J640" s="3"/>
      <c r="K640" s="3"/>
      <c r="L640" s="3"/>
      <c r="M640" s="3"/>
      <c r="N640" s="6"/>
      <c r="O640" s="6"/>
      <c r="P640" s="6"/>
      <c r="Q640" s="6"/>
      <c r="R640" s="6"/>
    </row>
    <row r="641" spans="1:18" ht="14">
      <c r="A641" s="3"/>
      <c r="B641" s="3"/>
      <c r="C641" s="3"/>
      <c r="D641" s="3"/>
      <c r="E641" s="151"/>
      <c r="F641" s="3"/>
      <c r="G641" s="3"/>
      <c r="H641" s="3"/>
      <c r="I641" s="3"/>
      <c r="J641" s="3"/>
      <c r="K641" s="3"/>
      <c r="L641" s="3"/>
      <c r="M641" s="3"/>
      <c r="N641" s="6"/>
      <c r="O641" s="6"/>
      <c r="P641" s="6"/>
      <c r="Q641" s="6"/>
      <c r="R641" s="6"/>
    </row>
    <row r="642" spans="1:18" ht="14">
      <c r="A642" s="3"/>
      <c r="B642" s="3"/>
      <c r="C642" s="3"/>
      <c r="D642" s="3"/>
      <c r="E642" s="151"/>
      <c r="F642" s="3"/>
      <c r="G642" s="3"/>
      <c r="H642" s="3"/>
      <c r="I642" s="3"/>
      <c r="J642" s="3"/>
      <c r="K642" s="3"/>
      <c r="L642" s="3"/>
      <c r="M642" s="3"/>
      <c r="N642" s="6"/>
      <c r="O642" s="6"/>
      <c r="P642" s="6"/>
      <c r="Q642" s="6"/>
      <c r="R642" s="6"/>
    </row>
    <row r="643" spans="1:18" ht="14">
      <c r="A643" s="3"/>
      <c r="B643" s="3"/>
      <c r="C643" s="3"/>
      <c r="D643" s="3"/>
      <c r="E643" s="151"/>
      <c r="F643" s="3"/>
      <c r="G643" s="3"/>
      <c r="H643" s="3"/>
      <c r="I643" s="3"/>
      <c r="J643" s="3"/>
      <c r="K643" s="3"/>
      <c r="L643" s="3"/>
      <c r="M643" s="3"/>
      <c r="N643" s="6"/>
      <c r="O643" s="6"/>
      <c r="P643" s="6"/>
      <c r="Q643" s="6"/>
      <c r="R643" s="6"/>
    </row>
    <row r="644" spans="1:18" ht="14">
      <c r="A644" s="3"/>
      <c r="B644" s="3"/>
      <c r="C644" s="3"/>
      <c r="D644" s="3"/>
      <c r="E644" s="151"/>
      <c r="F644" s="3"/>
      <c r="G644" s="3"/>
      <c r="H644" s="3"/>
      <c r="I644" s="3"/>
      <c r="J644" s="3"/>
      <c r="K644" s="3"/>
      <c r="L644" s="3"/>
      <c r="M644" s="3"/>
      <c r="N644" s="6"/>
      <c r="O644" s="6"/>
      <c r="P644" s="6"/>
      <c r="Q644" s="6"/>
      <c r="R644" s="6"/>
    </row>
    <row r="645" spans="1:18" ht="14">
      <c r="A645" s="3"/>
      <c r="B645" s="3"/>
      <c r="C645" s="3"/>
      <c r="D645" s="3"/>
      <c r="E645" s="151"/>
      <c r="F645" s="3"/>
      <c r="G645" s="3"/>
      <c r="H645" s="3"/>
      <c r="I645" s="3"/>
      <c r="J645" s="3"/>
      <c r="K645" s="3"/>
      <c r="L645" s="3"/>
      <c r="M645" s="3"/>
      <c r="N645" s="6"/>
      <c r="O645" s="6"/>
      <c r="P645" s="6"/>
      <c r="Q645" s="6"/>
      <c r="R645" s="6"/>
    </row>
    <row r="646" spans="1:18" ht="14">
      <c r="A646" s="3"/>
      <c r="B646" s="3"/>
      <c r="C646" s="3"/>
      <c r="D646" s="3"/>
      <c r="E646" s="151"/>
      <c r="F646" s="3"/>
      <c r="G646" s="3"/>
      <c r="H646" s="3"/>
      <c r="I646" s="3"/>
      <c r="J646" s="3"/>
      <c r="K646" s="3"/>
      <c r="L646" s="3"/>
      <c r="M646" s="3"/>
      <c r="N646" s="6"/>
      <c r="O646" s="6"/>
      <c r="P646" s="6"/>
      <c r="Q646" s="6"/>
      <c r="R646" s="6"/>
    </row>
    <row r="647" spans="1:18" ht="14">
      <c r="A647" s="3"/>
      <c r="B647" s="3"/>
      <c r="C647" s="3"/>
      <c r="D647" s="3"/>
      <c r="E647" s="151"/>
      <c r="F647" s="3"/>
      <c r="G647" s="3"/>
      <c r="H647" s="3"/>
      <c r="I647" s="3"/>
      <c r="J647" s="3"/>
      <c r="K647" s="3"/>
      <c r="L647" s="3"/>
      <c r="M647" s="3"/>
      <c r="N647" s="6"/>
      <c r="O647" s="6"/>
      <c r="P647" s="6"/>
      <c r="Q647" s="6"/>
      <c r="R647" s="6"/>
    </row>
    <row r="648" spans="1:18" ht="14">
      <c r="A648" s="3"/>
      <c r="B648" s="3"/>
      <c r="C648" s="3"/>
      <c r="D648" s="3"/>
      <c r="E648" s="151"/>
      <c r="F648" s="3"/>
      <c r="G648" s="3"/>
      <c r="H648" s="3"/>
      <c r="I648" s="3"/>
      <c r="J648" s="3"/>
      <c r="K648" s="3"/>
      <c r="L648" s="3"/>
      <c r="M648" s="3"/>
      <c r="N648" s="6"/>
      <c r="O648" s="6"/>
      <c r="P648" s="6"/>
      <c r="Q648" s="6"/>
      <c r="R648" s="6"/>
    </row>
    <row r="649" spans="1:18" ht="14">
      <c r="A649" s="3"/>
      <c r="B649" s="3"/>
      <c r="C649" s="3"/>
      <c r="D649" s="3"/>
      <c r="E649" s="151"/>
      <c r="F649" s="3"/>
      <c r="G649" s="3"/>
      <c r="H649" s="3"/>
      <c r="I649" s="3"/>
      <c r="J649" s="3"/>
      <c r="K649" s="3"/>
      <c r="L649" s="3"/>
      <c r="M649" s="3"/>
      <c r="N649" s="6"/>
      <c r="O649" s="6"/>
      <c r="P649" s="6"/>
      <c r="Q649" s="6"/>
      <c r="R649" s="6"/>
    </row>
    <row r="650" spans="1:18" ht="14">
      <c r="A650" s="3"/>
      <c r="B650" s="3"/>
      <c r="C650" s="3"/>
      <c r="D650" s="3"/>
      <c r="E650" s="151"/>
      <c r="F650" s="3"/>
      <c r="G650" s="3"/>
      <c r="H650" s="3"/>
      <c r="I650" s="3"/>
      <c r="J650" s="3"/>
      <c r="K650" s="3"/>
      <c r="L650" s="3"/>
      <c r="M650" s="3"/>
      <c r="N650" s="6"/>
      <c r="O650" s="6"/>
      <c r="P650" s="6"/>
      <c r="Q650" s="6"/>
      <c r="R650" s="6"/>
    </row>
    <row r="651" spans="1:18" ht="14">
      <c r="A651" s="3"/>
      <c r="B651" s="3"/>
      <c r="C651" s="3"/>
      <c r="D651" s="3"/>
      <c r="E651" s="151"/>
      <c r="F651" s="3"/>
      <c r="G651" s="3"/>
      <c r="H651" s="3"/>
      <c r="I651" s="3"/>
      <c r="J651" s="3"/>
      <c r="K651" s="3"/>
      <c r="L651" s="3"/>
      <c r="M651" s="3"/>
      <c r="N651" s="6"/>
      <c r="O651" s="6"/>
      <c r="P651" s="6"/>
      <c r="Q651" s="6"/>
      <c r="R651" s="6"/>
    </row>
    <row r="652" spans="1:18" ht="14">
      <c r="A652" s="3"/>
      <c r="B652" s="3"/>
      <c r="C652" s="3"/>
      <c r="D652" s="3"/>
      <c r="E652" s="151"/>
      <c r="F652" s="3"/>
      <c r="G652" s="3"/>
      <c r="H652" s="3"/>
      <c r="I652" s="3"/>
      <c r="J652" s="3"/>
      <c r="K652" s="3"/>
      <c r="L652" s="3"/>
      <c r="M652" s="3"/>
      <c r="N652" s="6"/>
      <c r="O652" s="6"/>
      <c r="P652" s="6"/>
      <c r="Q652" s="6"/>
      <c r="R652" s="6"/>
    </row>
    <row r="653" spans="1:18" ht="14">
      <c r="A653" s="3"/>
      <c r="B653" s="3"/>
      <c r="C653" s="3"/>
      <c r="D653" s="3"/>
      <c r="E653" s="151"/>
      <c r="F653" s="3"/>
      <c r="G653" s="3"/>
      <c r="H653" s="3"/>
      <c r="I653" s="3"/>
      <c r="J653" s="3"/>
      <c r="K653" s="3"/>
      <c r="L653" s="3"/>
      <c r="M653" s="3"/>
      <c r="N653" s="6"/>
      <c r="O653" s="6"/>
      <c r="P653" s="6"/>
      <c r="Q653" s="6"/>
      <c r="R653" s="6"/>
    </row>
    <row r="654" spans="1:18" ht="14">
      <c r="A654" s="3"/>
      <c r="B654" s="3"/>
      <c r="C654" s="3"/>
      <c r="D654" s="3"/>
      <c r="E654" s="151"/>
      <c r="F654" s="3"/>
      <c r="G654" s="3"/>
      <c r="H654" s="3"/>
      <c r="I654" s="3"/>
      <c r="J654" s="3"/>
      <c r="K654" s="3"/>
      <c r="L654" s="3"/>
      <c r="M654" s="3"/>
      <c r="N654" s="6"/>
      <c r="O654" s="6"/>
      <c r="P654" s="6"/>
      <c r="Q654" s="6"/>
      <c r="R654" s="6"/>
    </row>
    <row r="655" spans="1:18" ht="14">
      <c r="A655" s="3"/>
      <c r="B655" s="3"/>
      <c r="C655" s="3"/>
      <c r="D655" s="3"/>
      <c r="E655" s="151"/>
      <c r="F655" s="3"/>
      <c r="G655" s="3"/>
      <c r="H655" s="3"/>
      <c r="I655" s="3"/>
      <c r="J655" s="3"/>
      <c r="K655" s="3"/>
      <c r="L655" s="3"/>
      <c r="M655" s="3"/>
      <c r="N655" s="6"/>
      <c r="O655" s="6"/>
      <c r="P655" s="6"/>
      <c r="Q655" s="6"/>
      <c r="R655" s="6"/>
    </row>
    <row r="656" spans="1:18" ht="14">
      <c r="A656" s="3"/>
      <c r="B656" s="3"/>
      <c r="C656" s="3"/>
      <c r="D656" s="3"/>
      <c r="E656" s="151"/>
      <c r="F656" s="3"/>
      <c r="G656" s="3"/>
      <c r="H656" s="3"/>
      <c r="I656" s="3"/>
      <c r="J656" s="3"/>
      <c r="K656" s="3"/>
      <c r="L656" s="3"/>
      <c r="M656" s="3"/>
      <c r="N656" s="6"/>
      <c r="O656" s="6"/>
      <c r="P656" s="6"/>
      <c r="Q656" s="6"/>
      <c r="R656" s="6"/>
    </row>
    <row r="657" spans="1:18" ht="14">
      <c r="A657" s="3"/>
      <c r="B657" s="3"/>
      <c r="C657" s="3"/>
      <c r="D657" s="3"/>
      <c r="E657" s="151"/>
      <c r="F657" s="3"/>
      <c r="G657" s="3"/>
      <c r="H657" s="3"/>
      <c r="I657" s="3"/>
      <c r="J657" s="3"/>
      <c r="K657" s="3"/>
      <c r="L657" s="3"/>
      <c r="M657" s="3"/>
      <c r="N657" s="6"/>
      <c r="O657" s="6"/>
      <c r="P657" s="6"/>
      <c r="Q657" s="6"/>
      <c r="R657" s="6"/>
    </row>
    <row r="658" spans="1:18" ht="14">
      <c r="A658" s="3"/>
      <c r="B658" s="3"/>
      <c r="C658" s="3"/>
      <c r="D658" s="3"/>
      <c r="E658" s="151"/>
      <c r="F658" s="3"/>
      <c r="G658" s="3"/>
      <c r="H658" s="3"/>
      <c r="I658" s="3"/>
      <c r="J658" s="3"/>
      <c r="K658" s="3"/>
      <c r="L658" s="3"/>
      <c r="M658" s="3"/>
      <c r="N658" s="6"/>
      <c r="O658" s="6"/>
      <c r="P658" s="6"/>
      <c r="Q658" s="6"/>
      <c r="R658" s="6"/>
    </row>
    <row r="659" spans="1:18" ht="14">
      <c r="A659" s="3"/>
      <c r="B659" s="3"/>
      <c r="C659" s="3"/>
      <c r="D659" s="3"/>
      <c r="E659" s="151"/>
      <c r="F659" s="3"/>
      <c r="G659" s="3"/>
      <c r="H659" s="3"/>
      <c r="I659" s="3"/>
      <c r="J659" s="3"/>
      <c r="K659" s="3"/>
      <c r="L659" s="3"/>
      <c r="M659" s="3"/>
      <c r="N659" s="6"/>
      <c r="O659" s="6"/>
      <c r="P659" s="6"/>
      <c r="Q659" s="6"/>
      <c r="R659" s="6"/>
    </row>
    <row r="660" spans="1:18" ht="14">
      <c r="A660" s="3"/>
      <c r="B660" s="3"/>
      <c r="C660" s="3"/>
      <c r="D660" s="3"/>
      <c r="E660" s="151"/>
      <c r="F660" s="3"/>
      <c r="G660" s="3"/>
      <c r="H660" s="3"/>
      <c r="I660" s="3"/>
      <c r="J660" s="3"/>
      <c r="K660" s="3"/>
      <c r="L660" s="3"/>
      <c r="M660" s="3"/>
      <c r="N660" s="6"/>
      <c r="O660" s="6"/>
      <c r="P660" s="6"/>
      <c r="Q660" s="6"/>
      <c r="R660" s="6"/>
    </row>
    <row r="661" spans="1:18" ht="14">
      <c r="A661" s="3"/>
      <c r="B661" s="3"/>
      <c r="C661" s="3"/>
      <c r="D661" s="3"/>
      <c r="E661" s="151"/>
      <c r="F661" s="3"/>
      <c r="G661" s="3"/>
      <c r="H661" s="3"/>
      <c r="I661" s="3"/>
      <c r="J661" s="3"/>
      <c r="K661" s="3"/>
      <c r="L661" s="3"/>
      <c r="M661" s="3"/>
      <c r="N661" s="6"/>
      <c r="O661" s="6"/>
      <c r="P661" s="6"/>
      <c r="Q661" s="6"/>
      <c r="R661" s="6"/>
    </row>
    <row r="662" spans="1:18" ht="14">
      <c r="A662" s="3"/>
      <c r="B662" s="3"/>
      <c r="C662" s="3"/>
      <c r="D662" s="3"/>
      <c r="E662" s="151"/>
      <c r="F662" s="3"/>
      <c r="G662" s="3"/>
      <c r="H662" s="3"/>
      <c r="I662" s="3"/>
      <c r="J662" s="3"/>
      <c r="K662" s="3"/>
      <c r="L662" s="3"/>
      <c r="M662" s="3"/>
      <c r="N662" s="6"/>
      <c r="O662" s="6"/>
      <c r="P662" s="6"/>
      <c r="Q662" s="6"/>
      <c r="R662" s="6"/>
    </row>
    <row r="663" spans="1:18" ht="14">
      <c r="A663" s="3"/>
      <c r="B663" s="3"/>
      <c r="C663" s="3"/>
      <c r="D663" s="3"/>
      <c r="E663" s="151"/>
      <c r="F663" s="3"/>
      <c r="G663" s="3"/>
      <c r="H663" s="3"/>
      <c r="I663" s="3"/>
      <c r="J663" s="3"/>
      <c r="K663" s="3"/>
      <c r="L663" s="3"/>
      <c r="M663" s="3"/>
      <c r="N663" s="6"/>
      <c r="O663" s="6"/>
      <c r="P663" s="6"/>
      <c r="Q663" s="6"/>
      <c r="R663" s="6"/>
    </row>
    <row r="664" spans="1:18" ht="14">
      <c r="A664" s="3"/>
      <c r="B664" s="3"/>
      <c r="C664" s="3"/>
      <c r="D664" s="3"/>
      <c r="E664" s="151"/>
      <c r="F664" s="3"/>
      <c r="G664" s="3"/>
      <c r="H664" s="3"/>
      <c r="I664" s="3"/>
      <c r="J664" s="3"/>
      <c r="K664" s="3"/>
      <c r="L664" s="3"/>
      <c r="M664" s="3"/>
      <c r="N664" s="6"/>
      <c r="O664" s="6"/>
      <c r="P664" s="6"/>
      <c r="Q664" s="6"/>
      <c r="R664" s="6"/>
    </row>
    <row r="665" spans="1:18" ht="14">
      <c r="A665" s="3"/>
      <c r="B665" s="3"/>
      <c r="C665" s="3"/>
      <c r="D665" s="3"/>
      <c r="E665" s="151"/>
      <c r="F665" s="3"/>
      <c r="G665" s="3"/>
      <c r="H665" s="3"/>
      <c r="I665" s="3"/>
      <c r="J665" s="3"/>
      <c r="K665" s="3"/>
      <c r="L665" s="3"/>
      <c r="M665" s="3"/>
      <c r="N665" s="6"/>
      <c r="O665" s="6"/>
      <c r="P665" s="6"/>
      <c r="Q665" s="6"/>
      <c r="R665" s="6"/>
    </row>
    <row r="666" spans="1:18" ht="14">
      <c r="A666" s="3"/>
      <c r="B666" s="3"/>
      <c r="C666" s="3"/>
      <c r="D666" s="3"/>
      <c r="E666" s="151"/>
      <c r="F666" s="3"/>
      <c r="G666" s="3"/>
      <c r="H666" s="3"/>
      <c r="I666" s="3"/>
      <c r="J666" s="3"/>
      <c r="K666" s="3"/>
      <c r="L666" s="3"/>
      <c r="M666" s="3"/>
      <c r="N666" s="6"/>
      <c r="O666" s="6"/>
      <c r="P666" s="6"/>
      <c r="Q666" s="6"/>
      <c r="R666" s="6"/>
    </row>
    <row r="667" spans="1:18" ht="14">
      <c r="A667" s="3"/>
      <c r="B667" s="3"/>
      <c r="C667" s="3"/>
      <c r="D667" s="3"/>
      <c r="E667" s="151"/>
      <c r="F667" s="3"/>
      <c r="G667" s="3"/>
      <c r="H667" s="3"/>
      <c r="I667" s="3"/>
      <c r="J667" s="3"/>
      <c r="K667" s="3"/>
      <c r="L667" s="3"/>
      <c r="M667" s="3"/>
      <c r="N667" s="6"/>
      <c r="O667" s="6"/>
      <c r="P667" s="6"/>
      <c r="Q667" s="6"/>
      <c r="R667" s="6"/>
    </row>
    <row r="668" spans="1:18" ht="14">
      <c r="A668" s="3"/>
      <c r="B668" s="3"/>
      <c r="C668" s="3"/>
      <c r="D668" s="3"/>
      <c r="E668" s="151"/>
      <c r="F668" s="3"/>
      <c r="G668" s="3"/>
      <c r="H668" s="3"/>
      <c r="I668" s="3"/>
      <c r="J668" s="3"/>
      <c r="K668" s="3"/>
      <c r="L668" s="3"/>
      <c r="M668" s="3"/>
      <c r="N668" s="6"/>
      <c r="O668" s="6"/>
      <c r="P668" s="6"/>
      <c r="Q668" s="6"/>
      <c r="R668" s="6"/>
    </row>
    <row r="669" spans="1:18" ht="14">
      <c r="A669" s="3"/>
      <c r="B669" s="3"/>
      <c r="C669" s="3"/>
      <c r="D669" s="3"/>
      <c r="E669" s="151"/>
      <c r="F669" s="3"/>
      <c r="G669" s="3"/>
      <c r="H669" s="3"/>
      <c r="I669" s="3"/>
      <c r="J669" s="3"/>
      <c r="K669" s="3"/>
      <c r="L669" s="3"/>
      <c r="M669" s="3"/>
      <c r="N669" s="6"/>
      <c r="O669" s="6"/>
      <c r="P669" s="6"/>
      <c r="Q669" s="6"/>
      <c r="R669" s="6"/>
    </row>
    <row r="670" spans="1:18" ht="14">
      <c r="A670" s="3"/>
      <c r="B670" s="3"/>
      <c r="C670" s="3"/>
      <c r="D670" s="3"/>
      <c r="E670" s="151"/>
      <c r="F670" s="3"/>
      <c r="G670" s="3"/>
      <c r="H670" s="3"/>
      <c r="I670" s="3"/>
      <c r="J670" s="3"/>
      <c r="K670" s="3"/>
      <c r="L670" s="3"/>
      <c r="M670" s="3"/>
      <c r="N670" s="6"/>
      <c r="O670" s="6"/>
      <c r="P670" s="6"/>
      <c r="Q670" s="6"/>
      <c r="R670" s="6"/>
    </row>
    <row r="671" spans="1:18" ht="14">
      <c r="A671" s="3"/>
      <c r="B671" s="3"/>
      <c r="C671" s="3"/>
      <c r="D671" s="3"/>
      <c r="E671" s="151"/>
      <c r="F671" s="3"/>
      <c r="G671" s="3"/>
      <c r="H671" s="3"/>
      <c r="I671" s="3"/>
      <c r="J671" s="3"/>
      <c r="K671" s="3"/>
      <c r="L671" s="3"/>
      <c r="M671" s="3"/>
      <c r="N671" s="6"/>
      <c r="O671" s="6"/>
      <c r="P671" s="6"/>
      <c r="Q671" s="6"/>
      <c r="R671" s="6"/>
    </row>
    <row r="672" spans="1:18" ht="14">
      <c r="A672" s="3"/>
      <c r="B672" s="3"/>
      <c r="C672" s="3"/>
      <c r="D672" s="3"/>
      <c r="E672" s="151"/>
      <c r="F672" s="3"/>
      <c r="G672" s="3"/>
      <c r="H672" s="3"/>
      <c r="I672" s="3"/>
      <c r="J672" s="3"/>
      <c r="K672" s="3"/>
      <c r="L672" s="3"/>
      <c r="M672" s="3"/>
      <c r="N672" s="6"/>
      <c r="O672" s="6"/>
      <c r="P672" s="6"/>
      <c r="Q672" s="6"/>
      <c r="R672" s="6"/>
    </row>
    <row r="673" spans="1:18" ht="14">
      <c r="A673" s="3"/>
      <c r="B673" s="3"/>
      <c r="C673" s="3"/>
      <c r="D673" s="3"/>
      <c r="E673" s="151"/>
      <c r="F673" s="3"/>
      <c r="G673" s="3"/>
      <c r="H673" s="3"/>
      <c r="I673" s="3"/>
      <c r="J673" s="3"/>
      <c r="K673" s="3"/>
      <c r="L673" s="3"/>
      <c r="M673" s="3"/>
      <c r="N673" s="6"/>
      <c r="O673" s="6"/>
      <c r="P673" s="6"/>
      <c r="Q673" s="6"/>
      <c r="R673" s="6"/>
    </row>
    <row r="674" spans="1:18" ht="14">
      <c r="A674" s="3"/>
      <c r="B674" s="3"/>
      <c r="C674" s="3"/>
      <c r="D674" s="3"/>
      <c r="E674" s="151"/>
      <c r="F674" s="3"/>
      <c r="G674" s="3"/>
      <c r="H674" s="3"/>
      <c r="I674" s="3"/>
      <c r="J674" s="3"/>
      <c r="K674" s="3"/>
      <c r="L674" s="3"/>
      <c r="M674" s="3"/>
      <c r="N674" s="6"/>
      <c r="O674" s="6"/>
      <c r="P674" s="6"/>
      <c r="Q674" s="6"/>
      <c r="R674" s="6"/>
    </row>
    <row r="675" spans="1:18" ht="14">
      <c r="A675" s="3"/>
      <c r="B675" s="3"/>
      <c r="C675" s="3"/>
      <c r="D675" s="3"/>
      <c r="E675" s="151"/>
      <c r="F675" s="3"/>
      <c r="G675" s="3"/>
      <c r="H675" s="3"/>
      <c r="I675" s="3"/>
      <c r="J675" s="3"/>
      <c r="K675" s="3"/>
      <c r="L675" s="3"/>
      <c r="M675" s="3"/>
      <c r="N675" s="6"/>
      <c r="O675" s="6"/>
      <c r="P675" s="6"/>
      <c r="Q675" s="6"/>
      <c r="R675" s="6"/>
    </row>
    <row r="676" spans="1:18" ht="14">
      <c r="A676" s="3"/>
      <c r="B676" s="3"/>
      <c r="C676" s="3"/>
      <c r="D676" s="3"/>
      <c r="E676" s="151"/>
      <c r="F676" s="3"/>
      <c r="G676" s="3"/>
      <c r="H676" s="3"/>
      <c r="I676" s="3"/>
      <c r="J676" s="3"/>
      <c r="K676" s="3"/>
      <c r="L676" s="3"/>
      <c r="M676" s="3"/>
      <c r="N676" s="6"/>
      <c r="O676" s="6"/>
      <c r="P676" s="6"/>
      <c r="Q676" s="6"/>
      <c r="R676" s="6"/>
    </row>
    <row r="677" spans="1:18" ht="14">
      <c r="A677" s="3"/>
      <c r="B677" s="3"/>
      <c r="C677" s="3"/>
      <c r="D677" s="3"/>
      <c r="E677" s="151"/>
      <c r="F677" s="3"/>
      <c r="G677" s="3"/>
      <c r="H677" s="3"/>
      <c r="I677" s="3"/>
      <c r="J677" s="3"/>
      <c r="K677" s="3"/>
      <c r="L677" s="3"/>
      <c r="M677" s="3"/>
      <c r="N677" s="6"/>
      <c r="O677" s="6"/>
      <c r="P677" s="6"/>
      <c r="Q677" s="6"/>
      <c r="R677" s="6"/>
    </row>
    <row r="678" spans="1:18" ht="14">
      <c r="A678" s="3"/>
      <c r="B678" s="3"/>
      <c r="C678" s="3"/>
      <c r="D678" s="3"/>
      <c r="E678" s="151"/>
      <c r="F678" s="3"/>
      <c r="G678" s="3"/>
      <c r="H678" s="3"/>
      <c r="I678" s="3"/>
      <c r="J678" s="3"/>
      <c r="K678" s="3"/>
      <c r="L678" s="3"/>
      <c r="M678" s="3"/>
      <c r="N678" s="6"/>
      <c r="O678" s="6"/>
      <c r="P678" s="6"/>
      <c r="Q678" s="6"/>
      <c r="R678" s="6"/>
    </row>
    <row r="679" spans="1:18" ht="14">
      <c r="A679" s="3"/>
      <c r="B679" s="3"/>
      <c r="C679" s="3"/>
      <c r="D679" s="3"/>
      <c r="E679" s="151"/>
      <c r="F679" s="3"/>
      <c r="G679" s="3"/>
      <c r="H679" s="3"/>
      <c r="I679" s="3"/>
      <c r="J679" s="3"/>
      <c r="K679" s="3"/>
      <c r="L679" s="3"/>
      <c r="M679" s="3"/>
      <c r="N679" s="6"/>
      <c r="O679" s="6"/>
      <c r="P679" s="6"/>
      <c r="Q679" s="6"/>
      <c r="R679" s="6"/>
    </row>
    <row r="680" spans="1:18" ht="14">
      <c r="A680" s="3"/>
      <c r="B680" s="3"/>
      <c r="C680" s="3"/>
      <c r="D680" s="3"/>
      <c r="E680" s="151"/>
      <c r="F680" s="3"/>
      <c r="G680" s="3"/>
      <c r="H680" s="3"/>
      <c r="I680" s="3"/>
      <c r="J680" s="3"/>
      <c r="K680" s="3"/>
      <c r="L680" s="3"/>
      <c r="M680" s="3"/>
      <c r="N680" s="6"/>
      <c r="O680" s="6"/>
      <c r="P680" s="6"/>
      <c r="Q680" s="6"/>
      <c r="R680" s="6"/>
    </row>
    <row r="681" spans="1:18" ht="14">
      <c r="A681" s="3"/>
      <c r="B681" s="3"/>
      <c r="C681" s="3"/>
      <c r="D681" s="3"/>
      <c r="E681" s="151"/>
      <c r="F681" s="3"/>
      <c r="G681" s="3"/>
      <c r="H681" s="3"/>
      <c r="I681" s="3"/>
      <c r="J681" s="3"/>
      <c r="K681" s="3"/>
      <c r="L681" s="3"/>
      <c r="M681" s="3"/>
      <c r="N681" s="6"/>
      <c r="O681" s="6"/>
      <c r="P681" s="6"/>
      <c r="Q681" s="6"/>
      <c r="R681" s="6"/>
    </row>
    <row r="682" spans="1:18" ht="14">
      <c r="A682" s="3"/>
      <c r="B682" s="3"/>
      <c r="C682" s="3"/>
      <c r="D682" s="3"/>
      <c r="E682" s="151"/>
      <c r="F682" s="3"/>
      <c r="G682" s="3"/>
      <c r="H682" s="3"/>
      <c r="I682" s="3"/>
      <c r="J682" s="3"/>
      <c r="K682" s="3"/>
      <c r="L682" s="3"/>
      <c r="M682" s="3"/>
      <c r="N682" s="6"/>
      <c r="O682" s="6"/>
      <c r="P682" s="6"/>
      <c r="Q682" s="6"/>
      <c r="R682" s="6"/>
    </row>
    <row r="683" spans="1:18" ht="14">
      <c r="A683" s="3"/>
      <c r="B683" s="3"/>
      <c r="C683" s="3"/>
      <c r="D683" s="3"/>
      <c r="E683" s="151"/>
      <c r="F683" s="3"/>
      <c r="G683" s="3"/>
      <c r="H683" s="3"/>
      <c r="I683" s="3"/>
      <c r="J683" s="3"/>
      <c r="K683" s="3"/>
      <c r="L683" s="3"/>
      <c r="M683" s="3"/>
      <c r="N683" s="6"/>
      <c r="O683" s="6"/>
      <c r="P683" s="6"/>
      <c r="Q683" s="6"/>
      <c r="R683" s="6"/>
    </row>
    <row r="684" spans="1:18" ht="14">
      <c r="A684" s="3"/>
      <c r="B684" s="3"/>
      <c r="C684" s="3"/>
      <c r="D684" s="3"/>
      <c r="E684" s="151"/>
      <c r="F684" s="3"/>
      <c r="G684" s="3"/>
      <c r="H684" s="3"/>
      <c r="I684" s="3"/>
      <c r="J684" s="3"/>
      <c r="K684" s="3"/>
      <c r="L684" s="3"/>
      <c r="M684" s="3"/>
      <c r="N684" s="6"/>
      <c r="O684" s="6"/>
      <c r="P684" s="6"/>
      <c r="Q684" s="6"/>
      <c r="R684" s="6"/>
    </row>
    <row r="685" spans="1:18" ht="14">
      <c r="A685" s="3"/>
      <c r="B685" s="3"/>
      <c r="C685" s="3"/>
      <c r="D685" s="3"/>
      <c r="E685" s="151"/>
      <c r="F685" s="3"/>
      <c r="G685" s="3"/>
      <c r="H685" s="3"/>
      <c r="I685" s="3"/>
      <c r="J685" s="3"/>
      <c r="K685" s="3"/>
      <c r="L685" s="3"/>
      <c r="M685" s="3"/>
      <c r="N685" s="6"/>
      <c r="O685" s="6"/>
      <c r="P685" s="6"/>
      <c r="Q685" s="6"/>
      <c r="R685" s="6"/>
    </row>
    <row r="686" spans="1:18" ht="14">
      <c r="A686" s="3"/>
      <c r="B686" s="3"/>
      <c r="C686" s="3"/>
      <c r="D686" s="3"/>
      <c r="E686" s="151"/>
      <c r="F686" s="3"/>
      <c r="G686" s="3"/>
      <c r="H686" s="3"/>
      <c r="I686" s="3"/>
      <c r="J686" s="3"/>
      <c r="K686" s="3"/>
      <c r="L686" s="3"/>
      <c r="M686" s="3"/>
      <c r="N686" s="6"/>
      <c r="O686" s="6"/>
      <c r="P686" s="6"/>
      <c r="Q686" s="6"/>
      <c r="R686" s="6"/>
    </row>
    <row r="687" spans="1:18" ht="14">
      <c r="A687" s="3"/>
      <c r="B687" s="3"/>
      <c r="C687" s="3"/>
      <c r="D687" s="3"/>
      <c r="E687" s="151"/>
      <c r="F687" s="3"/>
      <c r="G687" s="3"/>
      <c r="H687" s="3"/>
      <c r="I687" s="3"/>
      <c r="J687" s="3"/>
      <c r="K687" s="3"/>
      <c r="L687" s="3"/>
      <c r="M687" s="3"/>
      <c r="N687" s="6"/>
      <c r="O687" s="6"/>
      <c r="P687" s="6"/>
      <c r="Q687" s="6"/>
      <c r="R687" s="6"/>
    </row>
    <row r="688" spans="1:18" ht="14">
      <c r="A688" s="3"/>
      <c r="B688" s="3"/>
      <c r="C688" s="3"/>
      <c r="D688" s="3"/>
      <c r="E688" s="151"/>
      <c r="F688" s="3"/>
      <c r="G688" s="3"/>
      <c r="H688" s="3"/>
      <c r="I688" s="3"/>
      <c r="J688" s="3"/>
      <c r="K688" s="3"/>
      <c r="L688" s="3"/>
      <c r="M688" s="3"/>
      <c r="N688" s="6"/>
      <c r="O688" s="6"/>
      <c r="P688" s="6"/>
      <c r="Q688" s="6"/>
      <c r="R688" s="6"/>
    </row>
    <row r="689" spans="1:18" ht="14">
      <c r="A689" s="3"/>
      <c r="B689" s="3"/>
      <c r="C689" s="3"/>
      <c r="D689" s="3"/>
      <c r="E689" s="151"/>
      <c r="F689" s="3"/>
      <c r="G689" s="3"/>
      <c r="H689" s="3"/>
      <c r="I689" s="3"/>
      <c r="J689" s="3"/>
      <c r="K689" s="3"/>
      <c r="L689" s="3"/>
      <c r="M689" s="3"/>
      <c r="N689" s="6"/>
      <c r="O689" s="6"/>
      <c r="P689" s="6"/>
      <c r="Q689" s="6"/>
      <c r="R689" s="6"/>
    </row>
    <row r="690" spans="1:18" ht="14">
      <c r="A690" s="3"/>
      <c r="B690" s="3"/>
      <c r="C690" s="3"/>
      <c r="D690" s="3"/>
      <c r="E690" s="151"/>
      <c r="F690" s="3"/>
      <c r="G690" s="3"/>
      <c r="H690" s="3"/>
      <c r="I690" s="3"/>
      <c r="J690" s="3"/>
      <c r="K690" s="3"/>
      <c r="L690" s="3"/>
      <c r="M690" s="3"/>
      <c r="N690" s="6"/>
      <c r="O690" s="6"/>
      <c r="P690" s="6"/>
      <c r="Q690" s="6"/>
      <c r="R690" s="6"/>
    </row>
    <row r="691" spans="1:18" ht="14">
      <c r="A691" s="3"/>
      <c r="B691" s="3"/>
      <c r="C691" s="3"/>
      <c r="D691" s="3"/>
      <c r="E691" s="151"/>
      <c r="F691" s="3"/>
      <c r="G691" s="3"/>
      <c r="H691" s="3"/>
      <c r="I691" s="3"/>
      <c r="J691" s="3"/>
      <c r="K691" s="3"/>
      <c r="L691" s="3"/>
      <c r="M691" s="3"/>
      <c r="N691" s="6"/>
      <c r="O691" s="6"/>
      <c r="P691" s="6"/>
      <c r="Q691" s="6"/>
      <c r="R691" s="6"/>
    </row>
    <row r="692" spans="1:18" ht="14">
      <c r="A692" s="3"/>
      <c r="B692" s="3"/>
      <c r="C692" s="3"/>
      <c r="D692" s="3"/>
      <c r="E692" s="151"/>
      <c r="F692" s="3"/>
      <c r="G692" s="3"/>
      <c r="H692" s="3"/>
      <c r="I692" s="3"/>
      <c r="J692" s="3"/>
      <c r="K692" s="3"/>
      <c r="L692" s="3"/>
      <c r="M692" s="3"/>
      <c r="N692" s="6"/>
      <c r="O692" s="6"/>
      <c r="P692" s="6"/>
      <c r="Q692" s="6"/>
      <c r="R692" s="6"/>
    </row>
    <row r="693" spans="1:18" ht="14">
      <c r="A693" s="3"/>
      <c r="B693" s="3"/>
      <c r="C693" s="3"/>
      <c r="D693" s="3"/>
      <c r="E693" s="151"/>
      <c r="F693" s="3"/>
      <c r="G693" s="3"/>
      <c r="H693" s="3"/>
      <c r="I693" s="3"/>
      <c r="J693" s="3"/>
      <c r="K693" s="3"/>
      <c r="L693" s="3"/>
      <c r="M693" s="3"/>
      <c r="N693" s="6"/>
      <c r="O693" s="6"/>
      <c r="P693" s="6"/>
      <c r="Q693" s="6"/>
      <c r="R693" s="6"/>
    </row>
    <row r="694" spans="1:18" ht="14">
      <c r="A694" s="3"/>
      <c r="B694" s="3"/>
      <c r="C694" s="3"/>
      <c r="D694" s="3"/>
      <c r="E694" s="151"/>
      <c r="F694" s="3"/>
      <c r="G694" s="3"/>
      <c r="H694" s="3"/>
      <c r="I694" s="3"/>
      <c r="J694" s="3"/>
      <c r="K694" s="3"/>
      <c r="L694" s="3"/>
      <c r="M694" s="3"/>
      <c r="N694" s="6"/>
      <c r="O694" s="6"/>
      <c r="P694" s="6"/>
      <c r="Q694" s="6"/>
      <c r="R694" s="6"/>
    </row>
    <row r="695" spans="1:18" ht="14">
      <c r="A695" s="3"/>
      <c r="B695" s="3"/>
      <c r="C695" s="3"/>
      <c r="D695" s="3"/>
      <c r="E695" s="151"/>
      <c r="F695" s="3"/>
      <c r="G695" s="3"/>
      <c r="H695" s="3"/>
      <c r="I695" s="3"/>
      <c r="J695" s="3"/>
      <c r="K695" s="3"/>
      <c r="L695" s="3"/>
      <c r="M695" s="3"/>
      <c r="N695" s="6"/>
      <c r="O695" s="6"/>
      <c r="P695" s="6"/>
      <c r="Q695" s="6"/>
      <c r="R695" s="6"/>
    </row>
    <row r="696" spans="1:18" ht="14">
      <c r="A696" s="3"/>
      <c r="B696" s="3"/>
      <c r="C696" s="3"/>
      <c r="D696" s="3"/>
      <c r="E696" s="151"/>
      <c r="F696" s="3"/>
      <c r="G696" s="3"/>
      <c r="H696" s="3"/>
      <c r="I696" s="3"/>
      <c r="J696" s="3"/>
      <c r="K696" s="3"/>
      <c r="L696" s="3"/>
      <c r="M696" s="3"/>
      <c r="N696" s="6"/>
      <c r="O696" s="6"/>
      <c r="P696" s="6"/>
      <c r="Q696" s="6"/>
      <c r="R696" s="6"/>
    </row>
    <row r="697" spans="1:18" ht="14">
      <c r="A697" s="3"/>
      <c r="B697" s="3"/>
      <c r="C697" s="3"/>
      <c r="D697" s="3"/>
      <c r="E697" s="151"/>
      <c r="F697" s="3"/>
      <c r="G697" s="3"/>
      <c r="H697" s="3"/>
      <c r="I697" s="3"/>
      <c r="J697" s="3"/>
      <c r="K697" s="3"/>
      <c r="L697" s="3"/>
      <c r="M697" s="3"/>
      <c r="N697" s="6"/>
      <c r="O697" s="6"/>
      <c r="P697" s="6"/>
      <c r="Q697" s="6"/>
      <c r="R697" s="6"/>
    </row>
    <row r="698" spans="1:18" ht="14">
      <c r="A698" s="3"/>
      <c r="B698" s="3"/>
      <c r="C698" s="3"/>
      <c r="D698" s="3"/>
      <c r="E698" s="151"/>
      <c r="F698" s="3"/>
      <c r="G698" s="3"/>
      <c r="H698" s="3"/>
      <c r="I698" s="3"/>
      <c r="J698" s="3"/>
      <c r="K698" s="3"/>
      <c r="L698" s="3"/>
      <c r="M698" s="3"/>
      <c r="N698" s="6"/>
      <c r="O698" s="6"/>
      <c r="P698" s="6"/>
      <c r="Q698" s="6"/>
      <c r="R698" s="6"/>
    </row>
    <row r="699" spans="1:18" ht="14">
      <c r="A699" s="3"/>
      <c r="B699" s="3"/>
      <c r="C699" s="3"/>
      <c r="D699" s="3"/>
      <c r="E699" s="151"/>
      <c r="F699" s="3"/>
      <c r="G699" s="3"/>
      <c r="H699" s="3"/>
      <c r="I699" s="3"/>
      <c r="J699" s="3"/>
      <c r="K699" s="3"/>
      <c r="L699" s="3"/>
      <c r="M699" s="3"/>
      <c r="N699" s="6"/>
      <c r="O699" s="6"/>
      <c r="P699" s="6"/>
      <c r="Q699" s="6"/>
      <c r="R699" s="6"/>
    </row>
    <row r="700" spans="1:18" ht="14">
      <c r="A700" s="3"/>
      <c r="B700" s="3"/>
      <c r="C700" s="3"/>
      <c r="D700" s="3"/>
      <c r="E700" s="151"/>
      <c r="F700" s="3"/>
      <c r="G700" s="3"/>
      <c r="H700" s="3"/>
      <c r="I700" s="3"/>
      <c r="J700" s="3"/>
      <c r="K700" s="3"/>
      <c r="L700" s="3"/>
      <c r="M700" s="3"/>
      <c r="N700" s="6"/>
      <c r="O700" s="6"/>
      <c r="P700" s="6"/>
      <c r="Q700" s="6"/>
      <c r="R700" s="6"/>
    </row>
    <row r="701" spans="1:18" ht="14">
      <c r="A701" s="3"/>
      <c r="B701" s="3"/>
      <c r="C701" s="3"/>
      <c r="D701" s="3"/>
      <c r="E701" s="151"/>
      <c r="F701" s="3"/>
      <c r="G701" s="3"/>
      <c r="H701" s="3"/>
      <c r="I701" s="3"/>
      <c r="J701" s="3"/>
      <c r="K701" s="3"/>
      <c r="L701" s="3"/>
      <c r="M701" s="3"/>
      <c r="N701" s="6"/>
      <c r="O701" s="6"/>
      <c r="P701" s="6"/>
      <c r="Q701" s="6"/>
      <c r="R701" s="6"/>
    </row>
    <row r="702" spans="1:18" ht="14">
      <c r="A702" s="3"/>
      <c r="B702" s="3"/>
      <c r="C702" s="3"/>
      <c r="D702" s="3"/>
      <c r="E702" s="151"/>
      <c r="F702" s="3"/>
      <c r="G702" s="3"/>
      <c r="H702" s="3"/>
      <c r="I702" s="3"/>
      <c r="J702" s="3"/>
      <c r="K702" s="3"/>
      <c r="L702" s="3"/>
      <c r="M702" s="3"/>
      <c r="N702" s="6"/>
      <c r="O702" s="6"/>
      <c r="P702" s="6"/>
      <c r="Q702" s="6"/>
      <c r="R702" s="6"/>
    </row>
    <row r="703" spans="1:18" ht="14">
      <c r="A703" s="3"/>
      <c r="B703" s="3"/>
      <c r="C703" s="3"/>
      <c r="D703" s="3"/>
      <c r="E703" s="151"/>
      <c r="F703" s="3"/>
      <c r="G703" s="3"/>
      <c r="H703" s="3"/>
      <c r="I703" s="3"/>
      <c r="J703" s="3"/>
      <c r="K703" s="3"/>
      <c r="L703" s="3"/>
      <c r="M703" s="3"/>
      <c r="N703" s="6"/>
      <c r="O703" s="6"/>
      <c r="P703" s="6"/>
      <c r="Q703" s="6"/>
      <c r="R703" s="6"/>
    </row>
    <row r="704" spans="1:18" ht="14">
      <c r="A704" s="3"/>
      <c r="B704" s="3"/>
      <c r="C704" s="3"/>
      <c r="D704" s="3"/>
      <c r="E704" s="151"/>
      <c r="F704" s="3"/>
      <c r="G704" s="3"/>
      <c r="H704" s="3"/>
      <c r="I704" s="3"/>
      <c r="J704" s="3"/>
      <c r="K704" s="3"/>
      <c r="L704" s="3"/>
      <c r="M704" s="3"/>
      <c r="N704" s="6"/>
      <c r="O704" s="6"/>
      <c r="P704" s="6"/>
      <c r="Q704" s="6"/>
      <c r="R704" s="6"/>
    </row>
    <row r="705" spans="1:18" ht="14">
      <c r="A705" s="3"/>
      <c r="B705" s="3"/>
      <c r="C705" s="3"/>
      <c r="D705" s="3"/>
      <c r="E705" s="151"/>
      <c r="F705" s="3"/>
      <c r="G705" s="3"/>
      <c r="H705" s="3"/>
      <c r="I705" s="3"/>
      <c r="J705" s="3"/>
      <c r="K705" s="3"/>
      <c r="L705" s="3"/>
      <c r="M705" s="3"/>
      <c r="N705" s="6"/>
      <c r="O705" s="6"/>
      <c r="P705" s="6"/>
      <c r="Q705" s="6"/>
      <c r="R705" s="6"/>
    </row>
    <row r="706" spans="1:18" ht="14">
      <c r="A706" s="3"/>
      <c r="B706" s="3"/>
      <c r="C706" s="3"/>
      <c r="D706" s="3"/>
      <c r="E706" s="151"/>
      <c r="F706" s="3"/>
      <c r="G706" s="3"/>
      <c r="H706" s="3"/>
      <c r="I706" s="3"/>
      <c r="J706" s="3"/>
      <c r="K706" s="3"/>
      <c r="L706" s="3"/>
      <c r="M706" s="3"/>
      <c r="N706" s="6"/>
      <c r="O706" s="6"/>
      <c r="P706" s="6"/>
      <c r="Q706" s="6"/>
      <c r="R706" s="6"/>
    </row>
    <row r="707" spans="1:18" ht="14">
      <c r="A707" s="3"/>
      <c r="B707" s="3"/>
      <c r="C707" s="3"/>
      <c r="D707" s="3"/>
      <c r="E707" s="151"/>
      <c r="F707" s="3"/>
      <c r="G707" s="3"/>
      <c r="H707" s="3"/>
      <c r="I707" s="3"/>
      <c r="J707" s="3"/>
      <c r="K707" s="3"/>
      <c r="L707" s="3"/>
      <c r="M707" s="3"/>
      <c r="N707" s="6"/>
      <c r="O707" s="6"/>
      <c r="P707" s="6"/>
      <c r="Q707" s="6"/>
      <c r="R707" s="6"/>
    </row>
    <row r="708" spans="1:18" ht="14">
      <c r="A708" s="3"/>
      <c r="B708" s="3"/>
      <c r="C708" s="3"/>
      <c r="D708" s="3"/>
      <c r="E708" s="151"/>
      <c r="F708" s="3"/>
      <c r="G708" s="3"/>
      <c r="H708" s="3"/>
      <c r="I708" s="3"/>
      <c r="J708" s="3"/>
      <c r="K708" s="3"/>
      <c r="L708" s="3"/>
      <c r="M708" s="3"/>
      <c r="N708" s="6"/>
      <c r="O708" s="6"/>
      <c r="P708" s="6"/>
      <c r="Q708" s="6"/>
      <c r="R708" s="6"/>
    </row>
    <row r="709" spans="1:18" ht="14">
      <c r="A709" s="3"/>
      <c r="B709" s="3"/>
      <c r="C709" s="3"/>
      <c r="D709" s="3"/>
      <c r="E709" s="151"/>
      <c r="F709" s="3"/>
      <c r="G709" s="3"/>
      <c r="H709" s="3"/>
      <c r="I709" s="3"/>
      <c r="J709" s="3"/>
      <c r="K709" s="3"/>
      <c r="L709" s="3"/>
      <c r="M709" s="3"/>
      <c r="N709" s="6"/>
      <c r="O709" s="6"/>
      <c r="P709" s="6"/>
      <c r="Q709" s="6"/>
      <c r="R709" s="6"/>
    </row>
    <row r="710" spans="1:18" ht="14">
      <c r="A710" s="3"/>
      <c r="B710" s="3"/>
      <c r="C710" s="3"/>
      <c r="D710" s="3"/>
      <c r="E710" s="151"/>
      <c r="F710" s="3"/>
      <c r="G710" s="3"/>
      <c r="H710" s="3"/>
      <c r="I710" s="3"/>
      <c r="J710" s="3"/>
      <c r="K710" s="3"/>
      <c r="L710" s="3"/>
      <c r="M710" s="3"/>
      <c r="N710" s="6"/>
      <c r="O710" s="6"/>
      <c r="P710" s="6"/>
      <c r="Q710" s="6"/>
      <c r="R710" s="6"/>
    </row>
    <row r="711" spans="1:18" ht="14">
      <c r="A711" s="3"/>
      <c r="B711" s="3"/>
      <c r="C711" s="3"/>
      <c r="D711" s="3"/>
      <c r="E711" s="151"/>
      <c r="F711" s="3"/>
      <c r="G711" s="3"/>
      <c r="H711" s="3"/>
      <c r="I711" s="3"/>
      <c r="J711" s="3"/>
      <c r="K711" s="3"/>
      <c r="L711" s="3"/>
      <c r="M711" s="3"/>
      <c r="N711" s="6"/>
      <c r="O711" s="6"/>
      <c r="P711" s="6"/>
      <c r="Q711" s="6"/>
      <c r="R711" s="6"/>
    </row>
    <row r="712" spans="1:18" ht="14">
      <c r="A712" s="3"/>
      <c r="B712" s="3"/>
      <c r="C712" s="3"/>
      <c r="D712" s="3"/>
      <c r="E712" s="151"/>
      <c r="F712" s="3"/>
      <c r="G712" s="3"/>
      <c r="H712" s="3"/>
      <c r="I712" s="3"/>
      <c r="J712" s="3"/>
      <c r="K712" s="3"/>
      <c r="L712" s="3"/>
      <c r="M712" s="3"/>
      <c r="N712" s="6"/>
      <c r="O712" s="6"/>
      <c r="P712" s="6"/>
      <c r="Q712" s="6"/>
      <c r="R712" s="6"/>
    </row>
    <row r="713" spans="1:18" ht="14">
      <c r="A713" s="3"/>
      <c r="B713" s="3"/>
      <c r="C713" s="3"/>
      <c r="D713" s="3"/>
      <c r="E713" s="151"/>
      <c r="F713" s="3"/>
      <c r="G713" s="3"/>
      <c r="H713" s="3"/>
      <c r="I713" s="3"/>
      <c r="J713" s="3"/>
      <c r="K713" s="3"/>
      <c r="L713" s="3"/>
      <c r="M713" s="3"/>
      <c r="N713" s="6"/>
      <c r="O713" s="6"/>
      <c r="P713" s="6"/>
      <c r="Q713" s="6"/>
      <c r="R713" s="6"/>
    </row>
    <row r="714" spans="1:18" ht="14">
      <c r="A714" s="3"/>
      <c r="B714" s="3"/>
      <c r="C714" s="3"/>
      <c r="D714" s="3"/>
      <c r="E714" s="151"/>
      <c r="F714" s="3"/>
      <c r="G714" s="3"/>
      <c r="H714" s="3"/>
      <c r="I714" s="3"/>
      <c r="J714" s="3"/>
      <c r="K714" s="3"/>
      <c r="L714" s="3"/>
      <c r="M714" s="3"/>
      <c r="N714" s="6"/>
      <c r="O714" s="6"/>
      <c r="P714" s="6"/>
      <c r="Q714" s="6"/>
      <c r="R714" s="6"/>
    </row>
    <row r="715" spans="1:18" ht="14">
      <c r="A715" s="3"/>
      <c r="B715" s="3"/>
      <c r="C715" s="3"/>
      <c r="D715" s="3"/>
      <c r="E715" s="151"/>
      <c r="F715" s="3"/>
      <c r="G715" s="3"/>
      <c r="H715" s="3"/>
      <c r="I715" s="3"/>
      <c r="J715" s="3"/>
      <c r="K715" s="3"/>
      <c r="L715" s="3"/>
      <c r="M715" s="3"/>
      <c r="N715" s="6"/>
      <c r="O715" s="6"/>
      <c r="P715" s="6"/>
      <c r="Q715" s="6"/>
      <c r="R715" s="6"/>
    </row>
    <row r="716" spans="1:18" ht="14">
      <c r="A716" s="3"/>
      <c r="B716" s="3"/>
      <c r="C716" s="3"/>
      <c r="D716" s="3"/>
      <c r="E716" s="151"/>
      <c r="F716" s="3"/>
      <c r="G716" s="3"/>
      <c r="H716" s="3"/>
      <c r="I716" s="3"/>
      <c r="J716" s="3"/>
      <c r="K716" s="3"/>
      <c r="L716" s="3"/>
      <c r="M716" s="3"/>
      <c r="N716" s="6"/>
      <c r="O716" s="6"/>
      <c r="P716" s="6"/>
      <c r="Q716" s="6"/>
      <c r="R716" s="6"/>
    </row>
    <row r="717" spans="1:18" ht="14">
      <c r="A717" s="3"/>
      <c r="B717" s="3"/>
      <c r="C717" s="3"/>
      <c r="D717" s="3"/>
      <c r="E717" s="151"/>
      <c r="F717" s="3"/>
      <c r="G717" s="3"/>
      <c r="H717" s="3"/>
      <c r="I717" s="3"/>
      <c r="J717" s="3"/>
      <c r="K717" s="3"/>
      <c r="L717" s="3"/>
      <c r="M717" s="3"/>
      <c r="N717" s="6"/>
      <c r="O717" s="6"/>
      <c r="P717" s="6"/>
      <c r="Q717" s="6"/>
      <c r="R717" s="6"/>
    </row>
    <row r="718" spans="1:18" ht="14">
      <c r="A718" s="3"/>
      <c r="B718" s="3"/>
      <c r="C718" s="3"/>
      <c r="D718" s="3"/>
      <c r="E718" s="151"/>
      <c r="F718" s="3"/>
      <c r="G718" s="3"/>
      <c r="H718" s="3"/>
      <c r="I718" s="3"/>
      <c r="J718" s="3"/>
      <c r="K718" s="3"/>
      <c r="L718" s="3"/>
      <c r="M718" s="3"/>
      <c r="N718" s="6"/>
      <c r="O718" s="6"/>
      <c r="P718" s="6"/>
      <c r="Q718" s="6"/>
      <c r="R718" s="6"/>
    </row>
    <row r="719" spans="1:18" ht="14">
      <c r="A719" s="3"/>
      <c r="B719" s="3"/>
      <c r="C719" s="3"/>
      <c r="D719" s="3"/>
      <c r="E719" s="151"/>
      <c r="F719" s="3"/>
      <c r="G719" s="3"/>
      <c r="H719" s="3"/>
      <c r="I719" s="3"/>
      <c r="J719" s="3"/>
      <c r="K719" s="3"/>
      <c r="L719" s="3"/>
      <c r="M719" s="3"/>
      <c r="N719" s="6"/>
      <c r="O719" s="6"/>
      <c r="P719" s="6"/>
      <c r="Q719" s="6"/>
      <c r="R719" s="6"/>
    </row>
    <row r="720" spans="1:18" ht="14">
      <c r="A720" s="3"/>
      <c r="B720" s="3"/>
      <c r="C720" s="3"/>
      <c r="D720" s="3"/>
      <c r="E720" s="151"/>
      <c r="F720" s="3"/>
      <c r="G720" s="3"/>
      <c r="H720" s="3"/>
      <c r="I720" s="3"/>
      <c r="J720" s="3"/>
      <c r="K720" s="3"/>
      <c r="L720" s="3"/>
      <c r="M720" s="3"/>
      <c r="N720" s="6"/>
      <c r="O720" s="6"/>
      <c r="P720" s="6"/>
      <c r="Q720" s="6"/>
      <c r="R720" s="6"/>
    </row>
    <row r="721" spans="1:18" ht="14">
      <c r="A721" s="3"/>
      <c r="B721" s="3"/>
      <c r="C721" s="3"/>
      <c r="D721" s="3"/>
      <c r="E721" s="151"/>
      <c r="F721" s="3"/>
      <c r="G721" s="3"/>
      <c r="H721" s="3"/>
      <c r="I721" s="3"/>
      <c r="J721" s="3"/>
      <c r="K721" s="3"/>
      <c r="L721" s="3"/>
      <c r="M721" s="3"/>
      <c r="N721" s="6"/>
      <c r="O721" s="6"/>
      <c r="P721" s="6"/>
      <c r="Q721" s="6"/>
      <c r="R721" s="6"/>
    </row>
    <row r="722" spans="1:18" ht="14">
      <c r="A722" s="3"/>
      <c r="B722" s="3"/>
      <c r="C722" s="3"/>
      <c r="D722" s="3"/>
      <c r="E722" s="151"/>
      <c r="F722" s="3"/>
      <c r="G722" s="3"/>
      <c r="H722" s="3"/>
      <c r="I722" s="3"/>
      <c r="J722" s="3"/>
      <c r="K722" s="3"/>
      <c r="L722" s="3"/>
      <c r="M722" s="3"/>
      <c r="N722" s="6"/>
      <c r="O722" s="6"/>
      <c r="P722" s="6"/>
      <c r="Q722" s="6"/>
      <c r="R722" s="6"/>
    </row>
    <row r="723" spans="1:18" ht="14">
      <c r="A723" s="3"/>
      <c r="B723" s="3"/>
      <c r="C723" s="3"/>
      <c r="D723" s="3"/>
      <c r="E723" s="151"/>
      <c r="F723" s="3"/>
      <c r="G723" s="3"/>
      <c r="H723" s="3"/>
      <c r="I723" s="3"/>
      <c r="J723" s="3"/>
      <c r="K723" s="3"/>
      <c r="L723" s="3"/>
      <c r="M723" s="3"/>
      <c r="N723" s="6"/>
      <c r="O723" s="6"/>
      <c r="P723" s="6"/>
      <c r="Q723" s="6"/>
      <c r="R723" s="6"/>
    </row>
    <row r="724" spans="1:18" ht="14">
      <c r="A724" s="3"/>
      <c r="B724" s="3"/>
      <c r="C724" s="3"/>
      <c r="D724" s="3"/>
      <c r="E724" s="151"/>
      <c r="F724" s="3"/>
      <c r="G724" s="3"/>
      <c r="H724" s="3"/>
      <c r="I724" s="3"/>
      <c r="J724" s="3"/>
      <c r="K724" s="3"/>
      <c r="L724" s="3"/>
      <c r="M724" s="3"/>
      <c r="N724" s="6"/>
      <c r="O724" s="6"/>
      <c r="P724" s="6"/>
      <c r="Q724" s="6"/>
      <c r="R724" s="6"/>
    </row>
    <row r="725" spans="1:18" ht="14">
      <c r="A725" s="3"/>
      <c r="B725" s="3"/>
      <c r="C725" s="3"/>
      <c r="D725" s="3"/>
      <c r="E725" s="151"/>
      <c r="F725" s="3"/>
      <c r="G725" s="3"/>
      <c r="H725" s="3"/>
      <c r="I725" s="3"/>
      <c r="J725" s="3"/>
      <c r="K725" s="3"/>
      <c r="L725" s="3"/>
      <c r="M725" s="3"/>
      <c r="N725" s="6"/>
      <c r="O725" s="6"/>
      <c r="P725" s="6"/>
      <c r="Q725" s="6"/>
      <c r="R725" s="6"/>
    </row>
    <row r="726" spans="1:18" ht="14">
      <c r="A726" s="3"/>
      <c r="B726" s="3"/>
      <c r="C726" s="3"/>
      <c r="D726" s="3"/>
      <c r="E726" s="151"/>
      <c r="F726" s="3"/>
      <c r="G726" s="3"/>
      <c r="H726" s="3"/>
      <c r="I726" s="3"/>
      <c r="J726" s="3"/>
      <c r="K726" s="3"/>
      <c r="L726" s="3"/>
      <c r="M726" s="3"/>
      <c r="N726" s="6"/>
      <c r="O726" s="6"/>
      <c r="P726" s="6"/>
      <c r="Q726" s="6"/>
      <c r="R726" s="6"/>
    </row>
    <row r="727" spans="1:18" ht="14">
      <c r="A727" s="3"/>
      <c r="B727" s="3"/>
      <c r="C727" s="3"/>
      <c r="D727" s="3"/>
      <c r="E727" s="151"/>
      <c r="F727" s="3"/>
      <c r="G727" s="3"/>
      <c r="H727" s="3"/>
      <c r="I727" s="3"/>
      <c r="J727" s="3"/>
      <c r="K727" s="3"/>
      <c r="L727" s="3"/>
      <c r="M727" s="3"/>
      <c r="N727" s="6"/>
      <c r="O727" s="6"/>
      <c r="P727" s="6"/>
      <c r="Q727" s="6"/>
      <c r="R727" s="6"/>
    </row>
    <row r="728" spans="1:18" ht="14">
      <c r="A728" s="3"/>
      <c r="B728" s="3"/>
      <c r="C728" s="3"/>
      <c r="D728" s="3"/>
      <c r="E728" s="151"/>
      <c r="F728" s="3"/>
      <c r="G728" s="3"/>
      <c r="H728" s="3"/>
      <c r="I728" s="3"/>
      <c r="J728" s="3"/>
      <c r="K728" s="3"/>
      <c r="L728" s="3"/>
      <c r="M728" s="3"/>
      <c r="N728" s="6"/>
      <c r="O728" s="6"/>
      <c r="P728" s="6"/>
      <c r="Q728" s="6"/>
      <c r="R728" s="6"/>
    </row>
    <row r="729" spans="1:18" ht="14">
      <c r="A729" s="3"/>
      <c r="B729" s="3"/>
      <c r="C729" s="3"/>
      <c r="D729" s="3"/>
      <c r="E729" s="151"/>
      <c r="F729" s="3"/>
      <c r="G729" s="3"/>
      <c r="H729" s="3"/>
      <c r="I729" s="3"/>
      <c r="J729" s="3"/>
      <c r="K729" s="3"/>
      <c r="L729" s="3"/>
      <c r="M729" s="3"/>
      <c r="N729" s="6"/>
      <c r="O729" s="6"/>
      <c r="P729" s="6"/>
      <c r="Q729" s="6"/>
      <c r="R729" s="6"/>
    </row>
    <row r="730" spans="1:18" ht="14">
      <c r="A730" s="3"/>
      <c r="B730" s="3"/>
      <c r="C730" s="3"/>
      <c r="D730" s="3"/>
      <c r="E730" s="151"/>
      <c r="F730" s="3"/>
      <c r="G730" s="3"/>
      <c r="H730" s="3"/>
      <c r="I730" s="3"/>
      <c r="J730" s="3"/>
      <c r="K730" s="3"/>
      <c r="L730" s="3"/>
      <c r="M730" s="3"/>
      <c r="N730" s="6"/>
      <c r="O730" s="6"/>
      <c r="P730" s="6"/>
      <c r="Q730" s="6"/>
      <c r="R730" s="6"/>
    </row>
    <row r="731" spans="1:18" ht="14">
      <c r="A731" s="3"/>
      <c r="B731" s="3"/>
      <c r="C731" s="3"/>
      <c r="D731" s="3"/>
      <c r="E731" s="151"/>
      <c r="F731" s="3"/>
      <c r="G731" s="3"/>
      <c r="H731" s="3"/>
      <c r="I731" s="3"/>
      <c r="J731" s="3"/>
      <c r="K731" s="3"/>
      <c r="L731" s="3"/>
      <c r="M731" s="3"/>
      <c r="N731" s="6"/>
      <c r="O731" s="6"/>
      <c r="P731" s="6"/>
      <c r="Q731" s="6"/>
      <c r="R731" s="6"/>
    </row>
    <row r="732" spans="1:18" ht="14">
      <c r="A732" s="3"/>
      <c r="B732" s="3"/>
      <c r="C732" s="3"/>
      <c r="D732" s="3"/>
      <c r="E732" s="151"/>
      <c r="F732" s="3"/>
      <c r="G732" s="3"/>
      <c r="H732" s="3"/>
      <c r="I732" s="3"/>
      <c r="J732" s="3"/>
      <c r="K732" s="3"/>
      <c r="L732" s="3"/>
      <c r="M732" s="3"/>
      <c r="N732" s="6"/>
      <c r="O732" s="6"/>
      <c r="P732" s="6"/>
      <c r="Q732" s="6"/>
      <c r="R732" s="6"/>
    </row>
    <row r="733" spans="1:18" ht="14">
      <c r="A733" s="3"/>
      <c r="B733" s="3"/>
      <c r="C733" s="3"/>
      <c r="D733" s="3"/>
      <c r="E733" s="151"/>
      <c r="F733" s="3"/>
      <c r="G733" s="3"/>
      <c r="H733" s="3"/>
      <c r="I733" s="3"/>
      <c r="J733" s="3"/>
      <c r="K733" s="3"/>
      <c r="L733" s="3"/>
      <c r="M733" s="3"/>
      <c r="N733" s="6"/>
      <c r="O733" s="6"/>
      <c r="P733" s="6"/>
      <c r="Q733" s="6"/>
      <c r="R733" s="6"/>
    </row>
    <row r="734" spans="1:18" ht="14">
      <c r="A734" s="3"/>
      <c r="B734" s="3"/>
      <c r="C734" s="3"/>
      <c r="D734" s="3"/>
      <c r="E734" s="151"/>
      <c r="F734" s="3"/>
      <c r="G734" s="3"/>
      <c r="H734" s="3"/>
      <c r="I734" s="3"/>
      <c r="J734" s="3"/>
      <c r="K734" s="3"/>
      <c r="L734" s="3"/>
      <c r="M734" s="3"/>
      <c r="N734" s="6"/>
      <c r="O734" s="6"/>
      <c r="P734" s="6"/>
      <c r="Q734" s="6"/>
      <c r="R734" s="6"/>
    </row>
    <row r="735" spans="1:18" ht="14">
      <c r="A735" s="3"/>
      <c r="B735" s="3"/>
      <c r="C735" s="3"/>
      <c r="D735" s="3"/>
      <c r="E735" s="151"/>
      <c r="F735" s="3"/>
      <c r="G735" s="3"/>
      <c r="H735" s="3"/>
      <c r="I735" s="3"/>
      <c r="J735" s="3"/>
      <c r="K735" s="3"/>
      <c r="L735" s="3"/>
      <c r="M735" s="3"/>
      <c r="N735" s="6"/>
      <c r="O735" s="6"/>
      <c r="P735" s="6"/>
      <c r="Q735" s="6"/>
      <c r="R735" s="6"/>
    </row>
    <row r="736" spans="1:18" ht="14">
      <c r="A736" s="3"/>
      <c r="B736" s="3"/>
      <c r="C736" s="3"/>
      <c r="D736" s="3"/>
      <c r="E736" s="151"/>
      <c r="F736" s="3"/>
      <c r="G736" s="3"/>
      <c r="H736" s="3"/>
      <c r="I736" s="3"/>
      <c r="J736" s="3"/>
      <c r="K736" s="3"/>
      <c r="L736" s="3"/>
      <c r="M736" s="3"/>
      <c r="N736" s="6"/>
      <c r="O736" s="6"/>
      <c r="P736" s="6"/>
      <c r="Q736" s="6"/>
      <c r="R736" s="6"/>
    </row>
    <row r="737" spans="1:18" ht="14">
      <c r="A737" s="3"/>
      <c r="B737" s="3"/>
      <c r="C737" s="3"/>
      <c r="D737" s="3"/>
      <c r="E737" s="151"/>
      <c r="F737" s="3"/>
      <c r="G737" s="3"/>
      <c r="H737" s="3"/>
      <c r="I737" s="3"/>
      <c r="J737" s="3"/>
      <c r="K737" s="3"/>
      <c r="L737" s="3"/>
      <c r="M737" s="3"/>
      <c r="N737" s="6"/>
      <c r="O737" s="6"/>
      <c r="P737" s="6"/>
      <c r="Q737" s="6"/>
      <c r="R737" s="6"/>
    </row>
    <row r="738" spans="1:18" ht="14">
      <c r="A738" s="3"/>
      <c r="B738" s="3"/>
      <c r="C738" s="3"/>
      <c r="D738" s="3"/>
      <c r="E738" s="151"/>
      <c r="F738" s="3"/>
      <c r="G738" s="3"/>
      <c r="H738" s="3"/>
      <c r="I738" s="3"/>
      <c r="J738" s="3"/>
      <c r="K738" s="3"/>
      <c r="L738" s="3"/>
      <c r="M738" s="3"/>
      <c r="N738" s="6"/>
      <c r="O738" s="6"/>
      <c r="P738" s="6"/>
      <c r="Q738" s="6"/>
      <c r="R738" s="6"/>
    </row>
    <row r="739" spans="1:18" ht="14">
      <c r="A739" s="3"/>
      <c r="B739" s="3"/>
      <c r="C739" s="3"/>
      <c r="D739" s="3"/>
      <c r="E739" s="151"/>
      <c r="F739" s="3"/>
      <c r="G739" s="3"/>
      <c r="H739" s="3"/>
      <c r="I739" s="3"/>
      <c r="J739" s="3"/>
      <c r="K739" s="3"/>
      <c r="L739" s="3"/>
      <c r="M739" s="3"/>
      <c r="N739" s="6"/>
      <c r="O739" s="6"/>
      <c r="P739" s="6"/>
      <c r="Q739" s="6"/>
      <c r="R739" s="6"/>
    </row>
    <row r="740" spans="1:18" ht="14">
      <c r="A740" s="3"/>
      <c r="B740" s="3"/>
      <c r="C740" s="3"/>
      <c r="D740" s="3"/>
      <c r="E740" s="151"/>
      <c r="F740" s="3"/>
      <c r="G740" s="3"/>
      <c r="H740" s="3"/>
      <c r="I740" s="3"/>
      <c r="J740" s="3"/>
      <c r="K740" s="3"/>
      <c r="L740" s="3"/>
      <c r="M740" s="3"/>
      <c r="N740" s="6"/>
      <c r="O740" s="6"/>
      <c r="P740" s="6"/>
      <c r="Q740" s="6"/>
      <c r="R740" s="6"/>
    </row>
    <row r="741" spans="1:18" ht="14">
      <c r="A741" s="3"/>
      <c r="B741" s="3"/>
      <c r="C741" s="3"/>
      <c r="D741" s="3"/>
      <c r="E741" s="151"/>
      <c r="F741" s="3"/>
      <c r="G741" s="3"/>
      <c r="H741" s="3"/>
      <c r="I741" s="3"/>
      <c r="J741" s="3"/>
      <c r="K741" s="3"/>
      <c r="L741" s="3"/>
      <c r="M741" s="3"/>
      <c r="N741" s="6"/>
      <c r="O741" s="6"/>
      <c r="P741" s="6"/>
      <c r="Q741" s="6"/>
      <c r="R741" s="6"/>
    </row>
    <row r="742" spans="1:18" ht="14">
      <c r="A742" s="3"/>
      <c r="B742" s="3"/>
      <c r="C742" s="3"/>
      <c r="D742" s="3"/>
      <c r="E742" s="151"/>
      <c r="F742" s="3"/>
      <c r="G742" s="3"/>
      <c r="H742" s="3"/>
      <c r="I742" s="3"/>
      <c r="J742" s="3"/>
      <c r="K742" s="3"/>
      <c r="L742" s="3"/>
      <c r="M742" s="3"/>
      <c r="N742" s="6"/>
      <c r="O742" s="6"/>
      <c r="P742" s="6"/>
      <c r="Q742" s="6"/>
      <c r="R742" s="6"/>
    </row>
    <row r="743" spans="1:18" ht="14">
      <c r="A743" s="3"/>
      <c r="B743" s="3"/>
      <c r="C743" s="3"/>
      <c r="D743" s="3"/>
      <c r="E743" s="151"/>
      <c r="F743" s="3"/>
      <c r="G743" s="3"/>
      <c r="H743" s="3"/>
      <c r="I743" s="3"/>
      <c r="J743" s="3"/>
      <c r="K743" s="3"/>
      <c r="L743" s="3"/>
      <c r="M743" s="3"/>
      <c r="N743" s="6"/>
      <c r="O743" s="6"/>
      <c r="P743" s="6"/>
      <c r="Q743" s="6"/>
      <c r="R743" s="6"/>
    </row>
    <row r="744" spans="1:18" ht="14">
      <c r="A744" s="3"/>
      <c r="B744" s="3"/>
      <c r="C744" s="3"/>
      <c r="D744" s="3"/>
      <c r="E744" s="151"/>
      <c r="F744" s="3"/>
      <c r="G744" s="3"/>
      <c r="H744" s="3"/>
      <c r="I744" s="3"/>
      <c r="J744" s="3"/>
      <c r="K744" s="3"/>
      <c r="L744" s="3"/>
      <c r="M744" s="3"/>
      <c r="N744" s="6"/>
      <c r="O744" s="6"/>
      <c r="P744" s="6"/>
      <c r="Q744" s="6"/>
      <c r="R744" s="6"/>
    </row>
    <row r="745" spans="1:18" ht="14">
      <c r="A745" s="3"/>
      <c r="B745" s="3"/>
      <c r="C745" s="3"/>
      <c r="D745" s="3"/>
      <c r="E745" s="151"/>
      <c r="F745" s="3"/>
      <c r="G745" s="3"/>
      <c r="H745" s="3"/>
      <c r="I745" s="3"/>
      <c r="J745" s="3"/>
      <c r="K745" s="3"/>
      <c r="L745" s="3"/>
      <c r="M745" s="3"/>
      <c r="N745" s="6"/>
      <c r="O745" s="6"/>
      <c r="P745" s="6"/>
      <c r="Q745" s="6"/>
      <c r="R745" s="6"/>
    </row>
    <row r="746" spans="1:18" ht="14">
      <c r="A746" s="3"/>
      <c r="B746" s="3"/>
      <c r="C746" s="3"/>
      <c r="D746" s="3"/>
      <c r="E746" s="151"/>
      <c r="F746" s="3"/>
      <c r="G746" s="3"/>
      <c r="H746" s="3"/>
      <c r="I746" s="3"/>
      <c r="J746" s="3"/>
      <c r="K746" s="3"/>
      <c r="L746" s="3"/>
      <c r="M746" s="3"/>
      <c r="N746" s="6"/>
      <c r="O746" s="6"/>
      <c r="P746" s="6"/>
      <c r="Q746" s="6"/>
      <c r="R746" s="6"/>
    </row>
    <row r="747" spans="1:18" ht="14">
      <c r="A747" s="3"/>
      <c r="B747" s="3"/>
      <c r="C747" s="3"/>
      <c r="D747" s="3"/>
      <c r="E747" s="151"/>
      <c r="F747" s="3"/>
      <c r="G747" s="3"/>
      <c r="H747" s="3"/>
      <c r="I747" s="3"/>
      <c r="J747" s="3"/>
      <c r="K747" s="3"/>
      <c r="L747" s="3"/>
      <c r="M747" s="3"/>
      <c r="N747" s="6"/>
      <c r="O747" s="6"/>
      <c r="P747" s="6"/>
      <c r="Q747" s="6"/>
      <c r="R747" s="6"/>
    </row>
    <row r="748" spans="1:18" ht="14">
      <c r="A748" s="3"/>
      <c r="B748" s="3"/>
      <c r="C748" s="3"/>
      <c r="D748" s="3"/>
      <c r="E748" s="151"/>
      <c r="F748" s="3"/>
      <c r="G748" s="3"/>
      <c r="H748" s="3"/>
      <c r="I748" s="3"/>
      <c r="J748" s="3"/>
      <c r="K748" s="3"/>
      <c r="L748" s="3"/>
      <c r="M748" s="3"/>
      <c r="N748" s="6"/>
      <c r="O748" s="6"/>
      <c r="P748" s="6"/>
      <c r="Q748" s="6"/>
      <c r="R748" s="6"/>
    </row>
    <row r="749" spans="1:18" ht="14">
      <c r="A749" s="3"/>
      <c r="B749" s="3"/>
      <c r="C749" s="3"/>
      <c r="D749" s="3"/>
      <c r="E749" s="151"/>
      <c r="F749" s="3"/>
      <c r="G749" s="3"/>
      <c r="H749" s="3"/>
      <c r="I749" s="3"/>
      <c r="J749" s="3"/>
      <c r="K749" s="3"/>
      <c r="L749" s="3"/>
      <c r="M749" s="3"/>
      <c r="N749" s="6"/>
      <c r="O749" s="6"/>
      <c r="P749" s="6"/>
      <c r="Q749" s="6"/>
      <c r="R749" s="6"/>
    </row>
    <row r="750" spans="1:18" ht="14">
      <c r="A750" s="3"/>
      <c r="B750" s="3"/>
      <c r="C750" s="3"/>
      <c r="D750" s="3"/>
      <c r="E750" s="151"/>
      <c r="F750" s="3"/>
      <c r="G750" s="3"/>
      <c r="H750" s="3"/>
      <c r="I750" s="3"/>
      <c r="J750" s="3"/>
      <c r="K750" s="3"/>
      <c r="L750" s="3"/>
      <c r="M750" s="3"/>
      <c r="N750" s="6"/>
      <c r="O750" s="6"/>
      <c r="P750" s="6"/>
      <c r="Q750" s="6"/>
      <c r="R750" s="6"/>
    </row>
    <row r="751" spans="1:18" ht="14">
      <c r="A751" s="3"/>
      <c r="B751" s="3"/>
      <c r="C751" s="3"/>
      <c r="D751" s="3"/>
      <c r="E751" s="151"/>
      <c r="F751" s="3"/>
      <c r="G751" s="3"/>
      <c r="H751" s="3"/>
      <c r="I751" s="3"/>
      <c r="J751" s="3"/>
      <c r="K751" s="3"/>
      <c r="L751" s="3"/>
      <c r="M751" s="3"/>
      <c r="N751" s="6"/>
      <c r="O751" s="6"/>
      <c r="P751" s="6"/>
      <c r="Q751" s="6"/>
      <c r="R751" s="6"/>
    </row>
    <row r="752" spans="1:18" ht="14">
      <c r="A752" s="3"/>
      <c r="B752" s="3"/>
      <c r="C752" s="3"/>
      <c r="D752" s="3"/>
      <c r="E752" s="151"/>
      <c r="F752" s="3"/>
      <c r="G752" s="3"/>
      <c r="H752" s="3"/>
      <c r="I752" s="3"/>
      <c r="J752" s="3"/>
      <c r="K752" s="3"/>
      <c r="L752" s="3"/>
      <c r="M752" s="3"/>
      <c r="N752" s="6"/>
      <c r="O752" s="6"/>
      <c r="P752" s="6"/>
      <c r="Q752" s="6"/>
      <c r="R752" s="6"/>
    </row>
    <row r="753" spans="1:18" ht="14">
      <c r="A753" s="3"/>
      <c r="B753" s="3"/>
      <c r="C753" s="3"/>
      <c r="D753" s="3"/>
      <c r="E753" s="151"/>
      <c r="F753" s="3"/>
      <c r="G753" s="3"/>
      <c r="H753" s="3"/>
      <c r="I753" s="3"/>
      <c r="J753" s="3"/>
      <c r="K753" s="3"/>
      <c r="L753" s="3"/>
      <c r="M753" s="3"/>
      <c r="N753" s="6"/>
      <c r="O753" s="6"/>
      <c r="P753" s="6"/>
      <c r="Q753" s="6"/>
      <c r="R753" s="6"/>
    </row>
    <row r="754" spans="1:18" ht="14">
      <c r="A754" s="3"/>
      <c r="B754" s="3"/>
      <c r="C754" s="3"/>
      <c r="D754" s="3"/>
      <c r="E754" s="151"/>
      <c r="F754" s="3"/>
      <c r="G754" s="3"/>
      <c r="H754" s="3"/>
      <c r="I754" s="3"/>
      <c r="J754" s="3"/>
      <c r="K754" s="3"/>
      <c r="L754" s="3"/>
      <c r="M754" s="3"/>
      <c r="N754" s="6"/>
      <c r="O754" s="6"/>
      <c r="P754" s="6"/>
      <c r="Q754" s="6"/>
      <c r="R754" s="6"/>
    </row>
    <row r="755" spans="1:18" ht="14">
      <c r="A755" s="3"/>
      <c r="B755" s="3"/>
      <c r="C755" s="3"/>
      <c r="D755" s="3"/>
      <c r="E755" s="151"/>
      <c r="F755" s="3"/>
      <c r="G755" s="3"/>
      <c r="H755" s="3"/>
      <c r="I755" s="3"/>
      <c r="J755" s="3"/>
      <c r="K755" s="3"/>
      <c r="L755" s="3"/>
      <c r="M755" s="3"/>
      <c r="N755" s="6"/>
      <c r="O755" s="6"/>
      <c r="P755" s="6"/>
      <c r="Q755" s="6"/>
      <c r="R755" s="6"/>
    </row>
    <row r="756" spans="1:18" ht="14">
      <c r="A756" s="3"/>
      <c r="B756" s="3"/>
      <c r="C756" s="3"/>
      <c r="D756" s="3"/>
      <c r="E756" s="151"/>
      <c r="F756" s="3"/>
      <c r="G756" s="3"/>
      <c r="H756" s="3"/>
      <c r="I756" s="3"/>
      <c r="J756" s="3"/>
      <c r="K756" s="3"/>
      <c r="L756" s="3"/>
      <c r="M756" s="3"/>
      <c r="N756" s="6"/>
      <c r="O756" s="6"/>
      <c r="P756" s="6"/>
      <c r="Q756" s="6"/>
      <c r="R756" s="6"/>
    </row>
    <row r="757" spans="1:18" ht="14">
      <c r="A757" s="3"/>
      <c r="B757" s="3"/>
      <c r="C757" s="3"/>
      <c r="D757" s="3"/>
      <c r="E757" s="151"/>
      <c r="F757" s="3"/>
      <c r="G757" s="3"/>
      <c r="H757" s="3"/>
      <c r="I757" s="3"/>
      <c r="J757" s="3"/>
      <c r="K757" s="3"/>
      <c r="L757" s="3"/>
      <c r="M757" s="3"/>
      <c r="N757" s="6"/>
      <c r="O757" s="6"/>
      <c r="P757" s="6"/>
      <c r="Q757" s="6"/>
      <c r="R757" s="6"/>
    </row>
    <row r="758" spans="1:18" ht="14">
      <c r="A758" s="3"/>
      <c r="B758" s="3"/>
      <c r="C758" s="3"/>
      <c r="D758" s="3"/>
      <c r="E758" s="151"/>
      <c r="F758" s="3"/>
      <c r="G758" s="3"/>
      <c r="H758" s="3"/>
      <c r="I758" s="3"/>
      <c r="J758" s="3"/>
      <c r="K758" s="3"/>
      <c r="L758" s="3"/>
      <c r="M758" s="3"/>
      <c r="N758" s="6"/>
      <c r="O758" s="6"/>
      <c r="P758" s="6"/>
      <c r="Q758" s="6"/>
      <c r="R758" s="6"/>
    </row>
    <row r="759" spans="1:18" ht="14">
      <c r="A759" s="3"/>
      <c r="B759" s="3"/>
      <c r="C759" s="3"/>
      <c r="D759" s="3"/>
      <c r="E759" s="151"/>
      <c r="F759" s="3"/>
      <c r="G759" s="3"/>
      <c r="H759" s="3"/>
      <c r="I759" s="3"/>
      <c r="J759" s="3"/>
      <c r="K759" s="3"/>
      <c r="L759" s="3"/>
      <c r="M759" s="3"/>
      <c r="N759" s="6"/>
      <c r="O759" s="6"/>
      <c r="P759" s="6"/>
      <c r="Q759" s="6"/>
      <c r="R759" s="6"/>
    </row>
    <row r="760" spans="1:18" ht="14">
      <c r="A760" s="3"/>
      <c r="B760" s="3"/>
      <c r="C760" s="3"/>
      <c r="D760" s="3"/>
      <c r="E760" s="151"/>
      <c r="F760" s="3"/>
      <c r="G760" s="3"/>
      <c r="H760" s="3"/>
      <c r="I760" s="3"/>
      <c r="J760" s="3"/>
      <c r="K760" s="3"/>
      <c r="L760" s="3"/>
      <c r="M760" s="3"/>
      <c r="N760" s="6"/>
      <c r="O760" s="6"/>
      <c r="P760" s="6"/>
      <c r="Q760" s="6"/>
      <c r="R760" s="6"/>
    </row>
    <row r="761" spans="1:18" ht="14">
      <c r="A761" s="3"/>
      <c r="B761" s="3"/>
      <c r="C761" s="3"/>
      <c r="D761" s="3"/>
      <c r="E761" s="151"/>
      <c r="F761" s="3"/>
      <c r="G761" s="3"/>
      <c r="H761" s="3"/>
      <c r="I761" s="3"/>
      <c r="J761" s="3"/>
      <c r="K761" s="3"/>
      <c r="L761" s="3"/>
      <c r="M761" s="3"/>
      <c r="N761" s="6"/>
      <c r="O761" s="6"/>
      <c r="P761" s="6"/>
      <c r="Q761" s="6"/>
      <c r="R761" s="6"/>
    </row>
    <row r="762" spans="1:18" ht="14">
      <c r="A762" s="3"/>
      <c r="B762" s="3"/>
      <c r="C762" s="3"/>
      <c r="D762" s="3"/>
      <c r="E762" s="151"/>
      <c r="F762" s="3"/>
      <c r="G762" s="3"/>
      <c r="H762" s="3"/>
      <c r="I762" s="3"/>
      <c r="J762" s="3"/>
      <c r="K762" s="3"/>
      <c r="L762" s="3"/>
      <c r="M762" s="3"/>
      <c r="N762" s="6"/>
      <c r="O762" s="6"/>
      <c r="P762" s="6"/>
      <c r="Q762" s="6"/>
      <c r="R762" s="6"/>
    </row>
    <row r="763" spans="1:18" ht="14">
      <c r="A763" s="3"/>
      <c r="B763" s="3"/>
      <c r="C763" s="3"/>
      <c r="D763" s="3"/>
      <c r="E763" s="151"/>
      <c r="F763" s="3"/>
      <c r="G763" s="3"/>
      <c r="H763" s="3"/>
      <c r="I763" s="3"/>
      <c r="J763" s="3"/>
      <c r="K763" s="3"/>
      <c r="L763" s="3"/>
      <c r="M763" s="3"/>
      <c r="N763" s="6"/>
      <c r="O763" s="6"/>
      <c r="P763" s="6"/>
      <c r="Q763" s="6"/>
      <c r="R763" s="6"/>
    </row>
    <row r="764" spans="1:18" ht="14">
      <c r="A764" s="3"/>
      <c r="B764" s="3"/>
      <c r="C764" s="3"/>
      <c r="D764" s="3"/>
      <c r="E764" s="151"/>
      <c r="F764" s="3"/>
      <c r="G764" s="3"/>
      <c r="H764" s="3"/>
      <c r="I764" s="3"/>
      <c r="J764" s="3"/>
      <c r="K764" s="3"/>
      <c r="L764" s="3"/>
      <c r="M764" s="3"/>
      <c r="N764" s="6"/>
      <c r="O764" s="6"/>
      <c r="P764" s="6"/>
      <c r="Q764" s="6"/>
      <c r="R764" s="6"/>
    </row>
    <row r="765" spans="1:18" ht="14">
      <c r="A765" s="3"/>
      <c r="B765" s="3"/>
      <c r="C765" s="3"/>
      <c r="D765" s="3"/>
      <c r="E765" s="151"/>
      <c r="F765" s="3"/>
      <c r="G765" s="3"/>
      <c r="H765" s="3"/>
      <c r="I765" s="3"/>
      <c r="J765" s="3"/>
      <c r="K765" s="3"/>
      <c r="L765" s="3"/>
      <c r="M765" s="3"/>
      <c r="N765" s="6"/>
      <c r="O765" s="6"/>
      <c r="P765" s="6"/>
      <c r="Q765" s="6"/>
      <c r="R765" s="6"/>
    </row>
    <row r="766" spans="1:18" ht="14">
      <c r="A766" s="3"/>
      <c r="B766" s="3"/>
      <c r="C766" s="3"/>
      <c r="D766" s="3"/>
      <c r="E766" s="151"/>
      <c r="F766" s="3"/>
      <c r="G766" s="3"/>
      <c r="H766" s="3"/>
      <c r="I766" s="3"/>
      <c r="J766" s="3"/>
      <c r="K766" s="3"/>
      <c r="L766" s="3"/>
      <c r="M766" s="3"/>
      <c r="N766" s="6"/>
      <c r="O766" s="6"/>
      <c r="P766" s="6"/>
      <c r="Q766" s="6"/>
      <c r="R766" s="6"/>
    </row>
    <row r="767" spans="1:18" ht="14">
      <c r="A767" s="3"/>
      <c r="B767" s="3"/>
      <c r="C767" s="3"/>
      <c r="D767" s="3"/>
      <c r="E767" s="151"/>
      <c r="F767" s="3"/>
      <c r="G767" s="3"/>
      <c r="H767" s="3"/>
      <c r="I767" s="3"/>
      <c r="J767" s="3"/>
      <c r="K767" s="3"/>
      <c r="L767" s="3"/>
      <c r="M767" s="3"/>
      <c r="N767" s="6"/>
      <c r="O767" s="6"/>
      <c r="P767" s="6"/>
      <c r="Q767" s="6"/>
      <c r="R767" s="6"/>
    </row>
    <row r="768" spans="1:18" ht="14">
      <c r="A768" s="3"/>
      <c r="B768" s="3"/>
      <c r="C768" s="3"/>
      <c r="D768" s="3"/>
      <c r="E768" s="151"/>
      <c r="F768" s="3"/>
      <c r="G768" s="3"/>
      <c r="H768" s="3"/>
      <c r="I768" s="3"/>
      <c r="J768" s="3"/>
      <c r="K768" s="3"/>
      <c r="L768" s="3"/>
      <c r="M768" s="3"/>
      <c r="N768" s="6"/>
      <c r="O768" s="6"/>
      <c r="P768" s="6"/>
      <c r="Q768" s="6"/>
      <c r="R768" s="6"/>
    </row>
    <row r="769" spans="1:18" ht="14">
      <c r="A769" s="3"/>
      <c r="B769" s="3"/>
      <c r="C769" s="3"/>
      <c r="D769" s="3"/>
      <c r="E769" s="151"/>
      <c r="F769" s="3"/>
      <c r="G769" s="3"/>
      <c r="H769" s="3"/>
      <c r="I769" s="3"/>
      <c r="J769" s="3"/>
      <c r="K769" s="3"/>
      <c r="L769" s="3"/>
      <c r="M769" s="3"/>
      <c r="N769" s="6"/>
      <c r="O769" s="6"/>
      <c r="P769" s="6"/>
      <c r="Q769" s="6"/>
      <c r="R769" s="6"/>
    </row>
    <row r="770" spans="1:18" ht="14">
      <c r="A770" s="3"/>
      <c r="B770" s="3"/>
      <c r="C770" s="3"/>
      <c r="D770" s="3"/>
      <c r="E770" s="151"/>
      <c r="F770" s="3"/>
      <c r="G770" s="3"/>
      <c r="H770" s="3"/>
      <c r="I770" s="3"/>
      <c r="J770" s="3"/>
      <c r="K770" s="3"/>
      <c r="L770" s="3"/>
      <c r="M770" s="3"/>
      <c r="N770" s="6"/>
      <c r="O770" s="6"/>
      <c r="P770" s="6"/>
      <c r="Q770" s="6"/>
      <c r="R770" s="6"/>
    </row>
    <row r="771" spans="1:18" ht="14">
      <c r="A771" s="3"/>
      <c r="B771" s="3"/>
      <c r="C771" s="3"/>
      <c r="D771" s="3"/>
      <c r="E771" s="151"/>
      <c r="F771" s="3"/>
      <c r="G771" s="3"/>
      <c r="H771" s="3"/>
      <c r="I771" s="3"/>
      <c r="J771" s="3"/>
      <c r="K771" s="3"/>
      <c r="L771" s="3"/>
      <c r="M771" s="3"/>
      <c r="N771" s="6"/>
      <c r="O771" s="6"/>
      <c r="P771" s="6"/>
      <c r="Q771" s="6"/>
      <c r="R771" s="6"/>
    </row>
    <row r="772" spans="1:18" ht="14">
      <c r="A772" s="3"/>
      <c r="B772" s="3"/>
      <c r="C772" s="3"/>
      <c r="D772" s="3"/>
      <c r="E772" s="151"/>
      <c r="F772" s="3"/>
      <c r="G772" s="3"/>
      <c r="H772" s="3"/>
      <c r="I772" s="3"/>
      <c r="J772" s="3"/>
      <c r="K772" s="3"/>
      <c r="L772" s="3"/>
      <c r="M772" s="3"/>
      <c r="N772" s="6"/>
      <c r="O772" s="6"/>
      <c r="P772" s="6"/>
      <c r="Q772" s="6"/>
      <c r="R772" s="6"/>
    </row>
    <row r="773" spans="1:18" ht="14">
      <c r="A773" s="3"/>
      <c r="B773" s="3"/>
      <c r="C773" s="3"/>
      <c r="D773" s="3"/>
      <c r="E773" s="151"/>
      <c r="F773" s="3"/>
      <c r="G773" s="3"/>
      <c r="H773" s="3"/>
      <c r="I773" s="3"/>
      <c r="J773" s="3"/>
      <c r="K773" s="3"/>
      <c r="L773" s="3"/>
      <c r="M773" s="3"/>
      <c r="N773" s="6"/>
      <c r="O773" s="6"/>
      <c r="P773" s="6"/>
      <c r="Q773" s="6"/>
      <c r="R773" s="6"/>
    </row>
    <row r="774" spans="1:18" ht="14">
      <c r="A774" s="3"/>
      <c r="B774" s="3"/>
      <c r="C774" s="3"/>
      <c r="D774" s="3"/>
      <c r="E774" s="151"/>
      <c r="F774" s="3"/>
      <c r="G774" s="3"/>
      <c r="H774" s="3"/>
      <c r="I774" s="3"/>
      <c r="J774" s="3"/>
      <c r="K774" s="3"/>
      <c r="L774" s="3"/>
      <c r="M774" s="3"/>
      <c r="N774" s="6"/>
      <c r="O774" s="6"/>
      <c r="P774" s="6"/>
      <c r="Q774" s="6"/>
      <c r="R774" s="6"/>
    </row>
    <row r="775" spans="1:18" ht="14">
      <c r="A775" s="3"/>
      <c r="B775" s="3"/>
      <c r="C775" s="3"/>
      <c r="D775" s="3"/>
      <c r="E775" s="151"/>
      <c r="F775" s="3"/>
      <c r="G775" s="3"/>
      <c r="H775" s="3"/>
      <c r="I775" s="3"/>
      <c r="J775" s="3"/>
      <c r="K775" s="3"/>
      <c r="L775" s="3"/>
      <c r="M775" s="3"/>
      <c r="N775" s="6"/>
      <c r="O775" s="6"/>
      <c r="P775" s="6"/>
      <c r="Q775" s="6"/>
      <c r="R775" s="6"/>
    </row>
    <row r="776" spans="1:18" ht="14">
      <c r="A776" s="3"/>
      <c r="B776" s="3"/>
      <c r="C776" s="3"/>
      <c r="D776" s="3"/>
      <c r="E776" s="151"/>
      <c r="F776" s="3"/>
      <c r="G776" s="3"/>
      <c r="H776" s="3"/>
      <c r="I776" s="3"/>
      <c r="J776" s="3"/>
      <c r="K776" s="3"/>
      <c r="L776" s="3"/>
      <c r="M776" s="3"/>
      <c r="N776" s="6"/>
      <c r="O776" s="6"/>
      <c r="P776" s="6"/>
      <c r="Q776" s="6"/>
      <c r="R776" s="6"/>
    </row>
    <row r="777" spans="1:18" ht="14">
      <c r="A777" s="3"/>
      <c r="B777" s="3"/>
      <c r="C777" s="3"/>
      <c r="D777" s="3"/>
      <c r="E777" s="151"/>
      <c r="F777" s="3"/>
      <c r="G777" s="3"/>
      <c r="H777" s="3"/>
      <c r="I777" s="3"/>
      <c r="J777" s="3"/>
      <c r="K777" s="3"/>
      <c r="L777" s="3"/>
      <c r="M777" s="3"/>
      <c r="N777" s="6"/>
      <c r="O777" s="6"/>
      <c r="P777" s="6"/>
      <c r="Q777" s="6"/>
      <c r="R777" s="6"/>
    </row>
    <row r="778" spans="1:18" ht="14">
      <c r="A778" s="3"/>
      <c r="B778" s="3"/>
      <c r="C778" s="3"/>
      <c r="D778" s="3"/>
      <c r="E778" s="151"/>
      <c r="F778" s="3"/>
      <c r="G778" s="3"/>
      <c r="H778" s="3"/>
      <c r="I778" s="3"/>
      <c r="J778" s="3"/>
      <c r="K778" s="3"/>
      <c r="L778" s="3"/>
      <c r="M778" s="3"/>
      <c r="N778" s="6"/>
      <c r="O778" s="6"/>
      <c r="P778" s="6"/>
      <c r="Q778" s="6"/>
      <c r="R778" s="6"/>
    </row>
    <row r="779" spans="1:18" ht="14">
      <c r="A779" s="3"/>
      <c r="B779" s="3"/>
      <c r="C779" s="3"/>
      <c r="D779" s="3"/>
      <c r="E779" s="151"/>
      <c r="F779" s="3"/>
      <c r="G779" s="3"/>
      <c r="H779" s="3"/>
      <c r="I779" s="3"/>
      <c r="J779" s="3"/>
      <c r="K779" s="3"/>
      <c r="L779" s="3"/>
      <c r="M779" s="3"/>
      <c r="N779" s="6"/>
      <c r="O779" s="6"/>
      <c r="P779" s="6"/>
      <c r="Q779" s="6"/>
      <c r="R779" s="6"/>
    </row>
    <row r="780" spans="1:18" ht="14">
      <c r="A780" s="3"/>
      <c r="B780" s="3"/>
      <c r="C780" s="3"/>
      <c r="D780" s="3"/>
      <c r="E780" s="151"/>
      <c r="F780" s="3"/>
      <c r="G780" s="3"/>
      <c r="H780" s="3"/>
      <c r="I780" s="3"/>
      <c r="J780" s="3"/>
      <c r="K780" s="3"/>
      <c r="L780" s="3"/>
      <c r="M780" s="3"/>
      <c r="N780" s="6"/>
      <c r="O780" s="6"/>
      <c r="P780" s="6"/>
      <c r="Q780" s="6"/>
      <c r="R780" s="6"/>
    </row>
    <row r="781" spans="1:18" ht="14">
      <c r="A781" s="3"/>
      <c r="B781" s="3"/>
      <c r="C781" s="3"/>
      <c r="D781" s="3"/>
      <c r="E781" s="151"/>
      <c r="F781" s="3"/>
      <c r="G781" s="3"/>
      <c r="H781" s="3"/>
      <c r="I781" s="3"/>
      <c r="J781" s="3"/>
      <c r="K781" s="3"/>
      <c r="L781" s="3"/>
      <c r="M781" s="3"/>
      <c r="N781" s="6"/>
      <c r="O781" s="6"/>
      <c r="P781" s="6"/>
      <c r="Q781" s="6"/>
      <c r="R781" s="6"/>
    </row>
    <row r="782" spans="1:18" ht="14">
      <c r="A782" s="3"/>
      <c r="B782" s="3"/>
      <c r="C782" s="3"/>
      <c r="D782" s="3"/>
      <c r="E782" s="151"/>
      <c r="F782" s="3"/>
      <c r="G782" s="3"/>
      <c r="H782" s="3"/>
      <c r="I782" s="3"/>
      <c r="J782" s="3"/>
      <c r="K782" s="3"/>
      <c r="L782" s="3"/>
      <c r="M782" s="3"/>
      <c r="N782" s="6"/>
      <c r="O782" s="6"/>
      <c r="P782" s="6"/>
      <c r="Q782" s="6"/>
      <c r="R782" s="6"/>
    </row>
    <row r="783" spans="1:18" ht="14">
      <c r="A783" s="3"/>
      <c r="B783" s="3"/>
      <c r="C783" s="3"/>
      <c r="D783" s="3"/>
      <c r="E783" s="151"/>
      <c r="F783" s="3"/>
      <c r="G783" s="3"/>
      <c r="H783" s="3"/>
      <c r="I783" s="3"/>
      <c r="J783" s="3"/>
      <c r="K783" s="3"/>
      <c r="L783" s="3"/>
      <c r="M783" s="3"/>
      <c r="N783" s="6"/>
      <c r="O783" s="6"/>
      <c r="P783" s="6"/>
      <c r="Q783" s="6"/>
      <c r="R783" s="6"/>
    </row>
    <row r="784" spans="1:18" ht="14">
      <c r="A784" s="3"/>
      <c r="B784" s="3"/>
      <c r="C784" s="3"/>
      <c r="D784" s="3"/>
      <c r="E784" s="151"/>
      <c r="F784" s="3"/>
      <c r="G784" s="3"/>
      <c r="H784" s="3"/>
      <c r="I784" s="3"/>
      <c r="J784" s="3"/>
      <c r="K784" s="3"/>
      <c r="L784" s="3"/>
      <c r="M784" s="3"/>
      <c r="N784" s="6"/>
      <c r="O784" s="6"/>
      <c r="P784" s="6"/>
      <c r="Q784" s="6"/>
      <c r="R784" s="6"/>
    </row>
    <row r="785" spans="1:18" ht="14">
      <c r="A785" s="3"/>
      <c r="B785" s="3"/>
      <c r="C785" s="3"/>
      <c r="D785" s="3"/>
      <c r="E785" s="151"/>
      <c r="F785" s="3"/>
      <c r="G785" s="3"/>
      <c r="H785" s="3"/>
      <c r="I785" s="3"/>
      <c r="J785" s="3"/>
      <c r="K785" s="3"/>
      <c r="L785" s="3"/>
      <c r="M785" s="3"/>
      <c r="N785" s="6"/>
      <c r="O785" s="6"/>
      <c r="P785" s="6"/>
      <c r="Q785" s="6"/>
      <c r="R785" s="6"/>
    </row>
    <row r="786" spans="1:18" ht="14">
      <c r="A786" s="3"/>
      <c r="B786" s="3"/>
      <c r="C786" s="3"/>
      <c r="D786" s="3"/>
      <c r="E786" s="151"/>
      <c r="F786" s="3"/>
      <c r="G786" s="3"/>
      <c r="H786" s="3"/>
      <c r="I786" s="3"/>
      <c r="J786" s="3"/>
      <c r="K786" s="3"/>
      <c r="L786" s="3"/>
      <c r="M786" s="3"/>
      <c r="N786" s="6"/>
      <c r="O786" s="6"/>
      <c r="P786" s="6"/>
      <c r="Q786" s="6"/>
      <c r="R786" s="6"/>
    </row>
    <row r="787" spans="1:18" ht="14">
      <c r="A787" s="3"/>
      <c r="B787" s="3"/>
      <c r="C787" s="3"/>
      <c r="D787" s="3"/>
      <c r="E787" s="151"/>
      <c r="F787" s="3"/>
      <c r="G787" s="3"/>
      <c r="H787" s="3"/>
      <c r="I787" s="3"/>
      <c r="J787" s="3"/>
      <c r="K787" s="3"/>
      <c r="L787" s="3"/>
      <c r="M787" s="3"/>
      <c r="N787" s="6"/>
      <c r="O787" s="6"/>
      <c r="P787" s="6"/>
      <c r="Q787" s="6"/>
      <c r="R787" s="6"/>
    </row>
    <row r="788" spans="1:18" ht="14">
      <c r="A788" s="3"/>
      <c r="B788" s="3"/>
      <c r="C788" s="3"/>
      <c r="D788" s="3"/>
      <c r="E788" s="151"/>
      <c r="F788" s="3"/>
      <c r="G788" s="3"/>
      <c r="H788" s="3"/>
      <c r="I788" s="3"/>
      <c r="J788" s="3"/>
      <c r="K788" s="3"/>
      <c r="L788" s="3"/>
      <c r="M788" s="3"/>
      <c r="N788" s="6"/>
      <c r="O788" s="6"/>
      <c r="P788" s="6"/>
      <c r="Q788" s="6"/>
      <c r="R788" s="6"/>
    </row>
    <row r="789" spans="1:18" ht="14">
      <c r="A789" s="3"/>
      <c r="B789" s="3"/>
      <c r="C789" s="3"/>
      <c r="D789" s="3"/>
      <c r="E789" s="151"/>
      <c r="F789" s="3"/>
      <c r="G789" s="3"/>
      <c r="H789" s="3"/>
      <c r="I789" s="3"/>
      <c r="J789" s="3"/>
      <c r="K789" s="3"/>
      <c r="L789" s="3"/>
      <c r="M789" s="3"/>
      <c r="N789" s="6"/>
      <c r="O789" s="6"/>
      <c r="P789" s="6"/>
      <c r="Q789" s="6"/>
      <c r="R789" s="6"/>
    </row>
    <row r="790" spans="1:18" ht="14">
      <c r="A790" s="3"/>
      <c r="B790" s="3"/>
      <c r="C790" s="3"/>
      <c r="D790" s="3"/>
      <c r="E790" s="151"/>
      <c r="F790" s="3"/>
      <c r="G790" s="3"/>
      <c r="H790" s="3"/>
      <c r="I790" s="3"/>
      <c r="J790" s="3"/>
      <c r="K790" s="3"/>
      <c r="L790" s="3"/>
      <c r="M790" s="3"/>
      <c r="N790" s="6"/>
      <c r="O790" s="6"/>
      <c r="P790" s="6"/>
      <c r="Q790" s="6"/>
      <c r="R790" s="6"/>
    </row>
    <row r="791" spans="1:18" ht="14">
      <c r="A791" s="3"/>
      <c r="B791" s="3"/>
      <c r="C791" s="3"/>
      <c r="D791" s="3"/>
      <c r="E791" s="151"/>
      <c r="F791" s="3"/>
      <c r="G791" s="3"/>
      <c r="H791" s="3"/>
      <c r="I791" s="3"/>
      <c r="J791" s="3"/>
      <c r="K791" s="3"/>
      <c r="L791" s="3"/>
      <c r="M791" s="3"/>
      <c r="N791" s="6"/>
      <c r="O791" s="6"/>
      <c r="P791" s="6"/>
      <c r="Q791" s="6"/>
      <c r="R791" s="6"/>
    </row>
    <row r="792" spans="1:18" ht="14">
      <c r="A792" s="3"/>
      <c r="B792" s="3"/>
      <c r="C792" s="3"/>
      <c r="D792" s="3"/>
      <c r="E792" s="151"/>
      <c r="F792" s="3"/>
      <c r="G792" s="3"/>
      <c r="H792" s="3"/>
      <c r="I792" s="3"/>
      <c r="J792" s="3"/>
      <c r="K792" s="3"/>
      <c r="L792" s="3"/>
      <c r="M792" s="3"/>
      <c r="N792" s="6"/>
      <c r="O792" s="6"/>
      <c r="P792" s="6"/>
      <c r="Q792" s="6"/>
      <c r="R792" s="6"/>
    </row>
    <row r="793" spans="1:18" ht="14">
      <c r="A793" s="3"/>
      <c r="B793" s="3"/>
      <c r="C793" s="3"/>
      <c r="D793" s="3"/>
      <c r="E793" s="151"/>
      <c r="F793" s="3"/>
      <c r="G793" s="3"/>
      <c r="H793" s="3"/>
      <c r="I793" s="3"/>
      <c r="J793" s="3"/>
      <c r="K793" s="3"/>
      <c r="L793" s="3"/>
      <c r="M793" s="3"/>
      <c r="N793" s="6"/>
      <c r="O793" s="6"/>
      <c r="P793" s="6"/>
      <c r="Q793" s="6"/>
      <c r="R793" s="6"/>
    </row>
    <row r="794" spans="1:18" ht="14">
      <c r="A794" s="3"/>
      <c r="B794" s="3"/>
      <c r="C794" s="3"/>
      <c r="D794" s="3"/>
      <c r="E794" s="151"/>
      <c r="F794" s="3"/>
      <c r="G794" s="3"/>
      <c r="H794" s="3"/>
      <c r="I794" s="3"/>
      <c r="J794" s="3"/>
      <c r="K794" s="3"/>
      <c r="L794" s="3"/>
      <c r="M794" s="3"/>
      <c r="N794" s="6"/>
      <c r="O794" s="6"/>
      <c r="P794" s="6"/>
      <c r="Q794" s="6"/>
      <c r="R794" s="6"/>
    </row>
    <row r="795" spans="1:18" ht="14">
      <c r="A795" s="3"/>
      <c r="B795" s="3"/>
      <c r="C795" s="3"/>
      <c r="D795" s="3"/>
      <c r="E795" s="151"/>
      <c r="F795" s="3"/>
      <c r="G795" s="3"/>
      <c r="H795" s="3"/>
      <c r="I795" s="3"/>
      <c r="J795" s="3"/>
      <c r="K795" s="3"/>
      <c r="L795" s="3"/>
      <c r="M795" s="3"/>
      <c r="N795" s="6"/>
      <c r="O795" s="6"/>
      <c r="P795" s="6"/>
      <c r="Q795" s="6"/>
      <c r="R795" s="6"/>
    </row>
    <row r="796" spans="1:18" ht="14">
      <c r="A796" s="3"/>
      <c r="B796" s="3"/>
      <c r="C796" s="3"/>
      <c r="D796" s="3"/>
      <c r="E796" s="151"/>
      <c r="F796" s="3"/>
      <c r="G796" s="3"/>
      <c r="H796" s="3"/>
      <c r="I796" s="3"/>
      <c r="J796" s="3"/>
      <c r="K796" s="3"/>
      <c r="L796" s="3"/>
      <c r="M796" s="3"/>
      <c r="N796" s="6"/>
      <c r="O796" s="6"/>
      <c r="P796" s="6"/>
      <c r="Q796" s="6"/>
      <c r="R796" s="6"/>
    </row>
    <row r="797" spans="1:18" ht="14">
      <c r="A797" s="3"/>
      <c r="B797" s="3"/>
      <c r="C797" s="3"/>
      <c r="D797" s="3"/>
      <c r="E797" s="151"/>
      <c r="F797" s="3"/>
      <c r="G797" s="3"/>
      <c r="H797" s="3"/>
      <c r="I797" s="3"/>
      <c r="J797" s="3"/>
      <c r="K797" s="3"/>
      <c r="L797" s="3"/>
      <c r="M797" s="3"/>
      <c r="N797" s="6"/>
      <c r="O797" s="6"/>
      <c r="P797" s="6"/>
      <c r="Q797" s="6"/>
      <c r="R797" s="6"/>
    </row>
    <row r="798" spans="1:18" ht="14">
      <c r="A798" s="3"/>
      <c r="B798" s="3"/>
      <c r="C798" s="3"/>
      <c r="D798" s="3"/>
      <c r="E798" s="151"/>
      <c r="F798" s="3"/>
      <c r="G798" s="3"/>
      <c r="H798" s="3"/>
      <c r="I798" s="3"/>
      <c r="J798" s="3"/>
      <c r="K798" s="3"/>
      <c r="L798" s="3"/>
      <c r="M798" s="3"/>
      <c r="N798" s="6"/>
      <c r="O798" s="6"/>
      <c r="P798" s="6"/>
      <c r="Q798" s="6"/>
      <c r="R798" s="6"/>
    </row>
    <row r="799" spans="1:18" ht="14">
      <c r="A799" s="3"/>
      <c r="B799" s="3"/>
      <c r="C799" s="3"/>
      <c r="D799" s="3"/>
      <c r="E799" s="151"/>
      <c r="F799" s="3"/>
      <c r="G799" s="3"/>
      <c r="H799" s="3"/>
      <c r="I799" s="3"/>
      <c r="J799" s="3"/>
      <c r="K799" s="3"/>
      <c r="L799" s="3"/>
      <c r="M799" s="3"/>
      <c r="N799" s="6"/>
      <c r="O799" s="6"/>
      <c r="P799" s="6"/>
      <c r="Q799" s="6"/>
      <c r="R799" s="6"/>
    </row>
    <row r="800" spans="1:18" ht="14">
      <c r="A800" s="3"/>
      <c r="B800" s="3"/>
      <c r="C800" s="3"/>
      <c r="D800" s="3"/>
      <c r="E800" s="151"/>
      <c r="F800" s="3"/>
      <c r="G800" s="3"/>
      <c r="H800" s="3"/>
      <c r="I800" s="3"/>
      <c r="J800" s="3"/>
      <c r="K800" s="3"/>
      <c r="L800" s="3"/>
      <c r="M800" s="3"/>
      <c r="N800" s="6"/>
      <c r="O800" s="6"/>
      <c r="P800" s="6"/>
      <c r="Q800" s="6"/>
      <c r="R800" s="6"/>
    </row>
    <row r="801" spans="1:18" ht="14">
      <c r="A801" s="3"/>
      <c r="B801" s="3"/>
      <c r="C801" s="3"/>
      <c r="D801" s="3"/>
      <c r="E801" s="151"/>
      <c r="F801" s="3"/>
      <c r="G801" s="3"/>
      <c r="H801" s="3"/>
      <c r="I801" s="3"/>
      <c r="J801" s="3"/>
      <c r="K801" s="3"/>
      <c r="L801" s="3"/>
      <c r="M801" s="3"/>
      <c r="N801" s="6"/>
      <c r="O801" s="6"/>
      <c r="P801" s="6"/>
      <c r="Q801" s="6"/>
      <c r="R801" s="6"/>
    </row>
    <row r="802" spans="1:18" ht="14">
      <c r="A802" s="3"/>
      <c r="B802" s="3"/>
      <c r="C802" s="3"/>
      <c r="D802" s="3"/>
      <c r="E802" s="151"/>
      <c r="F802" s="3"/>
      <c r="G802" s="3"/>
      <c r="H802" s="3"/>
      <c r="I802" s="3"/>
      <c r="J802" s="3"/>
      <c r="K802" s="3"/>
      <c r="L802" s="3"/>
      <c r="M802" s="3"/>
      <c r="N802" s="6"/>
      <c r="O802" s="6"/>
      <c r="P802" s="6"/>
      <c r="Q802" s="6"/>
      <c r="R802" s="6"/>
    </row>
    <row r="803" spans="1:18" ht="14">
      <c r="A803" s="3"/>
      <c r="B803" s="3"/>
      <c r="C803" s="3"/>
      <c r="D803" s="3"/>
      <c r="E803" s="151"/>
      <c r="F803" s="3"/>
      <c r="G803" s="3"/>
      <c r="H803" s="3"/>
      <c r="I803" s="3"/>
      <c r="J803" s="3"/>
      <c r="K803" s="3"/>
      <c r="L803" s="3"/>
      <c r="M803" s="3"/>
      <c r="N803" s="6"/>
      <c r="O803" s="6"/>
      <c r="P803" s="6"/>
      <c r="Q803" s="6"/>
      <c r="R803" s="6"/>
    </row>
    <row r="804" spans="1:18" ht="14">
      <c r="A804" s="3"/>
      <c r="B804" s="3"/>
      <c r="C804" s="3"/>
      <c r="D804" s="3"/>
      <c r="E804" s="151"/>
      <c r="F804" s="3"/>
      <c r="G804" s="3"/>
      <c r="H804" s="3"/>
      <c r="I804" s="3"/>
      <c r="J804" s="3"/>
      <c r="K804" s="3"/>
      <c r="L804" s="3"/>
      <c r="M804" s="3"/>
      <c r="N804" s="6"/>
      <c r="O804" s="6"/>
      <c r="P804" s="6"/>
      <c r="Q804" s="6"/>
      <c r="R804" s="6"/>
    </row>
    <row r="805" spans="1:18" ht="14">
      <c r="A805" s="3"/>
      <c r="B805" s="3"/>
      <c r="C805" s="3"/>
      <c r="D805" s="3"/>
      <c r="E805" s="151"/>
      <c r="F805" s="3"/>
      <c r="G805" s="3"/>
      <c r="H805" s="3"/>
      <c r="I805" s="3"/>
      <c r="J805" s="3"/>
      <c r="K805" s="3"/>
      <c r="L805" s="3"/>
      <c r="M805" s="3"/>
      <c r="N805" s="6"/>
      <c r="O805" s="6"/>
      <c r="P805" s="6"/>
      <c r="Q805" s="6"/>
      <c r="R805" s="6"/>
    </row>
    <row r="806" spans="1:18" ht="14">
      <c r="A806" s="3"/>
      <c r="B806" s="3"/>
      <c r="C806" s="3"/>
      <c r="D806" s="3"/>
      <c r="E806" s="151"/>
      <c r="F806" s="3"/>
      <c r="G806" s="3"/>
      <c r="H806" s="3"/>
      <c r="I806" s="3"/>
      <c r="J806" s="3"/>
      <c r="K806" s="3"/>
      <c r="L806" s="3"/>
      <c r="M806" s="3"/>
      <c r="N806" s="6"/>
      <c r="O806" s="6"/>
      <c r="P806" s="6"/>
      <c r="Q806" s="6"/>
      <c r="R806" s="6"/>
    </row>
    <row r="807" spans="1:18" ht="14">
      <c r="A807" s="3"/>
      <c r="B807" s="3"/>
      <c r="C807" s="3"/>
      <c r="D807" s="3"/>
      <c r="E807" s="151"/>
      <c r="F807" s="3"/>
      <c r="G807" s="3"/>
      <c r="H807" s="3"/>
      <c r="I807" s="3"/>
      <c r="J807" s="3"/>
      <c r="K807" s="3"/>
      <c r="L807" s="3"/>
      <c r="M807" s="3"/>
      <c r="N807" s="6"/>
      <c r="O807" s="6"/>
      <c r="P807" s="6"/>
      <c r="Q807" s="6"/>
      <c r="R807" s="6"/>
    </row>
    <row r="808" spans="1:18" ht="14">
      <c r="A808" s="3"/>
      <c r="B808" s="3"/>
      <c r="C808" s="3"/>
      <c r="D808" s="3"/>
      <c r="E808" s="151"/>
      <c r="F808" s="3"/>
      <c r="G808" s="3"/>
      <c r="H808" s="3"/>
      <c r="I808" s="3"/>
      <c r="J808" s="3"/>
      <c r="K808" s="3"/>
      <c r="L808" s="3"/>
      <c r="M808" s="3"/>
      <c r="N808" s="6"/>
      <c r="O808" s="6"/>
      <c r="P808" s="6"/>
      <c r="Q808" s="6"/>
      <c r="R808" s="6"/>
    </row>
    <row r="809" spans="1:18" ht="14">
      <c r="A809" s="3"/>
      <c r="B809" s="3"/>
      <c r="C809" s="3"/>
      <c r="D809" s="3"/>
      <c r="E809" s="151"/>
      <c r="F809" s="3"/>
      <c r="G809" s="3"/>
      <c r="H809" s="3"/>
      <c r="I809" s="3"/>
      <c r="J809" s="3"/>
      <c r="K809" s="3"/>
      <c r="L809" s="3"/>
      <c r="M809" s="3"/>
      <c r="N809" s="6"/>
      <c r="O809" s="6"/>
      <c r="P809" s="6"/>
      <c r="Q809" s="6"/>
      <c r="R809" s="6"/>
    </row>
    <row r="810" spans="1:18" ht="14">
      <c r="A810" s="3"/>
      <c r="B810" s="3"/>
      <c r="C810" s="3"/>
      <c r="D810" s="3"/>
      <c r="E810" s="151"/>
      <c r="F810" s="3"/>
      <c r="G810" s="3"/>
      <c r="H810" s="3"/>
      <c r="I810" s="3"/>
      <c r="J810" s="3"/>
      <c r="K810" s="3"/>
      <c r="L810" s="3"/>
      <c r="M810" s="3"/>
      <c r="N810" s="6"/>
      <c r="O810" s="6"/>
      <c r="P810" s="6"/>
      <c r="Q810" s="6"/>
      <c r="R810" s="6"/>
    </row>
    <row r="811" spans="1:18" ht="14">
      <c r="A811" s="3"/>
      <c r="B811" s="3"/>
      <c r="C811" s="3"/>
      <c r="D811" s="3"/>
      <c r="E811" s="151"/>
      <c r="F811" s="3"/>
      <c r="G811" s="3"/>
      <c r="H811" s="3"/>
      <c r="I811" s="3"/>
      <c r="J811" s="3"/>
      <c r="K811" s="3"/>
      <c r="L811" s="3"/>
      <c r="M811" s="3"/>
      <c r="N811" s="6"/>
      <c r="O811" s="6"/>
      <c r="P811" s="6"/>
      <c r="Q811" s="6"/>
      <c r="R811" s="6"/>
    </row>
    <row r="812" spans="1:18" ht="14">
      <c r="A812" s="3"/>
      <c r="B812" s="3"/>
      <c r="C812" s="3"/>
      <c r="D812" s="3"/>
      <c r="E812" s="151"/>
      <c r="F812" s="3"/>
      <c r="G812" s="3"/>
      <c r="H812" s="3"/>
      <c r="I812" s="3"/>
      <c r="J812" s="3"/>
      <c r="K812" s="3"/>
      <c r="L812" s="3"/>
      <c r="M812" s="3"/>
      <c r="N812" s="6"/>
      <c r="O812" s="6"/>
      <c r="P812" s="6"/>
      <c r="Q812" s="6"/>
      <c r="R812" s="6"/>
    </row>
    <row r="813" spans="1:18" ht="14">
      <c r="A813" s="3"/>
      <c r="B813" s="3"/>
      <c r="C813" s="3"/>
      <c r="D813" s="3"/>
      <c r="E813" s="151"/>
      <c r="F813" s="3"/>
      <c r="G813" s="3"/>
      <c r="H813" s="3"/>
      <c r="I813" s="3"/>
      <c r="J813" s="3"/>
      <c r="K813" s="3"/>
      <c r="L813" s="3"/>
      <c r="M813" s="3"/>
      <c r="N813" s="6"/>
      <c r="O813" s="6"/>
      <c r="P813" s="6"/>
      <c r="Q813" s="6"/>
      <c r="R813" s="6"/>
    </row>
    <row r="814" spans="1:18" ht="14">
      <c r="A814" s="3"/>
      <c r="B814" s="3"/>
      <c r="C814" s="3"/>
      <c r="D814" s="3"/>
      <c r="E814" s="151"/>
      <c r="F814" s="3"/>
      <c r="G814" s="3"/>
      <c r="H814" s="3"/>
      <c r="I814" s="3"/>
      <c r="J814" s="3"/>
      <c r="K814" s="3"/>
      <c r="L814" s="3"/>
      <c r="M814" s="3"/>
      <c r="N814" s="6"/>
      <c r="O814" s="6"/>
      <c r="P814" s="6"/>
      <c r="Q814" s="6"/>
      <c r="R814" s="6"/>
    </row>
    <row r="815" spans="1:18" ht="14">
      <c r="A815" s="3"/>
      <c r="B815" s="3"/>
      <c r="C815" s="3"/>
      <c r="D815" s="3"/>
      <c r="E815" s="151"/>
      <c r="F815" s="3"/>
      <c r="G815" s="3"/>
      <c r="H815" s="3"/>
      <c r="I815" s="3"/>
      <c r="J815" s="3"/>
      <c r="K815" s="3"/>
      <c r="L815" s="3"/>
      <c r="M815" s="3"/>
      <c r="N815" s="6"/>
      <c r="O815" s="6"/>
      <c r="P815" s="6"/>
      <c r="Q815" s="6"/>
      <c r="R815" s="6"/>
    </row>
    <row r="816" spans="1:18" ht="14">
      <c r="A816" s="3"/>
      <c r="B816" s="3"/>
      <c r="C816" s="3"/>
      <c r="D816" s="3"/>
      <c r="E816" s="151"/>
      <c r="F816" s="3"/>
      <c r="G816" s="3"/>
      <c r="H816" s="3"/>
      <c r="I816" s="3"/>
      <c r="J816" s="3"/>
      <c r="K816" s="3"/>
      <c r="L816" s="3"/>
      <c r="M816" s="3"/>
      <c r="N816" s="6"/>
      <c r="O816" s="6"/>
      <c r="P816" s="6"/>
      <c r="Q816" s="6"/>
      <c r="R816" s="6"/>
    </row>
    <row r="817" spans="1:18" ht="14">
      <c r="A817" s="3"/>
      <c r="B817" s="3"/>
      <c r="C817" s="3"/>
      <c r="D817" s="3"/>
      <c r="E817" s="151"/>
      <c r="F817" s="3"/>
      <c r="G817" s="3"/>
      <c r="H817" s="3"/>
      <c r="I817" s="3"/>
      <c r="J817" s="3"/>
      <c r="K817" s="3"/>
      <c r="L817" s="3"/>
      <c r="M817" s="3"/>
      <c r="N817" s="6"/>
      <c r="O817" s="6"/>
      <c r="P817" s="6"/>
      <c r="Q817" s="6"/>
      <c r="R817" s="6"/>
    </row>
    <row r="818" spans="1:18" ht="14">
      <c r="A818" s="3"/>
      <c r="B818" s="3"/>
      <c r="C818" s="3"/>
      <c r="D818" s="3"/>
      <c r="E818" s="151"/>
      <c r="F818" s="3"/>
      <c r="G818" s="3"/>
      <c r="H818" s="3"/>
      <c r="I818" s="3"/>
      <c r="J818" s="3"/>
      <c r="K818" s="3"/>
      <c r="L818" s="3"/>
      <c r="M818" s="3"/>
      <c r="N818" s="6"/>
      <c r="O818" s="6"/>
      <c r="P818" s="6"/>
      <c r="Q818" s="6"/>
      <c r="R818" s="6"/>
    </row>
    <row r="819" spans="1:18" ht="14">
      <c r="A819" s="3"/>
      <c r="B819" s="3"/>
      <c r="C819" s="3"/>
      <c r="D819" s="3"/>
      <c r="E819" s="151"/>
      <c r="F819" s="3"/>
      <c r="G819" s="3"/>
      <c r="H819" s="3"/>
      <c r="I819" s="3"/>
      <c r="J819" s="3"/>
      <c r="K819" s="3"/>
      <c r="L819" s="3"/>
      <c r="M819" s="3"/>
      <c r="N819" s="6"/>
      <c r="O819" s="6"/>
      <c r="P819" s="6"/>
      <c r="Q819" s="6"/>
      <c r="R819" s="6"/>
    </row>
    <row r="820" spans="1:18" ht="14">
      <c r="A820" s="3"/>
      <c r="B820" s="3"/>
      <c r="C820" s="3"/>
      <c r="D820" s="3"/>
      <c r="E820" s="151"/>
      <c r="F820" s="3"/>
      <c r="G820" s="3"/>
      <c r="H820" s="3"/>
      <c r="I820" s="3"/>
      <c r="J820" s="3"/>
      <c r="K820" s="3"/>
      <c r="L820" s="3"/>
      <c r="M820" s="3"/>
      <c r="N820" s="6"/>
      <c r="O820" s="6"/>
      <c r="P820" s="6"/>
      <c r="Q820" s="6"/>
      <c r="R820" s="6"/>
    </row>
    <row r="821" spans="1:18" ht="14">
      <c r="A821" s="3"/>
      <c r="B821" s="3"/>
      <c r="C821" s="3"/>
      <c r="D821" s="3"/>
      <c r="E821" s="151"/>
      <c r="F821" s="3"/>
      <c r="G821" s="3"/>
      <c r="H821" s="3"/>
      <c r="I821" s="3"/>
      <c r="J821" s="3"/>
      <c r="K821" s="3"/>
      <c r="L821" s="3"/>
      <c r="M821" s="3"/>
      <c r="N821" s="6"/>
      <c r="O821" s="6"/>
      <c r="P821" s="6"/>
      <c r="Q821" s="6"/>
      <c r="R821" s="6"/>
    </row>
    <row r="822" spans="1:18" ht="14">
      <c r="A822" s="3"/>
      <c r="B822" s="3"/>
      <c r="C822" s="3"/>
      <c r="D822" s="3"/>
      <c r="E822" s="151"/>
      <c r="F822" s="3"/>
      <c r="G822" s="3"/>
      <c r="H822" s="3"/>
      <c r="I822" s="3"/>
      <c r="J822" s="3"/>
      <c r="K822" s="3"/>
      <c r="L822" s="3"/>
      <c r="M822" s="3"/>
      <c r="N822" s="6"/>
      <c r="O822" s="6"/>
      <c r="P822" s="6"/>
      <c r="Q822" s="6"/>
      <c r="R822" s="6"/>
    </row>
    <row r="823" spans="1:18" ht="14">
      <c r="A823" s="3"/>
      <c r="B823" s="3"/>
      <c r="C823" s="3"/>
      <c r="D823" s="3"/>
      <c r="E823" s="151"/>
      <c r="F823" s="3"/>
      <c r="G823" s="3"/>
      <c r="H823" s="3"/>
      <c r="I823" s="3"/>
      <c r="J823" s="3"/>
      <c r="K823" s="3"/>
      <c r="L823" s="3"/>
      <c r="M823" s="3"/>
      <c r="N823" s="6"/>
      <c r="O823" s="6"/>
      <c r="P823" s="6"/>
      <c r="Q823" s="6"/>
      <c r="R823" s="6"/>
    </row>
    <row r="824" spans="1:18" ht="14">
      <c r="A824" s="3"/>
      <c r="B824" s="3"/>
      <c r="C824" s="3"/>
      <c r="D824" s="3"/>
      <c r="E824" s="151"/>
      <c r="F824" s="3"/>
      <c r="G824" s="3"/>
      <c r="H824" s="3"/>
      <c r="I824" s="3"/>
      <c r="J824" s="3"/>
      <c r="K824" s="3"/>
      <c r="L824" s="3"/>
      <c r="M824" s="3"/>
      <c r="N824" s="6"/>
      <c r="O824" s="6"/>
      <c r="P824" s="6"/>
      <c r="Q824" s="6"/>
      <c r="R824" s="6"/>
    </row>
    <row r="825" spans="1:18" ht="14">
      <c r="A825" s="3"/>
      <c r="B825" s="3"/>
      <c r="C825" s="3"/>
      <c r="D825" s="3"/>
      <c r="E825" s="151"/>
      <c r="F825" s="3"/>
      <c r="G825" s="3"/>
      <c r="H825" s="3"/>
      <c r="I825" s="3"/>
      <c r="J825" s="3"/>
      <c r="K825" s="3"/>
      <c r="L825" s="3"/>
      <c r="M825" s="3"/>
      <c r="N825" s="6"/>
      <c r="O825" s="6"/>
      <c r="P825" s="6"/>
      <c r="Q825" s="6"/>
      <c r="R825" s="6"/>
    </row>
    <row r="826" spans="1:18" ht="14">
      <c r="A826" s="3"/>
      <c r="B826" s="3"/>
      <c r="C826" s="3"/>
      <c r="D826" s="3"/>
      <c r="E826" s="151"/>
      <c r="F826" s="3"/>
      <c r="G826" s="3"/>
      <c r="H826" s="3"/>
      <c r="I826" s="3"/>
      <c r="J826" s="3"/>
      <c r="K826" s="3"/>
      <c r="L826" s="3"/>
      <c r="M826" s="3"/>
      <c r="N826" s="6"/>
      <c r="O826" s="6"/>
      <c r="P826" s="6"/>
      <c r="Q826" s="6"/>
      <c r="R826" s="6"/>
    </row>
    <row r="827" spans="1:18" ht="14">
      <c r="A827" s="3"/>
      <c r="B827" s="3"/>
      <c r="C827" s="3"/>
      <c r="D827" s="3"/>
      <c r="E827" s="151"/>
      <c r="F827" s="3"/>
      <c r="G827" s="3"/>
      <c r="H827" s="3"/>
      <c r="I827" s="3"/>
      <c r="J827" s="3"/>
      <c r="K827" s="3"/>
      <c r="L827" s="3"/>
      <c r="M827" s="3"/>
      <c r="N827" s="6"/>
      <c r="O827" s="6"/>
      <c r="P827" s="6"/>
      <c r="Q827" s="6"/>
      <c r="R827" s="6"/>
    </row>
    <row r="828" spans="1:18" ht="14">
      <c r="A828" s="3"/>
      <c r="B828" s="3"/>
      <c r="C828" s="3"/>
      <c r="D828" s="3"/>
      <c r="E828" s="151"/>
      <c r="F828" s="3"/>
      <c r="G828" s="3"/>
      <c r="H828" s="3"/>
      <c r="I828" s="3"/>
      <c r="J828" s="3"/>
      <c r="K828" s="3"/>
      <c r="L828" s="3"/>
      <c r="M828" s="3"/>
      <c r="N828" s="6"/>
      <c r="O828" s="6"/>
      <c r="P828" s="6"/>
      <c r="Q828" s="6"/>
      <c r="R828" s="6"/>
    </row>
    <row r="829" spans="1:18" ht="14">
      <c r="A829" s="3"/>
      <c r="B829" s="3"/>
      <c r="C829" s="3"/>
      <c r="D829" s="3"/>
      <c r="E829" s="151"/>
      <c r="F829" s="3"/>
      <c r="G829" s="3"/>
      <c r="H829" s="3"/>
      <c r="I829" s="3"/>
      <c r="J829" s="3"/>
      <c r="K829" s="3"/>
      <c r="L829" s="3"/>
      <c r="M829" s="3"/>
      <c r="N829" s="6"/>
      <c r="O829" s="6"/>
      <c r="P829" s="6"/>
      <c r="Q829" s="6"/>
      <c r="R829" s="6"/>
    </row>
    <row r="830" spans="1:18" ht="14">
      <c r="A830" s="3"/>
      <c r="B830" s="3"/>
      <c r="C830" s="3"/>
      <c r="D830" s="3"/>
      <c r="E830" s="151"/>
      <c r="F830" s="3"/>
      <c r="G830" s="3"/>
      <c r="H830" s="3"/>
      <c r="I830" s="3"/>
      <c r="J830" s="3"/>
      <c r="K830" s="3"/>
      <c r="L830" s="3"/>
      <c r="M830" s="3"/>
      <c r="N830" s="6"/>
      <c r="O830" s="6"/>
      <c r="P830" s="6"/>
      <c r="Q830" s="6"/>
      <c r="R830" s="6"/>
    </row>
    <row r="831" spans="1:18" ht="14">
      <c r="A831" s="3"/>
      <c r="B831" s="3"/>
      <c r="C831" s="3"/>
      <c r="D831" s="3"/>
      <c r="E831" s="151"/>
      <c r="F831" s="3"/>
      <c r="G831" s="3"/>
      <c r="H831" s="3"/>
      <c r="I831" s="3"/>
      <c r="J831" s="3"/>
      <c r="K831" s="3"/>
      <c r="L831" s="3"/>
      <c r="M831" s="3"/>
      <c r="N831" s="6"/>
      <c r="O831" s="6"/>
      <c r="P831" s="6"/>
      <c r="Q831" s="6"/>
      <c r="R831" s="6"/>
    </row>
    <row r="832" spans="1:18" ht="14">
      <c r="A832" s="3"/>
      <c r="B832" s="3"/>
      <c r="C832" s="3"/>
      <c r="D832" s="3"/>
      <c r="E832" s="151"/>
      <c r="F832" s="3"/>
      <c r="G832" s="3"/>
      <c r="H832" s="3"/>
      <c r="I832" s="3"/>
      <c r="J832" s="3"/>
      <c r="K832" s="3"/>
      <c r="L832" s="3"/>
      <c r="M832" s="3"/>
      <c r="N832" s="6"/>
      <c r="O832" s="6"/>
      <c r="P832" s="6"/>
      <c r="Q832" s="6"/>
      <c r="R832" s="6"/>
    </row>
    <row r="833" spans="1:18" ht="14">
      <c r="A833" s="3"/>
      <c r="B833" s="3"/>
      <c r="C833" s="3"/>
      <c r="D833" s="3"/>
      <c r="E833" s="151"/>
      <c r="F833" s="3"/>
      <c r="G833" s="3"/>
      <c r="H833" s="3"/>
      <c r="I833" s="3"/>
      <c r="J833" s="3"/>
      <c r="K833" s="3"/>
      <c r="L833" s="3"/>
      <c r="M833" s="3"/>
      <c r="N833" s="6"/>
      <c r="O833" s="6"/>
      <c r="P833" s="6"/>
      <c r="Q833" s="6"/>
      <c r="R833" s="6"/>
    </row>
    <row r="834" spans="1:18" ht="14">
      <c r="A834" s="3"/>
      <c r="B834" s="3"/>
      <c r="C834" s="3"/>
      <c r="D834" s="3"/>
      <c r="E834" s="151"/>
      <c r="F834" s="3"/>
      <c r="G834" s="3"/>
      <c r="H834" s="3"/>
      <c r="I834" s="3"/>
      <c r="J834" s="3"/>
      <c r="K834" s="3"/>
      <c r="L834" s="3"/>
      <c r="M834" s="3"/>
      <c r="N834" s="6"/>
      <c r="O834" s="6"/>
      <c r="P834" s="6"/>
      <c r="Q834" s="6"/>
      <c r="R834" s="6"/>
    </row>
    <row r="835" spans="1:18" ht="14">
      <c r="A835" s="3"/>
      <c r="B835" s="3"/>
      <c r="C835" s="3"/>
      <c r="D835" s="3"/>
      <c r="E835" s="151"/>
      <c r="F835" s="3"/>
      <c r="G835" s="3"/>
      <c r="H835" s="3"/>
      <c r="I835" s="3"/>
      <c r="J835" s="3"/>
      <c r="K835" s="3"/>
      <c r="L835" s="3"/>
      <c r="M835" s="3"/>
      <c r="N835" s="6"/>
      <c r="O835" s="6"/>
      <c r="P835" s="6"/>
      <c r="Q835" s="6"/>
      <c r="R835" s="6"/>
    </row>
    <row r="836" spans="1:18" ht="14">
      <c r="A836" s="3"/>
      <c r="B836" s="3"/>
      <c r="C836" s="3"/>
      <c r="D836" s="3"/>
      <c r="E836" s="151"/>
      <c r="F836" s="3"/>
      <c r="G836" s="3"/>
      <c r="H836" s="3"/>
      <c r="I836" s="3"/>
      <c r="J836" s="3"/>
      <c r="K836" s="3"/>
      <c r="L836" s="3"/>
      <c r="M836" s="3"/>
      <c r="N836" s="6"/>
      <c r="O836" s="6"/>
      <c r="P836" s="6"/>
      <c r="Q836" s="6"/>
      <c r="R836" s="6"/>
    </row>
    <row r="837" spans="1:18" ht="14">
      <c r="A837" s="3"/>
      <c r="B837" s="3"/>
      <c r="C837" s="3"/>
      <c r="D837" s="3"/>
      <c r="E837" s="151"/>
      <c r="F837" s="3"/>
      <c r="G837" s="3"/>
      <c r="H837" s="3"/>
      <c r="I837" s="3"/>
      <c r="J837" s="3"/>
      <c r="K837" s="3"/>
      <c r="L837" s="3"/>
      <c r="M837" s="3"/>
      <c r="N837" s="6"/>
      <c r="O837" s="6"/>
      <c r="P837" s="6"/>
      <c r="Q837" s="6"/>
      <c r="R837" s="6"/>
    </row>
    <row r="838" spans="1:18" ht="14">
      <c r="A838" s="3"/>
      <c r="B838" s="3"/>
      <c r="C838" s="3"/>
      <c r="D838" s="3"/>
      <c r="E838" s="151"/>
      <c r="F838" s="3"/>
      <c r="G838" s="3"/>
      <c r="H838" s="3"/>
      <c r="I838" s="3"/>
      <c r="J838" s="3"/>
      <c r="K838" s="3"/>
      <c r="L838" s="3"/>
      <c r="M838" s="3"/>
      <c r="N838" s="6"/>
      <c r="O838" s="6"/>
      <c r="P838" s="6"/>
      <c r="Q838" s="6"/>
      <c r="R838" s="6"/>
    </row>
    <row r="839" spans="1:18" ht="14">
      <c r="A839" s="3"/>
      <c r="B839" s="3"/>
      <c r="C839" s="3"/>
      <c r="D839" s="3"/>
      <c r="E839" s="151"/>
      <c r="F839" s="3"/>
      <c r="G839" s="3"/>
      <c r="H839" s="3"/>
      <c r="I839" s="3"/>
      <c r="J839" s="3"/>
      <c r="K839" s="3"/>
      <c r="L839" s="3"/>
      <c r="M839" s="3"/>
      <c r="N839" s="6"/>
      <c r="O839" s="6"/>
      <c r="P839" s="6"/>
      <c r="Q839" s="6"/>
      <c r="R839" s="6"/>
    </row>
    <row r="840" spans="1:18" ht="14">
      <c r="A840" s="3"/>
      <c r="B840" s="3"/>
      <c r="C840" s="3"/>
      <c r="D840" s="3"/>
      <c r="E840" s="151"/>
      <c r="F840" s="3"/>
      <c r="G840" s="3"/>
      <c r="H840" s="3"/>
      <c r="I840" s="3"/>
      <c r="J840" s="3"/>
      <c r="K840" s="3"/>
      <c r="L840" s="3"/>
      <c r="M840" s="3"/>
      <c r="N840" s="6"/>
      <c r="O840" s="6"/>
      <c r="P840" s="6"/>
      <c r="Q840" s="6"/>
      <c r="R840" s="6"/>
    </row>
    <row r="841" spans="1:18" ht="14">
      <c r="A841" s="3"/>
      <c r="B841" s="3"/>
      <c r="C841" s="3"/>
      <c r="D841" s="3"/>
      <c r="E841" s="151"/>
      <c r="F841" s="3"/>
      <c r="G841" s="3"/>
      <c r="H841" s="3"/>
      <c r="I841" s="3"/>
      <c r="J841" s="3"/>
      <c r="K841" s="3"/>
      <c r="L841" s="3"/>
      <c r="M841" s="3"/>
      <c r="N841" s="6"/>
      <c r="O841" s="6"/>
      <c r="P841" s="6"/>
      <c r="Q841" s="6"/>
      <c r="R841" s="6"/>
    </row>
    <row r="842" spans="1:18" ht="14">
      <c r="A842" s="3"/>
      <c r="B842" s="3"/>
      <c r="C842" s="3"/>
      <c r="D842" s="3"/>
      <c r="E842" s="151"/>
      <c r="F842" s="3"/>
      <c r="G842" s="3"/>
      <c r="H842" s="3"/>
      <c r="I842" s="3"/>
      <c r="J842" s="3"/>
      <c r="K842" s="3"/>
      <c r="L842" s="3"/>
      <c r="M842" s="3"/>
      <c r="N842" s="6"/>
      <c r="O842" s="6"/>
      <c r="P842" s="6"/>
      <c r="Q842" s="6"/>
      <c r="R842" s="6"/>
    </row>
    <row r="843" spans="1:18" ht="14">
      <c r="A843" s="3"/>
      <c r="B843" s="3"/>
      <c r="C843" s="3"/>
      <c r="D843" s="3"/>
      <c r="E843" s="151"/>
      <c r="F843" s="3"/>
      <c r="G843" s="3"/>
      <c r="H843" s="3"/>
      <c r="I843" s="3"/>
      <c r="J843" s="3"/>
      <c r="K843" s="3"/>
      <c r="L843" s="3"/>
      <c r="M843" s="3"/>
      <c r="N843" s="6"/>
      <c r="O843" s="6"/>
      <c r="P843" s="6"/>
      <c r="Q843" s="6"/>
      <c r="R843" s="6"/>
    </row>
    <row r="844" spans="1:18" ht="14">
      <c r="A844" s="3"/>
      <c r="B844" s="3"/>
      <c r="C844" s="3"/>
      <c r="D844" s="3"/>
      <c r="E844" s="151"/>
      <c r="F844" s="3"/>
      <c r="G844" s="3"/>
      <c r="H844" s="3"/>
      <c r="I844" s="3"/>
      <c r="J844" s="3"/>
      <c r="K844" s="3"/>
      <c r="L844" s="3"/>
      <c r="M844" s="3"/>
      <c r="N844" s="6"/>
      <c r="O844" s="6"/>
      <c r="P844" s="6"/>
      <c r="Q844" s="6"/>
      <c r="R844" s="6"/>
    </row>
    <row r="845" spans="1:18" ht="14">
      <c r="A845" s="3"/>
      <c r="B845" s="3"/>
      <c r="C845" s="3"/>
      <c r="D845" s="3"/>
      <c r="E845" s="151"/>
      <c r="F845" s="3"/>
      <c r="G845" s="3"/>
      <c r="H845" s="3"/>
      <c r="I845" s="3"/>
      <c r="J845" s="3"/>
      <c r="K845" s="3"/>
      <c r="L845" s="3"/>
      <c r="M845" s="3"/>
      <c r="N845" s="6"/>
      <c r="O845" s="6"/>
      <c r="P845" s="6"/>
      <c r="Q845" s="6"/>
      <c r="R845" s="6"/>
    </row>
    <row r="846" spans="1:18" ht="14">
      <c r="A846" s="3"/>
      <c r="B846" s="3"/>
      <c r="C846" s="3"/>
      <c r="D846" s="3"/>
      <c r="E846" s="151"/>
      <c r="F846" s="3"/>
      <c r="G846" s="3"/>
      <c r="H846" s="3"/>
      <c r="I846" s="3"/>
      <c r="J846" s="3"/>
      <c r="K846" s="3"/>
      <c r="L846" s="3"/>
      <c r="M846" s="3"/>
      <c r="N846" s="6"/>
      <c r="O846" s="6"/>
      <c r="P846" s="6"/>
      <c r="Q846" s="6"/>
      <c r="R846" s="6"/>
    </row>
    <row r="847" spans="1:18" ht="14">
      <c r="A847" s="3"/>
      <c r="B847" s="3"/>
      <c r="C847" s="3"/>
      <c r="D847" s="3"/>
      <c r="E847" s="151"/>
      <c r="F847" s="3"/>
      <c r="G847" s="3"/>
      <c r="H847" s="3"/>
      <c r="I847" s="3"/>
      <c r="J847" s="3"/>
      <c r="K847" s="3"/>
      <c r="L847" s="3"/>
      <c r="M847" s="3"/>
      <c r="N847" s="6"/>
      <c r="O847" s="6"/>
      <c r="P847" s="6"/>
      <c r="Q847" s="6"/>
      <c r="R847" s="6"/>
    </row>
    <row r="848" spans="1:18" ht="14">
      <c r="A848" s="3"/>
      <c r="B848" s="3"/>
      <c r="C848" s="3"/>
      <c r="D848" s="3"/>
      <c r="E848" s="151"/>
      <c r="F848" s="3"/>
      <c r="G848" s="3"/>
      <c r="H848" s="3"/>
      <c r="I848" s="3"/>
      <c r="J848" s="3"/>
      <c r="K848" s="3"/>
      <c r="L848" s="3"/>
      <c r="M848" s="3"/>
      <c r="N848" s="6"/>
      <c r="O848" s="6"/>
      <c r="P848" s="6"/>
      <c r="Q848" s="6"/>
      <c r="R848" s="6"/>
    </row>
    <row r="849" spans="1:18" ht="14">
      <c r="A849" s="3"/>
      <c r="B849" s="3"/>
      <c r="C849" s="3"/>
      <c r="D849" s="3"/>
      <c r="E849" s="151"/>
      <c r="F849" s="3"/>
      <c r="G849" s="3"/>
      <c r="H849" s="3"/>
      <c r="I849" s="3"/>
      <c r="J849" s="3"/>
      <c r="K849" s="3"/>
      <c r="L849" s="3"/>
      <c r="M849" s="3"/>
      <c r="N849" s="6"/>
      <c r="O849" s="6"/>
      <c r="P849" s="6"/>
      <c r="Q849" s="6"/>
      <c r="R849" s="6"/>
    </row>
    <row r="850" spans="1:18" ht="14">
      <c r="A850" s="3"/>
      <c r="B850" s="3"/>
      <c r="C850" s="3"/>
      <c r="D850" s="3"/>
      <c r="E850" s="151"/>
      <c r="F850" s="3"/>
      <c r="G850" s="3"/>
      <c r="H850" s="3"/>
      <c r="I850" s="3"/>
      <c r="J850" s="3"/>
      <c r="K850" s="3"/>
      <c r="L850" s="3"/>
      <c r="M850" s="3"/>
      <c r="N850" s="6"/>
      <c r="O850" s="6"/>
      <c r="P850" s="6"/>
      <c r="Q850" s="6"/>
      <c r="R850" s="6"/>
    </row>
    <row r="851" spans="1:18" ht="14">
      <c r="A851" s="3"/>
      <c r="B851" s="3"/>
      <c r="C851" s="3"/>
      <c r="D851" s="3"/>
      <c r="E851" s="151"/>
      <c r="F851" s="3"/>
      <c r="G851" s="3"/>
      <c r="H851" s="3"/>
      <c r="I851" s="3"/>
      <c r="J851" s="3"/>
      <c r="K851" s="3"/>
      <c r="L851" s="3"/>
      <c r="M851" s="3"/>
      <c r="N851" s="6"/>
      <c r="O851" s="6"/>
      <c r="P851" s="6"/>
      <c r="Q851" s="6"/>
      <c r="R851" s="6"/>
    </row>
    <row r="852" spans="1:18" ht="14">
      <c r="A852" s="3"/>
      <c r="B852" s="3"/>
      <c r="C852" s="3"/>
      <c r="D852" s="3"/>
      <c r="E852" s="151"/>
      <c r="F852" s="3"/>
      <c r="G852" s="3"/>
      <c r="H852" s="3"/>
      <c r="I852" s="3"/>
      <c r="J852" s="3"/>
      <c r="K852" s="3"/>
      <c r="L852" s="3"/>
      <c r="M852" s="3"/>
      <c r="N852" s="6"/>
      <c r="O852" s="6"/>
      <c r="P852" s="6"/>
      <c r="Q852" s="6"/>
      <c r="R852" s="6"/>
    </row>
    <row r="853" spans="1:18" ht="14">
      <c r="A853" s="3"/>
      <c r="B853" s="3"/>
      <c r="C853" s="3"/>
      <c r="D853" s="3"/>
      <c r="E853" s="151"/>
      <c r="F853" s="3"/>
      <c r="G853" s="3"/>
      <c r="H853" s="3"/>
      <c r="I853" s="3"/>
      <c r="J853" s="3"/>
      <c r="K853" s="3"/>
      <c r="L853" s="3"/>
      <c r="M853" s="3"/>
      <c r="N853" s="6"/>
      <c r="O853" s="6"/>
      <c r="P853" s="6"/>
      <c r="Q853" s="6"/>
      <c r="R853" s="6"/>
    </row>
    <row r="854" spans="1:18" ht="14">
      <c r="A854" s="3"/>
      <c r="B854" s="3"/>
      <c r="C854" s="3"/>
      <c r="D854" s="3"/>
      <c r="E854" s="151"/>
      <c r="F854" s="3"/>
      <c r="G854" s="3"/>
      <c r="H854" s="3"/>
      <c r="I854" s="3"/>
      <c r="J854" s="3"/>
      <c r="K854" s="3"/>
      <c r="L854" s="3"/>
      <c r="M854" s="3"/>
      <c r="N854" s="6"/>
      <c r="O854" s="6"/>
      <c r="P854" s="6"/>
      <c r="Q854" s="6"/>
      <c r="R854" s="6"/>
    </row>
    <row r="855" spans="1:18" ht="14">
      <c r="A855" s="3"/>
      <c r="B855" s="3"/>
      <c r="C855" s="3"/>
      <c r="D855" s="3"/>
      <c r="E855" s="151"/>
      <c r="F855" s="3"/>
      <c r="G855" s="3"/>
      <c r="H855" s="3"/>
      <c r="I855" s="3"/>
      <c r="J855" s="3"/>
      <c r="K855" s="3"/>
      <c r="L855" s="3"/>
      <c r="M855" s="3"/>
      <c r="N855" s="6"/>
      <c r="O855" s="6"/>
      <c r="P855" s="6"/>
      <c r="Q855" s="6"/>
      <c r="R855" s="6"/>
    </row>
    <row r="856" spans="1:18" ht="14">
      <c r="A856" s="3"/>
      <c r="B856" s="3"/>
      <c r="C856" s="3"/>
      <c r="D856" s="3"/>
      <c r="E856" s="151"/>
      <c r="F856" s="3"/>
      <c r="G856" s="3"/>
      <c r="H856" s="3"/>
      <c r="I856" s="3"/>
      <c r="J856" s="3"/>
      <c r="K856" s="3"/>
      <c r="L856" s="3"/>
      <c r="M856" s="3"/>
      <c r="N856" s="6"/>
      <c r="O856" s="6"/>
      <c r="P856" s="6"/>
      <c r="Q856" s="6"/>
      <c r="R856" s="6"/>
    </row>
    <row r="857" spans="1:18" ht="14">
      <c r="A857" s="3"/>
      <c r="B857" s="3"/>
      <c r="C857" s="3"/>
      <c r="D857" s="3"/>
      <c r="E857" s="151"/>
      <c r="F857" s="3"/>
      <c r="G857" s="3"/>
      <c r="H857" s="3"/>
      <c r="I857" s="3"/>
      <c r="J857" s="3"/>
      <c r="K857" s="3"/>
      <c r="L857" s="3"/>
      <c r="M857" s="3"/>
      <c r="N857" s="6"/>
      <c r="O857" s="6"/>
      <c r="P857" s="6"/>
      <c r="Q857" s="6"/>
      <c r="R857" s="6"/>
    </row>
    <row r="858" spans="1:18" ht="14">
      <c r="A858" s="3"/>
      <c r="B858" s="3"/>
      <c r="C858" s="3"/>
      <c r="D858" s="3"/>
      <c r="E858" s="151"/>
      <c r="F858" s="3"/>
      <c r="G858" s="3"/>
      <c r="H858" s="3"/>
      <c r="I858" s="3"/>
      <c r="J858" s="3"/>
      <c r="K858" s="3"/>
      <c r="L858" s="3"/>
      <c r="M858" s="3"/>
      <c r="N858" s="6"/>
      <c r="O858" s="6"/>
      <c r="P858" s="6"/>
      <c r="Q858" s="6"/>
      <c r="R858" s="6"/>
    </row>
    <row r="859" spans="1:18" ht="14">
      <c r="A859" s="3"/>
      <c r="B859" s="3"/>
      <c r="C859" s="3"/>
      <c r="D859" s="3"/>
      <c r="E859" s="151"/>
      <c r="F859" s="3"/>
      <c r="G859" s="3"/>
      <c r="H859" s="3"/>
      <c r="I859" s="3"/>
      <c r="J859" s="3"/>
      <c r="K859" s="3"/>
      <c r="L859" s="3"/>
      <c r="M859" s="3"/>
      <c r="N859" s="6"/>
      <c r="O859" s="6"/>
      <c r="P859" s="6"/>
      <c r="Q859" s="6"/>
      <c r="R859" s="6"/>
    </row>
    <row r="860" spans="1:18" ht="14">
      <c r="A860" s="3"/>
      <c r="B860" s="3"/>
      <c r="C860" s="3"/>
      <c r="D860" s="3"/>
      <c r="E860" s="151"/>
      <c r="F860" s="3"/>
      <c r="G860" s="3"/>
      <c r="H860" s="3"/>
      <c r="I860" s="3"/>
      <c r="J860" s="3"/>
      <c r="K860" s="3"/>
      <c r="L860" s="3"/>
      <c r="M860" s="3"/>
      <c r="N860" s="6"/>
      <c r="O860" s="6"/>
      <c r="P860" s="6"/>
      <c r="Q860" s="6"/>
      <c r="R860" s="6"/>
    </row>
    <row r="861" spans="1:18" ht="14">
      <c r="A861" s="3"/>
      <c r="B861" s="3"/>
      <c r="C861" s="3"/>
      <c r="D861" s="3"/>
      <c r="E861" s="151"/>
      <c r="F861" s="3"/>
      <c r="G861" s="3"/>
      <c r="H861" s="3"/>
      <c r="I861" s="3"/>
      <c r="J861" s="3"/>
      <c r="K861" s="3"/>
      <c r="L861" s="3"/>
      <c r="M861" s="3"/>
      <c r="N861" s="6"/>
      <c r="O861" s="6"/>
      <c r="P861" s="6"/>
      <c r="Q861" s="6"/>
      <c r="R861" s="6"/>
    </row>
    <row r="862" spans="1:18" ht="14">
      <c r="A862" s="3"/>
      <c r="B862" s="3"/>
      <c r="C862" s="3"/>
      <c r="D862" s="3"/>
      <c r="E862" s="151"/>
      <c r="F862" s="3"/>
      <c r="G862" s="3"/>
      <c r="H862" s="3"/>
      <c r="I862" s="3"/>
      <c r="J862" s="3"/>
      <c r="K862" s="3"/>
      <c r="L862" s="3"/>
      <c r="M862" s="3"/>
      <c r="N862" s="6"/>
      <c r="O862" s="6"/>
      <c r="P862" s="6"/>
      <c r="Q862" s="6"/>
      <c r="R862" s="6"/>
    </row>
    <row r="863" spans="1:18" ht="14">
      <c r="A863" s="3"/>
      <c r="B863" s="3"/>
      <c r="C863" s="3"/>
      <c r="D863" s="3"/>
      <c r="E863" s="151"/>
      <c r="F863" s="3"/>
      <c r="G863" s="3"/>
      <c r="H863" s="3"/>
      <c r="I863" s="3"/>
      <c r="J863" s="3"/>
      <c r="K863" s="3"/>
      <c r="L863" s="3"/>
      <c r="M863" s="3"/>
      <c r="N863" s="6"/>
      <c r="O863" s="6"/>
      <c r="P863" s="6"/>
      <c r="Q863" s="6"/>
      <c r="R863" s="6"/>
    </row>
    <row r="864" spans="1:18" ht="14">
      <c r="A864" s="3"/>
      <c r="B864" s="3"/>
      <c r="C864" s="3"/>
      <c r="D864" s="3"/>
      <c r="E864" s="151"/>
      <c r="F864" s="3"/>
      <c r="G864" s="3"/>
      <c r="H864" s="3"/>
      <c r="I864" s="3"/>
      <c r="J864" s="3"/>
      <c r="K864" s="3"/>
      <c r="L864" s="3"/>
      <c r="M864" s="3"/>
      <c r="N864" s="6"/>
      <c r="O864" s="6"/>
      <c r="P864" s="6"/>
      <c r="Q864" s="6"/>
      <c r="R864" s="6"/>
    </row>
    <row r="865" spans="1:18" ht="14">
      <c r="A865" s="3"/>
      <c r="B865" s="3"/>
      <c r="C865" s="3"/>
      <c r="D865" s="3"/>
      <c r="E865" s="151"/>
      <c r="F865" s="3"/>
      <c r="G865" s="3"/>
      <c r="H865" s="3"/>
      <c r="I865" s="3"/>
      <c r="J865" s="3"/>
      <c r="K865" s="3"/>
      <c r="L865" s="3"/>
      <c r="M865" s="3"/>
      <c r="N865" s="6"/>
      <c r="O865" s="6"/>
      <c r="P865" s="6"/>
      <c r="Q865" s="6"/>
      <c r="R865" s="6"/>
    </row>
    <row r="866" spans="1:18" ht="14">
      <c r="A866" s="3"/>
      <c r="B866" s="3"/>
      <c r="C866" s="3"/>
      <c r="D866" s="3"/>
      <c r="E866" s="151"/>
      <c r="F866" s="3"/>
      <c r="G866" s="3"/>
      <c r="H866" s="3"/>
      <c r="I866" s="3"/>
      <c r="J866" s="3"/>
      <c r="K866" s="3"/>
      <c r="L866" s="3"/>
      <c r="M866" s="3"/>
      <c r="N866" s="6"/>
      <c r="O866" s="6"/>
      <c r="P866" s="6"/>
      <c r="Q866" s="6"/>
      <c r="R866" s="6"/>
    </row>
    <row r="867" spans="1:18" ht="14">
      <c r="A867" s="3"/>
      <c r="B867" s="3"/>
      <c r="C867" s="3"/>
      <c r="D867" s="3"/>
      <c r="E867" s="151"/>
      <c r="F867" s="3"/>
      <c r="G867" s="3"/>
      <c r="H867" s="3"/>
      <c r="I867" s="3"/>
      <c r="J867" s="3"/>
      <c r="K867" s="3"/>
      <c r="L867" s="3"/>
      <c r="M867" s="3"/>
      <c r="N867" s="6"/>
      <c r="O867" s="6"/>
      <c r="P867" s="6"/>
      <c r="Q867" s="6"/>
      <c r="R867" s="6"/>
    </row>
    <row r="868" spans="1:18" ht="14">
      <c r="A868" s="3"/>
      <c r="B868" s="3"/>
      <c r="C868" s="3"/>
      <c r="D868" s="3"/>
      <c r="E868" s="151"/>
      <c r="F868" s="3"/>
      <c r="G868" s="3"/>
      <c r="H868" s="3"/>
      <c r="I868" s="3"/>
      <c r="J868" s="3"/>
      <c r="K868" s="3"/>
      <c r="L868" s="3"/>
      <c r="M868" s="3"/>
      <c r="N868" s="6"/>
      <c r="O868" s="6"/>
      <c r="P868" s="6"/>
      <c r="Q868" s="6"/>
      <c r="R868" s="6"/>
    </row>
    <row r="869" spans="1:18" ht="14">
      <c r="A869" s="3"/>
      <c r="B869" s="3"/>
      <c r="C869" s="3"/>
      <c r="D869" s="3"/>
      <c r="E869" s="151"/>
      <c r="F869" s="3"/>
      <c r="G869" s="3"/>
      <c r="H869" s="3"/>
      <c r="I869" s="3"/>
      <c r="J869" s="3"/>
      <c r="K869" s="3"/>
      <c r="L869" s="3"/>
      <c r="M869" s="3"/>
      <c r="N869" s="6"/>
      <c r="O869" s="6"/>
      <c r="P869" s="6"/>
      <c r="Q869" s="6"/>
      <c r="R869" s="6"/>
    </row>
    <row r="870" spans="1:18" ht="14">
      <c r="A870" s="3"/>
      <c r="B870" s="3"/>
      <c r="C870" s="3"/>
      <c r="D870" s="3"/>
      <c r="E870" s="151"/>
      <c r="F870" s="3"/>
      <c r="G870" s="3"/>
      <c r="H870" s="3"/>
      <c r="I870" s="3"/>
      <c r="J870" s="3"/>
      <c r="K870" s="3"/>
      <c r="L870" s="3"/>
      <c r="M870" s="3"/>
      <c r="N870" s="6"/>
      <c r="O870" s="6"/>
      <c r="P870" s="6"/>
      <c r="Q870" s="6"/>
      <c r="R870" s="6"/>
    </row>
    <row r="871" spans="1:18" ht="14">
      <c r="A871" s="3"/>
      <c r="B871" s="3"/>
      <c r="C871" s="3"/>
      <c r="D871" s="3"/>
      <c r="E871" s="151"/>
      <c r="F871" s="3"/>
      <c r="G871" s="3"/>
      <c r="H871" s="3"/>
      <c r="I871" s="3"/>
      <c r="J871" s="3"/>
      <c r="K871" s="3"/>
      <c r="L871" s="3"/>
      <c r="M871" s="3"/>
      <c r="N871" s="6"/>
      <c r="O871" s="6"/>
      <c r="P871" s="6"/>
      <c r="Q871" s="6"/>
      <c r="R871" s="6"/>
    </row>
    <row r="872" spans="1:18" ht="14">
      <c r="A872" s="3"/>
      <c r="B872" s="3"/>
      <c r="C872" s="3"/>
      <c r="D872" s="3"/>
      <c r="E872" s="151"/>
      <c r="F872" s="3"/>
      <c r="G872" s="3"/>
      <c r="H872" s="3"/>
      <c r="I872" s="3"/>
      <c r="J872" s="3"/>
      <c r="K872" s="3"/>
      <c r="L872" s="3"/>
      <c r="M872" s="3"/>
      <c r="N872" s="6"/>
      <c r="O872" s="6"/>
      <c r="P872" s="6"/>
      <c r="Q872" s="6"/>
      <c r="R872" s="6"/>
    </row>
    <row r="873" spans="1:18" ht="14">
      <c r="A873" s="3"/>
      <c r="B873" s="3"/>
      <c r="C873" s="3"/>
      <c r="D873" s="3"/>
      <c r="E873" s="151"/>
      <c r="F873" s="3"/>
      <c r="G873" s="3"/>
      <c r="H873" s="3"/>
      <c r="I873" s="3"/>
      <c r="J873" s="3"/>
      <c r="K873" s="3"/>
      <c r="L873" s="3"/>
      <c r="M873" s="3"/>
      <c r="N873" s="6"/>
      <c r="O873" s="6"/>
      <c r="P873" s="6"/>
      <c r="Q873" s="6"/>
      <c r="R873" s="6"/>
    </row>
    <row r="874" spans="1:18" ht="14">
      <c r="A874" s="3"/>
      <c r="B874" s="3"/>
      <c r="C874" s="3"/>
      <c r="D874" s="3"/>
      <c r="E874" s="151"/>
      <c r="F874" s="3"/>
      <c r="G874" s="3"/>
      <c r="H874" s="3"/>
      <c r="I874" s="3"/>
      <c r="J874" s="3"/>
      <c r="K874" s="3"/>
      <c r="L874" s="3"/>
      <c r="M874" s="3"/>
      <c r="N874" s="6"/>
      <c r="O874" s="6"/>
      <c r="P874" s="6"/>
      <c r="Q874" s="6"/>
      <c r="R874" s="6"/>
    </row>
    <row r="875" spans="1:18" ht="14">
      <c r="A875" s="3"/>
      <c r="B875" s="3"/>
      <c r="C875" s="3"/>
      <c r="D875" s="3"/>
      <c r="E875" s="151"/>
      <c r="F875" s="3"/>
      <c r="G875" s="3"/>
      <c r="H875" s="3"/>
      <c r="I875" s="3"/>
      <c r="J875" s="3"/>
      <c r="K875" s="3"/>
      <c r="L875" s="3"/>
      <c r="M875" s="3"/>
      <c r="N875" s="6"/>
      <c r="O875" s="6"/>
      <c r="P875" s="6"/>
      <c r="Q875" s="6"/>
      <c r="R875" s="6"/>
    </row>
    <row r="876" spans="1:18" ht="14">
      <c r="A876" s="3"/>
      <c r="B876" s="3"/>
      <c r="C876" s="3"/>
      <c r="D876" s="3"/>
      <c r="E876" s="151"/>
      <c r="F876" s="3"/>
      <c r="G876" s="3"/>
      <c r="H876" s="3"/>
      <c r="I876" s="3"/>
      <c r="J876" s="3"/>
      <c r="K876" s="3"/>
      <c r="L876" s="3"/>
      <c r="M876" s="3"/>
      <c r="N876" s="6"/>
      <c r="O876" s="6"/>
      <c r="P876" s="6"/>
      <c r="Q876" s="6"/>
      <c r="R876" s="6"/>
    </row>
    <row r="877" spans="1:18" ht="14">
      <c r="A877" s="3"/>
      <c r="B877" s="3"/>
      <c r="C877" s="3"/>
      <c r="D877" s="3"/>
      <c r="E877" s="151"/>
      <c r="F877" s="3"/>
      <c r="G877" s="3"/>
      <c r="H877" s="3"/>
      <c r="I877" s="3"/>
      <c r="J877" s="3"/>
      <c r="K877" s="3"/>
      <c r="L877" s="3"/>
      <c r="M877" s="3"/>
      <c r="N877" s="6"/>
      <c r="O877" s="6"/>
      <c r="P877" s="6"/>
      <c r="Q877" s="6"/>
      <c r="R877" s="6"/>
    </row>
    <row r="878" spans="1:18" ht="14">
      <c r="A878" s="3"/>
      <c r="B878" s="3"/>
      <c r="C878" s="3"/>
      <c r="D878" s="3"/>
      <c r="E878" s="151"/>
      <c r="F878" s="3"/>
      <c r="G878" s="3"/>
      <c r="H878" s="3"/>
      <c r="I878" s="3"/>
      <c r="J878" s="3"/>
      <c r="K878" s="3"/>
      <c r="L878" s="3"/>
      <c r="M878" s="3"/>
      <c r="N878" s="6"/>
      <c r="O878" s="6"/>
      <c r="P878" s="6"/>
      <c r="Q878" s="6"/>
      <c r="R878" s="6"/>
    </row>
    <row r="879" spans="1:18" ht="14">
      <c r="A879" s="3"/>
      <c r="B879" s="3"/>
      <c r="C879" s="3"/>
      <c r="D879" s="3"/>
      <c r="E879" s="151"/>
      <c r="F879" s="3"/>
      <c r="G879" s="3"/>
      <c r="H879" s="3"/>
      <c r="I879" s="3"/>
      <c r="J879" s="3"/>
      <c r="K879" s="3"/>
      <c r="L879" s="3"/>
      <c r="M879" s="3"/>
      <c r="N879" s="6"/>
      <c r="O879" s="6"/>
      <c r="P879" s="6"/>
      <c r="Q879" s="6"/>
      <c r="R879" s="6"/>
    </row>
    <row r="880" spans="1:18" ht="14">
      <c r="A880" s="3"/>
      <c r="B880" s="3"/>
      <c r="C880" s="3"/>
      <c r="D880" s="3"/>
      <c r="E880" s="151"/>
      <c r="F880" s="3"/>
      <c r="G880" s="3"/>
      <c r="H880" s="3"/>
      <c r="I880" s="3"/>
      <c r="J880" s="3"/>
      <c r="K880" s="3"/>
      <c r="L880" s="3"/>
      <c r="M880" s="3"/>
      <c r="N880" s="6"/>
      <c r="O880" s="6"/>
      <c r="P880" s="6"/>
      <c r="Q880" s="6"/>
      <c r="R880" s="6"/>
    </row>
    <row r="881" spans="1:18" ht="14">
      <c r="A881" s="3"/>
      <c r="B881" s="3"/>
      <c r="C881" s="3"/>
      <c r="D881" s="3"/>
      <c r="E881" s="151"/>
      <c r="F881" s="3"/>
      <c r="G881" s="3"/>
      <c r="H881" s="3"/>
      <c r="I881" s="3"/>
      <c r="J881" s="3"/>
      <c r="K881" s="3"/>
      <c r="L881" s="3"/>
      <c r="M881" s="3"/>
      <c r="N881" s="6"/>
      <c r="O881" s="6"/>
      <c r="P881" s="6"/>
      <c r="Q881" s="6"/>
      <c r="R881" s="6"/>
    </row>
    <row r="882" spans="1:18" ht="14">
      <c r="A882" s="3"/>
      <c r="B882" s="3"/>
      <c r="C882" s="3"/>
      <c r="D882" s="3"/>
      <c r="E882" s="151"/>
      <c r="F882" s="3"/>
      <c r="G882" s="3"/>
      <c r="H882" s="3"/>
      <c r="I882" s="3"/>
      <c r="J882" s="3"/>
      <c r="K882" s="3"/>
      <c r="L882" s="3"/>
      <c r="M882" s="3"/>
      <c r="N882" s="6"/>
      <c r="O882" s="6"/>
      <c r="P882" s="6"/>
      <c r="Q882" s="6"/>
      <c r="R882" s="6"/>
    </row>
    <row r="883" spans="1:18" ht="14">
      <c r="A883" s="3"/>
      <c r="B883" s="3"/>
      <c r="C883" s="3"/>
      <c r="D883" s="3"/>
      <c r="E883" s="151"/>
      <c r="F883" s="3"/>
      <c r="G883" s="3"/>
      <c r="H883" s="3"/>
      <c r="I883" s="3"/>
      <c r="J883" s="3"/>
      <c r="K883" s="3"/>
      <c r="L883" s="3"/>
      <c r="M883" s="3"/>
      <c r="N883" s="6"/>
      <c r="O883" s="6"/>
      <c r="P883" s="6"/>
      <c r="Q883" s="6"/>
      <c r="R883" s="6"/>
    </row>
    <row r="884" spans="1:18" ht="14">
      <c r="A884" s="3"/>
      <c r="B884" s="3"/>
      <c r="C884" s="3"/>
      <c r="D884" s="3"/>
      <c r="E884" s="151"/>
      <c r="F884" s="3"/>
      <c r="G884" s="3"/>
      <c r="H884" s="3"/>
      <c r="I884" s="3"/>
      <c r="J884" s="3"/>
      <c r="K884" s="3"/>
      <c r="L884" s="3"/>
      <c r="M884" s="3"/>
      <c r="N884" s="6"/>
      <c r="O884" s="6"/>
      <c r="P884" s="6"/>
      <c r="Q884" s="6"/>
      <c r="R884" s="6"/>
    </row>
    <row r="885" spans="1:18" ht="14">
      <c r="A885" s="3"/>
      <c r="B885" s="3"/>
      <c r="C885" s="3"/>
      <c r="D885" s="3"/>
      <c r="E885" s="151"/>
      <c r="F885" s="3"/>
      <c r="G885" s="3"/>
      <c r="H885" s="3"/>
      <c r="I885" s="3"/>
      <c r="J885" s="3"/>
      <c r="K885" s="3"/>
      <c r="L885" s="3"/>
      <c r="M885" s="3"/>
      <c r="N885" s="6"/>
      <c r="O885" s="6"/>
      <c r="P885" s="6"/>
      <c r="Q885" s="6"/>
      <c r="R885" s="6"/>
    </row>
    <row r="886" spans="1:18" ht="14">
      <c r="A886" s="3"/>
      <c r="B886" s="3"/>
      <c r="C886" s="3"/>
      <c r="D886" s="3"/>
      <c r="E886" s="151"/>
      <c r="F886" s="3"/>
      <c r="G886" s="3"/>
      <c r="H886" s="3"/>
      <c r="I886" s="3"/>
      <c r="J886" s="3"/>
      <c r="K886" s="3"/>
      <c r="L886" s="3"/>
      <c r="M886" s="3"/>
      <c r="N886" s="6"/>
      <c r="O886" s="6"/>
      <c r="P886" s="6"/>
      <c r="Q886" s="6"/>
      <c r="R886" s="6"/>
    </row>
    <row r="887" spans="1:18" ht="14">
      <c r="A887" s="3"/>
      <c r="B887" s="3"/>
      <c r="C887" s="3"/>
      <c r="D887" s="3"/>
      <c r="E887" s="151"/>
      <c r="F887" s="3"/>
      <c r="G887" s="3"/>
      <c r="H887" s="3"/>
      <c r="I887" s="3"/>
      <c r="J887" s="3"/>
      <c r="K887" s="3"/>
      <c r="L887" s="3"/>
      <c r="M887" s="3"/>
      <c r="N887" s="6"/>
      <c r="O887" s="6"/>
      <c r="P887" s="6"/>
      <c r="Q887" s="6"/>
      <c r="R887" s="6"/>
    </row>
    <row r="888" spans="1:18" ht="14">
      <c r="A888" s="3"/>
      <c r="B888" s="3"/>
      <c r="C888" s="3"/>
      <c r="D888" s="3"/>
      <c r="E888" s="151"/>
      <c r="F888" s="3"/>
      <c r="G888" s="3"/>
      <c r="H888" s="3"/>
      <c r="I888" s="3"/>
      <c r="J888" s="3"/>
      <c r="K888" s="3"/>
      <c r="L888" s="3"/>
      <c r="M888" s="3"/>
      <c r="N888" s="6"/>
      <c r="O888" s="6"/>
      <c r="P888" s="6"/>
      <c r="Q888" s="6"/>
      <c r="R888" s="6"/>
    </row>
    <row r="889" spans="1:18" ht="14">
      <c r="A889" s="3"/>
      <c r="B889" s="3"/>
      <c r="C889" s="3"/>
      <c r="D889" s="3"/>
      <c r="E889" s="151"/>
      <c r="F889" s="3"/>
      <c r="G889" s="3"/>
      <c r="H889" s="3"/>
      <c r="I889" s="3"/>
      <c r="J889" s="3"/>
      <c r="K889" s="3"/>
      <c r="L889" s="3"/>
      <c r="M889" s="3"/>
      <c r="N889" s="6"/>
      <c r="O889" s="6"/>
      <c r="P889" s="6"/>
      <c r="Q889" s="6"/>
      <c r="R889" s="6"/>
    </row>
    <row r="890" spans="1:18" ht="14">
      <c r="A890" s="3"/>
      <c r="B890" s="3"/>
      <c r="C890" s="3"/>
      <c r="D890" s="3"/>
      <c r="E890" s="151"/>
      <c r="F890" s="3"/>
      <c r="G890" s="3"/>
      <c r="H890" s="3"/>
      <c r="I890" s="3"/>
      <c r="J890" s="3"/>
      <c r="K890" s="3"/>
      <c r="L890" s="3"/>
      <c r="M890" s="3"/>
      <c r="N890" s="6"/>
      <c r="O890" s="6"/>
      <c r="P890" s="6"/>
      <c r="Q890" s="6"/>
      <c r="R890" s="6"/>
    </row>
    <row r="891" spans="1:18" ht="14">
      <c r="A891" s="3"/>
      <c r="B891" s="3"/>
      <c r="C891" s="3"/>
      <c r="D891" s="3"/>
      <c r="E891" s="151"/>
      <c r="F891" s="3"/>
      <c r="G891" s="3"/>
      <c r="H891" s="3"/>
      <c r="I891" s="3"/>
      <c r="J891" s="3"/>
      <c r="K891" s="3"/>
      <c r="L891" s="3"/>
      <c r="M891" s="3"/>
      <c r="N891" s="6"/>
      <c r="O891" s="6"/>
      <c r="P891" s="6"/>
      <c r="Q891" s="6"/>
      <c r="R891" s="6"/>
    </row>
    <row r="892" spans="1:18" ht="14">
      <c r="A892" s="3"/>
      <c r="B892" s="3"/>
      <c r="C892" s="3"/>
      <c r="D892" s="3"/>
      <c r="E892" s="151"/>
      <c r="F892" s="3"/>
      <c r="G892" s="3"/>
      <c r="H892" s="3"/>
      <c r="I892" s="3"/>
      <c r="J892" s="3"/>
      <c r="K892" s="3"/>
      <c r="L892" s="3"/>
      <c r="M892" s="3"/>
      <c r="N892" s="6"/>
      <c r="O892" s="6"/>
      <c r="P892" s="6"/>
      <c r="Q892" s="6"/>
      <c r="R892" s="6"/>
    </row>
    <row r="893" spans="1:18" ht="14">
      <c r="A893" s="3"/>
      <c r="B893" s="3"/>
      <c r="C893" s="3"/>
      <c r="D893" s="3"/>
      <c r="E893" s="151"/>
      <c r="F893" s="3"/>
      <c r="G893" s="3"/>
      <c r="H893" s="3"/>
      <c r="I893" s="3"/>
      <c r="J893" s="3"/>
      <c r="K893" s="3"/>
      <c r="L893" s="3"/>
      <c r="M893" s="3"/>
      <c r="N893" s="6"/>
      <c r="O893" s="6"/>
      <c r="P893" s="6"/>
      <c r="Q893" s="6"/>
      <c r="R893" s="6"/>
    </row>
    <row r="894" spans="1:18" ht="14">
      <c r="A894" s="3"/>
      <c r="B894" s="3"/>
      <c r="C894" s="3"/>
      <c r="D894" s="3"/>
      <c r="E894" s="151"/>
      <c r="F894" s="3"/>
      <c r="G894" s="3"/>
      <c r="H894" s="3"/>
      <c r="I894" s="3"/>
      <c r="J894" s="3"/>
      <c r="K894" s="3"/>
      <c r="L894" s="3"/>
      <c r="M894" s="3"/>
      <c r="N894" s="6"/>
      <c r="O894" s="6"/>
      <c r="P894" s="6"/>
      <c r="Q894" s="6"/>
      <c r="R894" s="6"/>
    </row>
    <row r="895" spans="1:18" ht="14">
      <c r="A895" s="3"/>
      <c r="B895" s="3"/>
      <c r="C895" s="3"/>
      <c r="D895" s="3"/>
      <c r="E895" s="151"/>
      <c r="F895" s="3"/>
      <c r="G895" s="3"/>
      <c r="H895" s="3"/>
      <c r="I895" s="3"/>
      <c r="J895" s="3"/>
      <c r="K895" s="3"/>
      <c r="L895" s="3"/>
      <c r="M895" s="3"/>
      <c r="N895" s="6"/>
      <c r="O895" s="6"/>
      <c r="P895" s="6"/>
      <c r="Q895" s="6"/>
      <c r="R895" s="6"/>
    </row>
    <row r="896" spans="1:18" ht="14">
      <c r="A896" s="3"/>
      <c r="B896" s="3"/>
      <c r="C896" s="3"/>
      <c r="D896" s="3"/>
      <c r="E896" s="151"/>
      <c r="F896" s="3"/>
      <c r="G896" s="3"/>
      <c r="H896" s="3"/>
      <c r="I896" s="3"/>
      <c r="J896" s="3"/>
      <c r="K896" s="3"/>
      <c r="L896" s="3"/>
      <c r="M896" s="3"/>
      <c r="N896" s="6"/>
      <c r="O896" s="6"/>
      <c r="P896" s="6"/>
      <c r="Q896" s="6"/>
      <c r="R896" s="6"/>
    </row>
    <row r="897" spans="1:18" ht="14">
      <c r="A897" s="3"/>
      <c r="B897" s="3"/>
      <c r="C897" s="3"/>
      <c r="D897" s="3"/>
      <c r="E897" s="151"/>
      <c r="F897" s="3"/>
      <c r="G897" s="3"/>
      <c r="H897" s="3"/>
      <c r="I897" s="3"/>
      <c r="J897" s="3"/>
      <c r="K897" s="3"/>
      <c r="L897" s="3"/>
      <c r="M897" s="3"/>
      <c r="N897" s="6"/>
      <c r="O897" s="6"/>
      <c r="P897" s="6"/>
      <c r="Q897" s="6"/>
      <c r="R897" s="6"/>
    </row>
    <row r="898" spans="1:18" ht="14">
      <c r="A898" s="3"/>
      <c r="B898" s="3"/>
      <c r="C898" s="3"/>
      <c r="D898" s="3"/>
      <c r="E898" s="151"/>
      <c r="F898" s="3"/>
      <c r="G898" s="3"/>
      <c r="H898" s="3"/>
      <c r="I898" s="3"/>
      <c r="J898" s="3"/>
      <c r="K898" s="3"/>
      <c r="L898" s="3"/>
      <c r="M898" s="3"/>
      <c r="N898" s="6"/>
      <c r="O898" s="6"/>
      <c r="P898" s="6"/>
      <c r="Q898" s="6"/>
      <c r="R898" s="6"/>
    </row>
    <row r="899" spans="1:18" ht="14">
      <c r="A899" s="3"/>
      <c r="B899" s="3"/>
      <c r="C899" s="3"/>
      <c r="D899" s="3"/>
      <c r="E899" s="151"/>
      <c r="F899" s="3"/>
      <c r="G899" s="3"/>
      <c r="H899" s="3"/>
      <c r="I899" s="3"/>
      <c r="J899" s="3"/>
      <c r="K899" s="3"/>
      <c r="L899" s="3"/>
      <c r="M899" s="3"/>
      <c r="N899" s="6"/>
      <c r="O899" s="6"/>
      <c r="P899" s="6"/>
      <c r="Q899" s="6"/>
      <c r="R899" s="6"/>
    </row>
    <row r="900" spans="1:18" ht="14">
      <c r="A900" s="3"/>
      <c r="B900" s="3"/>
      <c r="C900" s="3"/>
      <c r="D900" s="3"/>
      <c r="E900" s="151"/>
      <c r="F900" s="3"/>
      <c r="G900" s="3"/>
      <c r="H900" s="3"/>
      <c r="I900" s="3"/>
      <c r="J900" s="3"/>
      <c r="K900" s="3"/>
      <c r="L900" s="3"/>
      <c r="M900" s="3"/>
      <c r="N900" s="6"/>
      <c r="O900" s="6"/>
      <c r="P900" s="6"/>
      <c r="Q900" s="6"/>
      <c r="R900" s="6"/>
    </row>
    <row r="901" spans="1:18" ht="14">
      <c r="A901" s="3"/>
      <c r="B901" s="3"/>
      <c r="C901" s="3"/>
      <c r="D901" s="3"/>
      <c r="E901" s="151"/>
      <c r="F901" s="3"/>
      <c r="G901" s="3"/>
      <c r="H901" s="3"/>
      <c r="I901" s="3"/>
      <c r="J901" s="3"/>
      <c r="K901" s="3"/>
      <c r="L901" s="3"/>
      <c r="M901" s="3"/>
      <c r="N901" s="6"/>
      <c r="O901" s="6"/>
      <c r="P901" s="6"/>
      <c r="Q901" s="6"/>
      <c r="R901" s="6"/>
    </row>
    <row r="902" spans="1:18" ht="14">
      <c r="A902" s="3"/>
      <c r="B902" s="3"/>
      <c r="C902" s="3"/>
      <c r="D902" s="3"/>
      <c r="E902" s="151"/>
      <c r="F902" s="3"/>
      <c r="G902" s="3"/>
      <c r="H902" s="3"/>
      <c r="I902" s="3"/>
      <c r="J902" s="3"/>
      <c r="K902" s="3"/>
      <c r="L902" s="3"/>
      <c r="M902" s="3"/>
      <c r="N902" s="6"/>
      <c r="O902" s="6"/>
      <c r="P902" s="6"/>
      <c r="Q902" s="6"/>
      <c r="R902" s="6"/>
    </row>
    <row r="903" spans="1:18" ht="14">
      <c r="A903" s="3"/>
      <c r="B903" s="3"/>
      <c r="C903" s="3"/>
      <c r="D903" s="3"/>
      <c r="E903" s="151"/>
      <c r="F903" s="3"/>
      <c r="G903" s="3"/>
      <c r="H903" s="3"/>
      <c r="I903" s="3"/>
      <c r="J903" s="3"/>
      <c r="K903" s="3"/>
      <c r="L903" s="3"/>
      <c r="M903" s="3"/>
      <c r="N903" s="6"/>
      <c r="O903" s="6"/>
      <c r="P903" s="6"/>
      <c r="Q903" s="6"/>
      <c r="R903" s="6"/>
    </row>
    <row r="904" spans="1:18" ht="14">
      <c r="A904" s="3"/>
      <c r="B904" s="3"/>
      <c r="C904" s="3"/>
      <c r="D904" s="3"/>
      <c r="E904" s="151"/>
      <c r="F904" s="3"/>
      <c r="G904" s="3"/>
      <c r="H904" s="3"/>
      <c r="I904" s="3"/>
      <c r="J904" s="3"/>
      <c r="K904" s="3"/>
      <c r="L904" s="3"/>
      <c r="M904" s="3"/>
      <c r="N904" s="6"/>
      <c r="O904" s="6"/>
      <c r="P904" s="6"/>
      <c r="Q904" s="6"/>
      <c r="R904" s="6"/>
    </row>
    <row r="905" spans="1:18" ht="14">
      <c r="A905" s="3"/>
      <c r="B905" s="3"/>
      <c r="C905" s="3"/>
      <c r="D905" s="3"/>
      <c r="E905" s="151"/>
      <c r="F905" s="3"/>
      <c r="G905" s="3"/>
      <c r="H905" s="3"/>
      <c r="I905" s="3"/>
      <c r="J905" s="3"/>
      <c r="K905" s="3"/>
      <c r="L905" s="3"/>
      <c r="M905" s="3"/>
      <c r="N905" s="6"/>
      <c r="O905" s="6"/>
      <c r="P905" s="6"/>
      <c r="Q905" s="6"/>
      <c r="R905" s="6"/>
    </row>
    <row r="906" spans="1:18" ht="14">
      <c r="A906" s="3"/>
      <c r="B906" s="3"/>
      <c r="C906" s="3"/>
      <c r="D906" s="3"/>
      <c r="E906" s="151"/>
      <c r="F906" s="3"/>
      <c r="G906" s="3"/>
      <c r="H906" s="3"/>
      <c r="I906" s="3"/>
      <c r="J906" s="3"/>
      <c r="K906" s="3"/>
      <c r="L906" s="3"/>
      <c r="M906" s="3"/>
      <c r="N906" s="6"/>
      <c r="O906" s="6"/>
      <c r="P906" s="6"/>
      <c r="Q906" s="6"/>
      <c r="R906" s="6"/>
    </row>
    <row r="907" spans="1:18" ht="14">
      <c r="A907" s="3"/>
      <c r="B907" s="3"/>
      <c r="C907" s="3"/>
      <c r="D907" s="3"/>
      <c r="E907" s="151"/>
      <c r="F907" s="3"/>
      <c r="G907" s="3"/>
      <c r="H907" s="3"/>
      <c r="I907" s="3"/>
      <c r="J907" s="3"/>
      <c r="K907" s="3"/>
      <c r="L907" s="3"/>
      <c r="M907" s="3"/>
      <c r="N907" s="6"/>
      <c r="O907" s="6"/>
      <c r="P907" s="6"/>
      <c r="Q907" s="6"/>
      <c r="R907" s="6"/>
    </row>
    <row r="908" spans="1:18" ht="14">
      <c r="A908" s="3"/>
      <c r="B908" s="3"/>
      <c r="C908" s="3"/>
      <c r="D908" s="3"/>
      <c r="E908" s="151"/>
      <c r="F908" s="3"/>
      <c r="G908" s="3"/>
      <c r="H908" s="3"/>
      <c r="I908" s="3"/>
      <c r="J908" s="3"/>
      <c r="K908" s="3"/>
      <c r="L908" s="3"/>
      <c r="M908" s="3"/>
      <c r="N908" s="6"/>
      <c r="O908" s="6"/>
      <c r="P908" s="6"/>
      <c r="Q908" s="6"/>
      <c r="R908" s="6"/>
    </row>
    <row r="909" spans="1:18" ht="14">
      <c r="A909" s="3"/>
      <c r="B909" s="3"/>
      <c r="C909" s="3"/>
      <c r="D909" s="3"/>
      <c r="E909" s="151"/>
      <c r="F909" s="3"/>
      <c r="G909" s="3"/>
      <c r="H909" s="3"/>
      <c r="I909" s="3"/>
      <c r="J909" s="3"/>
      <c r="K909" s="3"/>
      <c r="L909" s="3"/>
      <c r="M909" s="3"/>
      <c r="N909" s="6"/>
      <c r="O909" s="6"/>
      <c r="P909" s="6"/>
      <c r="Q909" s="6"/>
      <c r="R909" s="6"/>
    </row>
    <row r="910" spans="1:18" ht="14">
      <c r="A910" s="3"/>
      <c r="B910" s="3"/>
      <c r="C910" s="3"/>
      <c r="D910" s="3"/>
      <c r="E910" s="151"/>
      <c r="F910" s="3"/>
      <c r="G910" s="3"/>
      <c r="H910" s="3"/>
      <c r="I910" s="3"/>
      <c r="J910" s="3"/>
      <c r="K910" s="3"/>
      <c r="L910" s="3"/>
      <c r="M910" s="3"/>
      <c r="N910" s="6"/>
      <c r="O910" s="6"/>
      <c r="P910" s="6"/>
      <c r="Q910" s="6"/>
      <c r="R910" s="6"/>
    </row>
    <row r="911" spans="1:18" ht="14">
      <c r="A911" s="3"/>
      <c r="B911" s="3"/>
      <c r="C911" s="3"/>
      <c r="D911" s="3"/>
      <c r="E911" s="151"/>
      <c r="F911" s="3"/>
      <c r="G911" s="3"/>
      <c r="H911" s="3"/>
      <c r="I911" s="3"/>
      <c r="J911" s="3"/>
      <c r="K911" s="3"/>
      <c r="L911" s="3"/>
      <c r="M911" s="3"/>
      <c r="N911" s="6"/>
      <c r="O911" s="6"/>
      <c r="P911" s="6"/>
      <c r="Q911" s="6"/>
      <c r="R911" s="6"/>
    </row>
    <row r="912" spans="1:18" ht="14">
      <c r="A912" s="3"/>
      <c r="B912" s="3"/>
      <c r="C912" s="3"/>
      <c r="D912" s="3"/>
      <c r="E912" s="151"/>
      <c r="F912" s="3"/>
      <c r="G912" s="3"/>
      <c r="H912" s="3"/>
      <c r="I912" s="3"/>
      <c r="J912" s="3"/>
      <c r="K912" s="3"/>
      <c r="L912" s="3"/>
      <c r="M912" s="3"/>
      <c r="N912" s="6"/>
      <c r="O912" s="6"/>
      <c r="P912" s="6"/>
      <c r="Q912" s="6"/>
      <c r="R912" s="6"/>
    </row>
    <row r="913" spans="1:18" ht="14">
      <c r="A913" s="3"/>
      <c r="B913" s="3"/>
      <c r="C913" s="3"/>
      <c r="D913" s="3"/>
      <c r="E913" s="151"/>
      <c r="F913" s="3"/>
      <c r="G913" s="3"/>
      <c r="H913" s="3"/>
      <c r="I913" s="3"/>
      <c r="J913" s="3"/>
      <c r="K913" s="3"/>
      <c r="L913" s="3"/>
      <c r="M913" s="3"/>
      <c r="N913" s="6"/>
      <c r="O913" s="6"/>
      <c r="P913" s="6"/>
      <c r="Q913" s="6"/>
      <c r="R913" s="6"/>
    </row>
    <row r="914" spans="1:18" ht="14">
      <c r="A914" s="3"/>
      <c r="B914" s="3"/>
      <c r="C914" s="3"/>
      <c r="D914" s="3"/>
      <c r="E914" s="151"/>
      <c r="F914" s="3"/>
      <c r="G914" s="3"/>
      <c r="H914" s="3"/>
      <c r="I914" s="3"/>
      <c r="J914" s="3"/>
      <c r="K914" s="3"/>
      <c r="L914" s="3"/>
      <c r="M914" s="3"/>
      <c r="N914" s="6"/>
      <c r="O914" s="6"/>
      <c r="P914" s="6"/>
      <c r="Q914" s="6"/>
      <c r="R914" s="6"/>
    </row>
    <row r="915" spans="1:18" ht="14">
      <c r="A915" s="3"/>
      <c r="B915" s="3"/>
      <c r="C915" s="3"/>
      <c r="D915" s="3"/>
      <c r="E915" s="151"/>
      <c r="F915" s="3"/>
      <c r="G915" s="3"/>
      <c r="H915" s="3"/>
      <c r="I915" s="3"/>
      <c r="J915" s="3"/>
      <c r="K915" s="3"/>
      <c r="L915" s="3"/>
      <c r="M915" s="3"/>
      <c r="N915" s="6"/>
      <c r="O915" s="6"/>
      <c r="P915" s="6"/>
      <c r="Q915" s="6"/>
      <c r="R915" s="6"/>
    </row>
    <row r="916" spans="1:18" ht="14">
      <c r="A916" s="3"/>
      <c r="B916" s="3"/>
      <c r="C916" s="3"/>
      <c r="D916" s="3"/>
      <c r="E916" s="151"/>
      <c r="F916" s="3"/>
      <c r="G916" s="3"/>
      <c r="H916" s="3"/>
      <c r="I916" s="3"/>
      <c r="J916" s="3"/>
      <c r="K916" s="3"/>
      <c r="L916" s="3"/>
      <c r="M916" s="3"/>
      <c r="N916" s="6"/>
      <c r="O916" s="6"/>
      <c r="P916" s="6"/>
      <c r="Q916" s="6"/>
      <c r="R916" s="6"/>
    </row>
    <row r="917" spans="1:18" ht="14">
      <c r="A917" s="3"/>
      <c r="B917" s="3"/>
      <c r="C917" s="3"/>
      <c r="D917" s="3"/>
      <c r="E917" s="151"/>
      <c r="F917" s="3"/>
      <c r="G917" s="3"/>
      <c r="H917" s="3"/>
      <c r="I917" s="3"/>
      <c r="J917" s="3"/>
      <c r="K917" s="3"/>
      <c r="L917" s="3"/>
      <c r="M917" s="3"/>
      <c r="N917" s="6"/>
      <c r="O917" s="6"/>
      <c r="P917" s="6"/>
      <c r="Q917" s="6"/>
      <c r="R917" s="6"/>
    </row>
    <row r="918" spans="1:18" ht="14">
      <c r="A918" s="3"/>
      <c r="B918" s="3"/>
      <c r="C918" s="3"/>
      <c r="D918" s="3"/>
      <c r="E918" s="151"/>
      <c r="F918" s="3"/>
      <c r="G918" s="3"/>
      <c r="H918" s="3"/>
      <c r="I918" s="3"/>
      <c r="J918" s="3"/>
      <c r="K918" s="3"/>
      <c r="L918" s="3"/>
      <c r="M918" s="3"/>
      <c r="N918" s="6"/>
      <c r="O918" s="6"/>
      <c r="P918" s="6"/>
      <c r="Q918" s="6"/>
      <c r="R918" s="6"/>
    </row>
    <row r="919" spans="1:18" ht="14">
      <c r="A919" s="3"/>
      <c r="B919" s="3"/>
      <c r="C919" s="3"/>
      <c r="D919" s="3"/>
      <c r="E919" s="151"/>
      <c r="F919" s="3"/>
      <c r="G919" s="3"/>
      <c r="H919" s="3"/>
      <c r="I919" s="3"/>
      <c r="J919" s="3"/>
      <c r="K919" s="3"/>
      <c r="L919" s="3"/>
      <c r="M919" s="3"/>
      <c r="N919" s="6"/>
      <c r="O919" s="6"/>
      <c r="P919" s="6"/>
      <c r="Q919" s="6"/>
      <c r="R919" s="6"/>
    </row>
    <row r="920" spans="1:18" ht="14">
      <c r="A920" s="3"/>
      <c r="B920" s="3"/>
      <c r="C920" s="3"/>
      <c r="D920" s="3"/>
      <c r="E920" s="151"/>
      <c r="F920" s="3"/>
      <c r="G920" s="3"/>
      <c r="H920" s="3"/>
      <c r="I920" s="3"/>
      <c r="J920" s="3"/>
      <c r="K920" s="3"/>
      <c r="L920" s="3"/>
      <c r="M920" s="3"/>
      <c r="N920" s="6"/>
      <c r="O920" s="6"/>
      <c r="P920" s="6"/>
      <c r="Q920" s="6"/>
      <c r="R920" s="6"/>
    </row>
    <row r="921" spans="1:18" ht="14">
      <c r="A921" s="3"/>
      <c r="B921" s="3"/>
      <c r="C921" s="3"/>
      <c r="D921" s="3"/>
      <c r="E921" s="151"/>
      <c r="F921" s="3"/>
      <c r="G921" s="3"/>
      <c r="H921" s="3"/>
      <c r="I921" s="3"/>
      <c r="J921" s="3"/>
      <c r="K921" s="3"/>
      <c r="L921" s="3"/>
      <c r="M921" s="3"/>
      <c r="N921" s="6"/>
      <c r="O921" s="6"/>
      <c r="P921" s="6"/>
      <c r="Q921" s="6"/>
      <c r="R921" s="6"/>
    </row>
    <row r="922" spans="1:18" ht="14">
      <c r="A922" s="3"/>
      <c r="B922" s="3"/>
      <c r="C922" s="3"/>
      <c r="D922" s="3"/>
      <c r="E922" s="151"/>
      <c r="F922" s="3"/>
      <c r="G922" s="3"/>
      <c r="H922" s="3"/>
      <c r="I922" s="3"/>
      <c r="J922" s="3"/>
      <c r="K922" s="3"/>
      <c r="L922" s="3"/>
      <c r="M922" s="3"/>
      <c r="N922" s="6"/>
      <c r="O922" s="6"/>
      <c r="P922" s="6"/>
      <c r="Q922" s="6"/>
      <c r="R922" s="6"/>
    </row>
    <row r="923" spans="1:18" ht="14">
      <c r="A923" s="3"/>
      <c r="B923" s="3"/>
      <c r="C923" s="3"/>
      <c r="D923" s="3"/>
      <c r="E923" s="151"/>
      <c r="F923" s="3"/>
      <c r="G923" s="3"/>
      <c r="H923" s="3"/>
      <c r="I923" s="3"/>
      <c r="J923" s="3"/>
      <c r="K923" s="3"/>
      <c r="L923" s="3"/>
      <c r="M923" s="3"/>
      <c r="N923" s="6"/>
      <c r="O923" s="6"/>
      <c r="P923" s="6"/>
      <c r="Q923" s="6"/>
      <c r="R923" s="6"/>
    </row>
    <row r="924" spans="1:18" ht="14">
      <c r="A924" s="3"/>
      <c r="B924" s="3"/>
      <c r="C924" s="3"/>
      <c r="D924" s="3"/>
      <c r="E924" s="151"/>
      <c r="F924" s="3"/>
      <c r="G924" s="3"/>
      <c r="H924" s="3"/>
      <c r="I924" s="3"/>
      <c r="J924" s="3"/>
      <c r="K924" s="3"/>
      <c r="L924" s="3"/>
      <c r="M924" s="3"/>
      <c r="N924" s="6"/>
      <c r="O924" s="6"/>
      <c r="P924" s="6"/>
      <c r="Q924" s="6"/>
      <c r="R924" s="6"/>
    </row>
    <row r="925" spans="1:18" ht="14">
      <c r="A925" s="3"/>
      <c r="B925" s="3"/>
      <c r="C925" s="3"/>
      <c r="D925" s="3"/>
      <c r="E925" s="151"/>
      <c r="F925" s="3"/>
      <c r="G925" s="3"/>
      <c r="H925" s="3"/>
      <c r="I925" s="3"/>
      <c r="J925" s="3"/>
      <c r="K925" s="3"/>
      <c r="L925" s="3"/>
      <c r="M925" s="3"/>
      <c r="N925" s="6"/>
      <c r="O925" s="6"/>
      <c r="P925" s="6"/>
      <c r="Q925" s="6"/>
      <c r="R925" s="6"/>
    </row>
    <row r="926" spans="1:18" ht="14">
      <c r="A926" s="3"/>
      <c r="B926" s="3"/>
      <c r="C926" s="3"/>
      <c r="D926" s="3"/>
      <c r="E926" s="151"/>
      <c r="F926" s="3"/>
      <c r="G926" s="3"/>
      <c r="H926" s="3"/>
      <c r="I926" s="3"/>
      <c r="J926" s="3"/>
      <c r="K926" s="3"/>
      <c r="L926" s="3"/>
      <c r="M926" s="3"/>
      <c r="N926" s="6"/>
      <c r="O926" s="6"/>
      <c r="P926" s="6"/>
      <c r="Q926" s="6"/>
      <c r="R926" s="6"/>
    </row>
    <row r="927" spans="1:18" ht="14">
      <c r="A927" s="3"/>
      <c r="B927" s="3"/>
      <c r="C927" s="3"/>
      <c r="D927" s="3"/>
      <c r="E927" s="151"/>
      <c r="F927" s="3"/>
      <c r="G927" s="3"/>
      <c r="H927" s="3"/>
      <c r="I927" s="3"/>
      <c r="J927" s="3"/>
      <c r="K927" s="3"/>
      <c r="L927" s="3"/>
      <c r="M927" s="3"/>
      <c r="N927" s="6"/>
      <c r="O927" s="6"/>
      <c r="P927" s="6"/>
      <c r="Q927" s="6"/>
      <c r="R927" s="6"/>
    </row>
    <row r="928" spans="1:18" ht="14">
      <c r="A928" s="3"/>
      <c r="B928" s="3"/>
      <c r="C928" s="3"/>
      <c r="D928" s="3"/>
      <c r="E928" s="151"/>
      <c r="F928" s="3"/>
      <c r="G928" s="3"/>
      <c r="H928" s="3"/>
      <c r="I928" s="3"/>
      <c r="J928" s="3"/>
      <c r="K928" s="3"/>
      <c r="L928" s="3"/>
      <c r="M928" s="3"/>
      <c r="N928" s="6"/>
      <c r="O928" s="6"/>
      <c r="P928" s="6"/>
      <c r="Q928" s="6"/>
      <c r="R928" s="6"/>
    </row>
    <row r="929" spans="1:18" ht="14">
      <c r="A929" s="3"/>
      <c r="B929" s="3"/>
      <c r="C929" s="3"/>
      <c r="D929" s="3"/>
      <c r="E929" s="151"/>
      <c r="F929" s="3"/>
      <c r="G929" s="3"/>
      <c r="H929" s="3"/>
      <c r="I929" s="3"/>
      <c r="J929" s="3"/>
      <c r="K929" s="3"/>
      <c r="L929" s="3"/>
      <c r="M929" s="3"/>
      <c r="N929" s="6"/>
      <c r="O929" s="6"/>
      <c r="P929" s="6"/>
      <c r="Q929" s="6"/>
      <c r="R929" s="6"/>
    </row>
    <row r="930" spans="1:18" ht="14">
      <c r="A930" s="3"/>
      <c r="B930" s="3"/>
      <c r="C930" s="3"/>
      <c r="D930" s="3"/>
      <c r="E930" s="151"/>
      <c r="F930" s="3"/>
      <c r="G930" s="3"/>
      <c r="H930" s="3"/>
      <c r="I930" s="3"/>
      <c r="J930" s="3"/>
      <c r="K930" s="3"/>
      <c r="L930" s="3"/>
      <c r="M930" s="3"/>
      <c r="N930" s="6"/>
      <c r="O930" s="6"/>
      <c r="P930" s="6"/>
      <c r="Q930" s="6"/>
      <c r="R930" s="6"/>
    </row>
    <row r="931" spans="1:18" ht="14">
      <c r="A931" s="3"/>
      <c r="B931" s="3"/>
      <c r="C931" s="3"/>
      <c r="D931" s="3"/>
      <c r="E931" s="151"/>
      <c r="F931" s="3"/>
      <c r="G931" s="3"/>
      <c r="H931" s="3"/>
      <c r="I931" s="3"/>
      <c r="J931" s="3"/>
      <c r="K931" s="3"/>
      <c r="L931" s="3"/>
      <c r="M931" s="3"/>
      <c r="N931" s="6"/>
      <c r="O931" s="6"/>
      <c r="P931" s="6"/>
      <c r="Q931" s="6"/>
      <c r="R931" s="6"/>
    </row>
    <row r="932" spans="1:18" ht="14">
      <c r="A932" s="3"/>
      <c r="B932" s="3"/>
      <c r="C932" s="3"/>
      <c r="D932" s="3"/>
      <c r="E932" s="151"/>
      <c r="F932" s="3"/>
      <c r="G932" s="3"/>
      <c r="H932" s="3"/>
      <c r="I932" s="3"/>
      <c r="J932" s="3"/>
      <c r="K932" s="3"/>
      <c r="L932" s="3"/>
      <c r="M932" s="3"/>
      <c r="N932" s="6"/>
      <c r="O932" s="6"/>
      <c r="P932" s="6"/>
      <c r="Q932" s="6"/>
      <c r="R932" s="6"/>
    </row>
    <row r="933" spans="1:18" ht="14">
      <c r="A933" s="3"/>
      <c r="B933" s="3"/>
      <c r="C933" s="3"/>
      <c r="D933" s="3"/>
      <c r="E933" s="151"/>
      <c r="F933" s="3"/>
      <c r="G933" s="3"/>
      <c r="H933" s="3"/>
      <c r="I933" s="3"/>
      <c r="J933" s="3"/>
      <c r="K933" s="3"/>
      <c r="L933" s="3"/>
      <c r="M933" s="3"/>
      <c r="N933" s="6"/>
      <c r="O933" s="6"/>
      <c r="P933" s="6"/>
      <c r="Q933" s="6"/>
      <c r="R933" s="6"/>
    </row>
    <row r="934" spans="1:18" ht="14">
      <c r="A934" s="3"/>
      <c r="B934" s="3"/>
      <c r="C934" s="3"/>
      <c r="D934" s="3"/>
      <c r="E934" s="151"/>
      <c r="F934" s="3"/>
      <c r="G934" s="3"/>
      <c r="H934" s="3"/>
      <c r="I934" s="3"/>
      <c r="J934" s="3"/>
      <c r="K934" s="3"/>
      <c r="L934" s="3"/>
      <c r="M934" s="3"/>
      <c r="N934" s="6"/>
      <c r="O934" s="6"/>
      <c r="P934" s="6"/>
      <c r="Q934" s="6"/>
      <c r="R934" s="6"/>
    </row>
    <row r="935" spans="1:18" ht="14">
      <c r="A935" s="3"/>
      <c r="B935" s="3"/>
      <c r="C935" s="3"/>
      <c r="D935" s="3"/>
      <c r="E935" s="151"/>
      <c r="F935" s="3"/>
      <c r="G935" s="3"/>
      <c r="H935" s="3"/>
      <c r="I935" s="3"/>
      <c r="J935" s="3"/>
      <c r="K935" s="3"/>
      <c r="L935" s="3"/>
      <c r="M935" s="3"/>
      <c r="N935" s="6"/>
      <c r="O935" s="6"/>
      <c r="P935" s="6"/>
      <c r="Q935" s="6"/>
      <c r="R935" s="6"/>
    </row>
    <row r="936" spans="1:18" ht="14">
      <c r="A936" s="3"/>
      <c r="B936" s="3"/>
      <c r="C936" s="3"/>
      <c r="D936" s="3"/>
      <c r="E936" s="151"/>
      <c r="F936" s="3"/>
      <c r="G936" s="3"/>
      <c r="H936" s="3"/>
      <c r="I936" s="3"/>
      <c r="J936" s="3"/>
      <c r="K936" s="3"/>
      <c r="L936" s="3"/>
      <c r="M936" s="3"/>
      <c r="N936" s="6"/>
      <c r="O936" s="6"/>
      <c r="P936" s="6"/>
      <c r="Q936" s="6"/>
      <c r="R936" s="6"/>
    </row>
    <row r="937" spans="1:18" ht="14">
      <c r="A937" s="3"/>
      <c r="B937" s="3"/>
      <c r="C937" s="3"/>
      <c r="D937" s="3"/>
      <c r="E937" s="151"/>
      <c r="F937" s="3"/>
      <c r="G937" s="3"/>
      <c r="H937" s="3"/>
      <c r="I937" s="3"/>
      <c r="J937" s="3"/>
      <c r="K937" s="3"/>
      <c r="L937" s="3"/>
      <c r="M937" s="3"/>
      <c r="N937" s="6"/>
      <c r="O937" s="6"/>
      <c r="P937" s="6"/>
      <c r="Q937" s="6"/>
      <c r="R937" s="6"/>
    </row>
    <row r="938" spans="1:18" ht="14">
      <c r="A938" s="3"/>
      <c r="B938" s="3"/>
      <c r="C938" s="3"/>
      <c r="D938" s="3"/>
      <c r="E938" s="151"/>
      <c r="F938" s="3"/>
      <c r="G938" s="3"/>
      <c r="H938" s="3"/>
      <c r="I938" s="3"/>
      <c r="J938" s="3"/>
      <c r="K938" s="3"/>
      <c r="L938" s="3"/>
      <c r="M938" s="3"/>
      <c r="N938" s="6"/>
      <c r="O938" s="6"/>
      <c r="P938" s="6"/>
      <c r="Q938" s="6"/>
      <c r="R938" s="6"/>
    </row>
    <row r="939" spans="1:18" ht="14">
      <c r="A939" s="3"/>
      <c r="B939" s="3"/>
      <c r="C939" s="3"/>
      <c r="D939" s="3"/>
      <c r="E939" s="151"/>
      <c r="F939" s="3"/>
      <c r="G939" s="3"/>
      <c r="H939" s="3"/>
      <c r="I939" s="3"/>
      <c r="J939" s="3"/>
      <c r="K939" s="3"/>
      <c r="L939" s="3"/>
      <c r="M939" s="3"/>
      <c r="N939" s="6"/>
      <c r="O939" s="6"/>
      <c r="P939" s="6"/>
      <c r="Q939" s="6"/>
      <c r="R939" s="6"/>
    </row>
    <row r="940" spans="1:18" ht="14">
      <c r="A940" s="3"/>
      <c r="B940" s="3"/>
      <c r="C940" s="3"/>
      <c r="D940" s="3"/>
      <c r="E940" s="151"/>
      <c r="F940" s="3"/>
      <c r="G940" s="3"/>
      <c r="H940" s="3"/>
      <c r="I940" s="3"/>
      <c r="J940" s="3"/>
      <c r="K940" s="3"/>
      <c r="L940" s="3"/>
      <c r="M940" s="3"/>
      <c r="N940" s="6"/>
      <c r="O940" s="6"/>
      <c r="P940" s="6"/>
      <c r="Q940" s="6"/>
      <c r="R940" s="6"/>
    </row>
    <row r="941" spans="1:18" ht="14">
      <c r="A941" s="3"/>
      <c r="B941" s="3"/>
      <c r="C941" s="3"/>
      <c r="D941" s="3"/>
      <c r="E941" s="151"/>
      <c r="F941" s="3"/>
      <c r="G941" s="3"/>
      <c r="H941" s="3"/>
      <c r="I941" s="3"/>
      <c r="J941" s="3"/>
      <c r="K941" s="3"/>
      <c r="L941" s="3"/>
      <c r="M941" s="3"/>
      <c r="N941" s="6"/>
      <c r="O941" s="6"/>
      <c r="P941" s="6"/>
      <c r="Q941" s="6"/>
      <c r="R941" s="6"/>
    </row>
    <row r="942" spans="1:18" ht="14">
      <c r="A942" s="3"/>
      <c r="B942" s="3"/>
      <c r="C942" s="3"/>
      <c r="D942" s="3"/>
      <c r="E942" s="151"/>
      <c r="F942" s="3"/>
      <c r="G942" s="3"/>
      <c r="H942" s="3"/>
      <c r="I942" s="3"/>
      <c r="J942" s="3"/>
      <c r="K942" s="3"/>
      <c r="L942" s="3"/>
      <c r="M942" s="3"/>
      <c r="N942" s="6"/>
      <c r="O942" s="6"/>
      <c r="P942" s="6"/>
      <c r="Q942" s="6"/>
      <c r="R942" s="6"/>
    </row>
    <row r="943" spans="1:18" ht="14">
      <c r="A943" s="3"/>
      <c r="B943" s="3"/>
      <c r="C943" s="3"/>
      <c r="D943" s="3"/>
      <c r="E943" s="151"/>
      <c r="F943" s="3"/>
      <c r="G943" s="3"/>
      <c r="H943" s="3"/>
      <c r="I943" s="3"/>
      <c r="J943" s="3"/>
      <c r="K943" s="3"/>
      <c r="L943" s="3"/>
      <c r="M943" s="3"/>
      <c r="N943" s="6"/>
      <c r="O943" s="6"/>
      <c r="P943" s="6"/>
      <c r="Q943" s="6"/>
      <c r="R943" s="6"/>
    </row>
    <row r="944" spans="1:18" ht="14">
      <c r="A944" s="3"/>
      <c r="B944" s="3"/>
      <c r="C944" s="3"/>
      <c r="D944" s="3"/>
      <c r="E944" s="151"/>
      <c r="F944" s="3"/>
      <c r="G944" s="3"/>
      <c r="H944" s="3"/>
      <c r="I944" s="3"/>
      <c r="J944" s="3"/>
      <c r="K944" s="3"/>
      <c r="L944" s="3"/>
      <c r="M944" s="3"/>
      <c r="N944" s="6"/>
      <c r="O944" s="6"/>
      <c r="P944" s="6"/>
      <c r="Q944" s="6"/>
      <c r="R944" s="6"/>
    </row>
    <row r="945" spans="1:18" ht="14">
      <c r="A945" s="3"/>
      <c r="B945" s="3"/>
      <c r="C945" s="3"/>
      <c r="D945" s="3"/>
      <c r="E945" s="151"/>
      <c r="F945" s="3"/>
      <c r="G945" s="3"/>
      <c r="H945" s="3"/>
      <c r="I945" s="3"/>
      <c r="J945" s="3"/>
      <c r="K945" s="3"/>
      <c r="L945" s="3"/>
      <c r="M945" s="3"/>
      <c r="N945" s="6"/>
      <c r="O945" s="6"/>
      <c r="P945" s="6"/>
      <c r="Q945" s="6"/>
      <c r="R945" s="6"/>
    </row>
    <row r="946" spans="1:18" ht="14">
      <c r="A946" s="3"/>
      <c r="B946" s="3"/>
      <c r="C946" s="3"/>
      <c r="D946" s="3"/>
      <c r="E946" s="151"/>
      <c r="F946" s="3"/>
      <c r="G946" s="3"/>
      <c r="H946" s="3"/>
      <c r="I946" s="3"/>
      <c r="J946" s="3"/>
      <c r="K946" s="3"/>
      <c r="L946" s="3"/>
      <c r="M946" s="3"/>
      <c r="N946" s="6"/>
      <c r="O946" s="6"/>
      <c r="P946" s="6"/>
      <c r="Q946" s="6"/>
      <c r="R946" s="6"/>
    </row>
    <row r="947" spans="1:18" ht="14">
      <c r="A947" s="3"/>
      <c r="B947" s="3"/>
      <c r="C947" s="3"/>
      <c r="D947" s="3"/>
      <c r="E947" s="151"/>
      <c r="F947" s="3"/>
      <c r="G947" s="3"/>
      <c r="H947" s="3"/>
      <c r="I947" s="3"/>
      <c r="J947" s="3"/>
      <c r="K947" s="3"/>
      <c r="L947" s="3"/>
      <c r="M947" s="3"/>
      <c r="N947" s="6"/>
      <c r="O947" s="6"/>
      <c r="P947" s="6"/>
      <c r="Q947" s="6"/>
      <c r="R947" s="6"/>
    </row>
    <row r="948" spans="1:18" ht="14">
      <c r="A948" s="3"/>
      <c r="B948" s="3"/>
      <c r="C948" s="3"/>
      <c r="D948" s="3"/>
      <c r="E948" s="151"/>
      <c r="F948" s="3"/>
      <c r="G948" s="3"/>
      <c r="H948" s="3"/>
      <c r="I948" s="3"/>
      <c r="J948" s="3"/>
      <c r="K948" s="3"/>
      <c r="L948" s="3"/>
      <c r="M948" s="3"/>
      <c r="N948" s="6"/>
      <c r="O948" s="6"/>
      <c r="P948" s="6"/>
      <c r="Q948" s="6"/>
      <c r="R948" s="6"/>
    </row>
    <row r="949" spans="1:18" ht="14">
      <c r="A949" s="3"/>
      <c r="B949" s="3"/>
      <c r="C949" s="3"/>
      <c r="D949" s="3"/>
      <c r="E949" s="151"/>
      <c r="F949" s="3"/>
      <c r="G949" s="3"/>
      <c r="H949" s="3"/>
      <c r="I949" s="3"/>
      <c r="J949" s="3"/>
      <c r="K949" s="3"/>
      <c r="L949" s="3"/>
      <c r="M949" s="3"/>
      <c r="N949" s="6"/>
      <c r="O949" s="6"/>
      <c r="P949" s="6"/>
      <c r="Q949" s="6"/>
      <c r="R949" s="6"/>
    </row>
    <row r="950" spans="1:18" ht="14">
      <c r="A950" s="3"/>
      <c r="B950" s="3"/>
      <c r="C950" s="3"/>
      <c r="D950" s="3"/>
      <c r="E950" s="151"/>
      <c r="F950" s="3"/>
      <c r="G950" s="3"/>
      <c r="H950" s="3"/>
      <c r="I950" s="3"/>
      <c r="J950" s="3"/>
      <c r="K950" s="3"/>
      <c r="L950" s="3"/>
      <c r="M950" s="3"/>
      <c r="N950" s="6"/>
      <c r="O950" s="6"/>
      <c r="P950" s="6"/>
      <c r="Q950" s="6"/>
      <c r="R950" s="6"/>
    </row>
    <row r="951" spans="1:18" ht="14">
      <c r="A951" s="3"/>
      <c r="B951" s="3"/>
      <c r="C951" s="3"/>
      <c r="D951" s="3"/>
      <c r="E951" s="151"/>
      <c r="F951" s="3"/>
      <c r="G951" s="3"/>
      <c r="H951" s="3"/>
      <c r="I951" s="3"/>
      <c r="J951" s="3"/>
      <c r="K951" s="3"/>
      <c r="L951" s="3"/>
      <c r="M951" s="3"/>
      <c r="N951" s="6"/>
      <c r="O951" s="6"/>
      <c r="P951" s="6"/>
      <c r="Q951" s="6"/>
      <c r="R951" s="6"/>
    </row>
    <row r="952" spans="1:18" ht="14">
      <c r="A952" s="3"/>
      <c r="B952" s="3"/>
      <c r="C952" s="3"/>
      <c r="D952" s="3"/>
      <c r="E952" s="151"/>
      <c r="F952" s="3"/>
      <c r="G952" s="3"/>
      <c r="H952" s="3"/>
      <c r="I952" s="3"/>
      <c r="J952" s="3"/>
      <c r="K952" s="3"/>
      <c r="L952" s="3"/>
      <c r="M952" s="3"/>
      <c r="N952" s="6"/>
      <c r="O952" s="6"/>
      <c r="P952" s="6"/>
      <c r="Q952" s="6"/>
      <c r="R952" s="6"/>
    </row>
    <row r="953" spans="1:18" ht="14">
      <c r="A953" s="3"/>
      <c r="B953" s="3"/>
      <c r="C953" s="3"/>
      <c r="D953" s="3"/>
      <c r="E953" s="151"/>
      <c r="F953" s="3"/>
      <c r="G953" s="3"/>
      <c r="H953" s="3"/>
      <c r="I953" s="3"/>
      <c r="J953" s="3"/>
      <c r="K953" s="3"/>
      <c r="L953" s="3"/>
      <c r="M953" s="3"/>
      <c r="N953" s="6"/>
      <c r="O953" s="6"/>
      <c r="P953" s="6"/>
      <c r="Q953" s="6"/>
      <c r="R953" s="6"/>
    </row>
    <row r="954" spans="1:18" ht="14">
      <c r="A954" s="3"/>
      <c r="B954" s="3"/>
      <c r="C954" s="3"/>
      <c r="D954" s="3"/>
      <c r="E954" s="151"/>
      <c r="F954" s="3"/>
      <c r="G954" s="3"/>
      <c r="H954" s="3"/>
      <c r="I954" s="3"/>
      <c r="J954" s="3"/>
      <c r="K954" s="3"/>
      <c r="L954" s="3"/>
      <c r="M954" s="3"/>
      <c r="N954" s="6"/>
      <c r="O954" s="6"/>
      <c r="P954" s="6"/>
      <c r="Q954" s="6"/>
      <c r="R954" s="6"/>
    </row>
    <row r="955" spans="1:18" ht="14">
      <c r="A955" s="3"/>
      <c r="B955" s="3"/>
      <c r="C955" s="3"/>
      <c r="D955" s="3"/>
      <c r="E955" s="151"/>
      <c r="F955" s="3"/>
      <c r="G955" s="3"/>
      <c r="H955" s="3"/>
      <c r="I955" s="3"/>
      <c r="J955" s="3"/>
      <c r="K955" s="3"/>
      <c r="L955" s="3"/>
      <c r="M955" s="3"/>
      <c r="N955" s="6"/>
      <c r="O955" s="6"/>
      <c r="P955" s="6"/>
      <c r="Q955" s="6"/>
      <c r="R955" s="6"/>
    </row>
    <row r="956" spans="1:18" ht="14">
      <c r="A956" s="3"/>
      <c r="B956" s="3"/>
      <c r="C956" s="3"/>
      <c r="D956" s="3"/>
      <c r="E956" s="151"/>
      <c r="F956" s="3"/>
      <c r="G956" s="3"/>
      <c r="H956" s="3"/>
      <c r="I956" s="3"/>
      <c r="J956" s="3"/>
      <c r="K956" s="3"/>
      <c r="L956" s="3"/>
      <c r="M956" s="3"/>
      <c r="N956" s="6"/>
      <c r="O956" s="6"/>
      <c r="P956" s="6"/>
      <c r="Q956" s="6"/>
      <c r="R956" s="6"/>
    </row>
    <row r="957" spans="1:18" ht="14">
      <c r="A957" s="3"/>
      <c r="B957" s="3"/>
      <c r="C957" s="3"/>
      <c r="D957" s="3"/>
      <c r="E957" s="151"/>
      <c r="F957" s="3"/>
      <c r="G957" s="3"/>
      <c r="H957" s="3"/>
      <c r="I957" s="3"/>
      <c r="J957" s="3"/>
      <c r="K957" s="3"/>
      <c r="L957" s="3"/>
      <c r="M957" s="3"/>
      <c r="N957" s="6"/>
      <c r="O957" s="6"/>
      <c r="P957" s="6"/>
      <c r="Q957" s="6"/>
      <c r="R957" s="6"/>
    </row>
    <row r="958" spans="1:18" ht="14">
      <c r="A958" s="3"/>
      <c r="B958" s="3"/>
      <c r="C958" s="3"/>
      <c r="D958" s="3"/>
      <c r="E958" s="151"/>
      <c r="F958" s="3"/>
      <c r="G958" s="3"/>
      <c r="H958" s="3"/>
      <c r="I958" s="3"/>
      <c r="J958" s="3"/>
      <c r="K958" s="3"/>
      <c r="L958" s="3"/>
      <c r="M958" s="3"/>
      <c r="N958" s="6"/>
      <c r="O958" s="6"/>
      <c r="P958" s="6"/>
      <c r="Q958" s="6"/>
      <c r="R958" s="6"/>
    </row>
    <row r="959" spans="1:18" ht="14">
      <c r="A959" s="3"/>
      <c r="B959" s="3"/>
      <c r="C959" s="3"/>
      <c r="D959" s="3"/>
      <c r="E959" s="151"/>
      <c r="F959" s="3"/>
      <c r="G959" s="3"/>
      <c r="H959" s="3"/>
      <c r="I959" s="3"/>
      <c r="J959" s="3"/>
      <c r="K959" s="3"/>
      <c r="L959" s="3"/>
      <c r="M959" s="3"/>
      <c r="N959" s="6"/>
      <c r="O959" s="6"/>
      <c r="P959" s="6"/>
      <c r="Q959" s="6"/>
      <c r="R959" s="6"/>
    </row>
    <row r="960" spans="1:18" ht="14">
      <c r="A960" s="3"/>
      <c r="B960" s="3"/>
      <c r="C960" s="3"/>
      <c r="D960" s="3"/>
      <c r="E960" s="151"/>
      <c r="F960" s="3"/>
      <c r="G960" s="3"/>
      <c r="H960" s="3"/>
      <c r="I960" s="3"/>
      <c r="J960" s="3"/>
      <c r="K960" s="3"/>
      <c r="L960" s="3"/>
      <c r="M960" s="3"/>
      <c r="N960" s="6"/>
      <c r="O960" s="6"/>
      <c r="P960" s="6"/>
      <c r="Q960" s="6"/>
      <c r="R960" s="6"/>
    </row>
    <row r="961" spans="1:18" ht="14">
      <c r="A961" s="3"/>
      <c r="B961" s="3"/>
      <c r="C961" s="3"/>
      <c r="D961" s="3"/>
      <c r="E961" s="151"/>
      <c r="F961" s="3"/>
      <c r="G961" s="3"/>
      <c r="H961" s="3"/>
      <c r="I961" s="3"/>
      <c r="J961" s="3"/>
      <c r="K961" s="3"/>
      <c r="L961" s="3"/>
      <c r="M961" s="3"/>
      <c r="N961" s="6"/>
      <c r="O961" s="6"/>
      <c r="P961" s="6"/>
      <c r="Q961" s="6"/>
      <c r="R961" s="6"/>
    </row>
    <row r="962" spans="1:18" ht="14">
      <c r="A962" s="3"/>
      <c r="B962" s="3"/>
      <c r="C962" s="3"/>
      <c r="D962" s="3"/>
      <c r="E962" s="151"/>
      <c r="F962" s="3"/>
      <c r="G962" s="3"/>
      <c r="H962" s="3"/>
      <c r="I962" s="3"/>
      <c r="J962" s="3"/>
      <c r="K962" s="3"/>
      <c r="L962" s="3"/>
      <c r="M962" s="3"/>
      <c r="N962" s="6"/>
      <c r="O962" s="6"/>
      <c r="P962" s="6"/>
      <c r="Q962" s="6"/>
      <c r="R962" s="6"/>
    </row>
    <row r="963" spans="1:18" ht="14">
      <c r="A963" s="3"/>
      <c r="B963" s="3"/>
      <c r="C963" s="3"/>
      <c r="D963" s="3"/>
      <c r="E963" s="151"/>
      <c r="F963" s="3"/>
      <c r="G963" s="3"/>
      <c r="H963" s="3"/>
      <c r="I963" s="3"/>
      <c r="J963" s="3"/>
      <c r="K963" s="3"/>
      <c r="L963" s="3"/>
      <c r="M963" s="3"/>
      <c r="N963" s="6"/>
      <c r="O963" s="6"/>
      <c r="P963" s="6"/>
      <c r="Q963" s="6"/>
      <c r="R963" s="6"/>
    </row>
    <row r="964" spans="1:18" ht="14">
      <c r="A964" s="3"/>
      <c r="B964" s="3"/>
      <c r="C964" s="3"/>
      <c r="D964" s="3"/>
      <c r="E964" s="151"/>
      <c r="F964" s="3"/>
      <c r="G964" s="3"/>
      <c r="H964" s="3"/>
      <c r="I964" s="3"/>
      <c r="J964" s="3"/>
      <c r="K964" s="3"/>
      <c r="L964" s="3"/>
      <c r="M964" s="3"/>
      <c r="N964" s="6"/>
      <c r="O964" s="6"/>
      <c r="P964" s="6"/>
      <c r="Q964" s="6"/>
      <c r="R964" s="6"/>
    </row>
    <row r="965" spans="1:18" ht="14">
      <c r="A965" s="3"/>
      <c r="B965" s="3"/>
      <c r="C965" s="3"/>
      <c r="D965" s="3"/>
      <c r="E965" s="151"/>
      <c r="F965" s="3"/>
      <c r="G965" s="3"/>
      <c r="H965" s="3"/>
      <c r="I965" s="3"/>
      <c r="J965" s="3"/>
      <c r="K965" s="3"/>
      <c r="L965" s="3"/>
      <c r="M965" s="3"/>
      <c r="N965" s="6"/>
      <c r="O965" s="6"/>
      <c r="P965" s="6"/>
      <c r="Q965" s="6"/>
      <c r="R965" s="6"/>
    </row>
    <row r="966" spans="1:18" ht="14">
      <c r="A966" s="3"/>
      <c r="B966" s="3"/>
      <c r="C966" s="3"/>
      <c r="D966" s="3"/>
      <c r="E966" s="151"/>
      <c r="F966" s="3"/>
      <c r="G966" s="3"/>
      <c r="H966" s="3"/>
      <c r="I966" s="3"/>
      <c r="J966" s="3"/>
      <c r="K966" s="3"/>
      <c r="L966" s="3"/>
      <c r="M966" s="3"/>
      <c r="N966" s="6"/>
      <c r="O966" s="6"/>
      <c r="P966" s="6"/>
      <c r="Q966" s="6"/>
      <c r="R966" s="6"/>
    </row>
    <row r="967" spans="1:18" ht="14">
      <c r="A967" s="3"/>
      <c r="B967" s="3"/>
      <c r="C967" s="3"/>
      <c r="D967" s="3"/>
      <c r="E967" s="151"/>
      <c r="F967" s="3"/>
      <c r="G967" s="3"/>
      <c r="H967" s="3"/>
      <c r="I967" s="3"/>
      <c r="J967" s="3"/>
      <c r="K967" s="3"/>
      <c r="L967" s="3"/>
      <c r="M967" s="3"/>
      <c r="N967" s="6"/>
      <c r="O967" s="6"/>
      <c r="P967" s="6"/>
      <c r="Q967" s="6"/>
      <c r="R967" s="6"/>
    </row>
    <row r="968" spans="1:18" ht="14">
      <c r="A968" s="3"/>
      <c r="B968" s="3"/>
      <c r="C968" s="3"/>
      <c r="D968" s="3"/>
      <c r="E968" s="151"/>
      <c r="F968" s="3"/>
      <c r="G968" s="3"/>
      <c r="H968" s="3"/>
      <c r="I968" s="3"/>
      <c r="J968" s="3"/>
      <c r="K968" s="3"/>
      <c r="L968" s="3"/>
      <c r="M968" s="3"/>
      <c r="N968" s="6"/>
      <c r="O968" s="6"/>
      <c r="P968" s="6"/>
      <c r="Q968" s="6"/>
      <c r="R968" s="6"/>
    </row>
    <row r="969" spans="1:18" ht="14">
      <c r="A969" s="3"/>
      <c r="B969" s="3"/>
      <c r="C969" s="3"/>
      <c r="D969" s="3"/>
      <c r="E969" s="151"/>
      <c r="F969" s="3"/>
      <c r="G969" s="3"/>
      <c r="H969" s="3"/>
      <c r="I969" s="3"/>
      <c r="J969" s="3"/>
      <c r="K969" s="3"/>
      <c r="L969" s="3"/>
      <c r="M969" s="3"/>
      <c r="N969" s="6"/>
      <c r="O969" s="6"/>
      <c r="P969" s="6"/>
      <c r="Q969" s="6"/>
      <c r="R969" s="6"/>
    </row>
    <row r="970" spans="1:18" ht="14">
      <c r="A970" s="3"/>
      <c r="B970" s="3"/>
      <c r="C970" s="3"/>
      <c r="D970" s="3"/>
      <c r="E970" s="151"/>
      <c r="F970" s="3"/>
      <c r="G970" s="3"/>
      <c r="H970" s="3"/>
      <c r="I970" s="3"/>
      <c r="J970" s="3"/>
      <c r="K970" s="3"/>
      <c r="L970" s="3"/>
      <c r="M970" s="3"/>
      <c r="N970" s="6"/>
      <c r="O970" s="6"/>
      <c r="P970" s="6"/>
      <c r="Q970" s="6"/>
      <c r="R970" s="6"/>
    </row>
    <row r="971" spans="1:18" ht="14">
      <c r="A971" s="3"/>
      <c r="B971" s="3"/>
      <c r="C971" s="3"/>
      <c r="D971" s="3"/>
      <c r="E971" s="151"/>
      <c r="F971" s="3"/>
      <c r="G971" s="3"/>
      <c r="H971" s="3"/>
      <c r="I971" s="3"/>
      <c r="J971" s="3"/>
      <c r="K971" s="3"/>
      <c r="L971" s="3"/>
      <c r="M971" s="3"/>
      <c r="N971" s="6"/>
      <c r="O971" s="6"/>
      <c r="P971" s="6"/>
      <c r="Q971" s="6"/>
      <c r="R971" s="6"/>
    </row>
    <row r="972" spans="1:18" ht="14">
      <c r="A972" s="3"/>
      <c r="B972" s="3"/>
      <c r="C972" s="3"/>
      <c r="D972" s="3"/>
      <c r="E972" s="151"/>
      <c r="F972" s="3"/>
      <c r="G972" s="3"/>
      <c r="H972" s="3"/>
      <c r="I972" s="3"/>
      <c r="J972" s="3"/>
      <c r="K972" s="3"/>
      <c r="L972" s="3"/>
      <c r="M972" s="3"/>
      <c r="N972" s="6"/>
      <c r="O972" s="6"/>
      <c r="P972" s="6"/>
      <c r="Q972" s="6"/>
      <c r="R972" s="6"/>
    </row>
    <row r="973" spans="1:18" ht="14">
      <c r="A973" s="3"/>
      <c r="B973" s="3"/>
      <c r="C973" s="3"/>
      <c r="D973" s="3"/>
      <c r="E973" s="151"/>
      <c r="F973" s="3"/>
      <c r="G973" s="3"/>
      <c r="H973" s="3"/>
      <c r="I973" s="3"/>
      <c r="J973" s="3"/>
      <c r="K973" s="3"/>
      <c r="L973" s="3"/>
      <c r="M973" s="3"/>
      <c r="N973" s="6"/>
      <c r="O973" s="6"/>
      <c r="P973" s="6"/>
      <c r="Q973" s="6"/>
      <c r="R973" s="6"/>
    </row>
    <row r="974" spans="1:18" ht="14">
      <c r="A974" s="3"/>
      <c r="B974" s="3"/>
      <c r="C974" s="3"/>
      <c r="D974" s="3"/>
      <c r="E974" s="151"/>
      <c r="F974" s="3"/>
      <c r="G974" s="3"/>
      <c r="H974" s="3"/>
      <c r="I974" s="3"/>
      <c r="J974" s="3"/>
      <c r="K974" s="3"/>
      <c r="L974" s="3"/>
      <c r="M974" s="3"/>
      <c r="N974" s="6"/>
      <c r="O974" s="6"/>
      <c r="P974" s="6"/>
      <c r="Q974" s="6"/>
      <c r="R974" s="6"/>
    </row>
    <row r="975" spans="1:18" ht="14">
      <c r="A975" s="3"/>
      <c r="B975" s="3"/>
      <c r="C975" s="3"/>
      <c r="D975" s="3"/>
      <c r="E975" s="151"/>
      <c r="F975" s="3"/>
      <c r="G975" s="3"/>
      <c r="H975" s="3"/>
      <c r="I975" s="3"/>
      <c r="J975" s="3"/>
      <c r="K975" s="3"/>
      <c r="L975" s="3"/>
      <c r="M975" s="3"/>
      <c r="N975" s="6"/>
      <c r="O975" s="6"/>
      <c r="P975" s="6"/>
      <c r="Q975" s="6"/>
      <c r="R975" s="6"/>
    </row>
    <row r="976" spans="1:18" ht="14">
      <c r="A976" s="3"/>
      <c r="B976" s="3"/>
      <c r="C976" s="3"/>
      <c r="D976" s="3"/>
      <c r="E976" s="151"/>
      <c r="F976" s="3"/>
      <c r="G976" s="3"/>
      <c r="H976" s="3"/>
      <c r="I976" s="3"/>
      <c r="J976" s="3"/>
      <c r="K976" s="3"/>
      <c r="L976" s="3"/>
      <c r="M976" s="3"/>
      <c r="N976" s="6"/>
      <c r="O976" s="6"/>
      <c r="P976" s="6"/>
      <c r="Q976" s="6"/>
      <c r="R976" s="6"/>
    </row>
    <row r="977" spans="1:18" ht="14">
      <c r="A977" s="3"/>
      <c r="B977" s="3"/>
      <c r="C977" s="3"/>
      <c r="D977" s="3"/>
      <c r="E977" s="151"/>
      <c r="F977" s="3"/>
      <c r="G977" s="3"/>
      <c r="H977" s="3"/>
      <c r="I977" s="3"/>
      <c r="J977" s="3"/>
      <c r="K977" s="3"/>
      <c r="L977" s="3"/>
      <c r="M977" s="3"/>
      <c r="N977" s="6"/>
      <c r="O977" s="6"/>
      <c r="P977" s="6"/>
      <c r="Q977" s="6"/>
      <c r="R977" s="6"/>
    </row>
    <row r="978" spans="1:18" ht="14">
      <c r="A978" s="3"/>
      <c r="B978" s="3"/>
      <c r="C978" s="3"/>
      <c r="D978" s="3"/>
      <c r="E978" s="151"/>
      <c r="F978" s="3"/>
      <c r="G978" s="3"/>
      <c r="H978" s="3"/>
      <c r="I978" s="3"/>
      <c r="J978" s="3"/>
      <c r="K978" s="3"/>
      <c r="L978" s="3"/>
      <c r="M978" s="3"/>
      <c r="N978" s="6"/>
      <c r="O978" s="6"/>
      <c r="P978" s="6"/>
      <c r="Q978" s="6"/>
      <c r="R978" s="6"/>
    </row>
    <row r="979" spans="1:18" ht="14">
      <c r="A979" s="3"/>
      <c r="B979" s="3"/>
      <c r="C979" s="3"/>
      <c r="D979" s="3"/>
      <c r="E979" s="151"/>
      <c r="F979" s="3"/>
      <c r="G979" s="3"/>
      <c r="H979" s="3"/>
      <c r="I979" s="3"/>
      <c r="J979" s="3"/>
      <c r="K979" s="3"/>
      <c r="L979" s="3"/>
      <c r="M979" s="3"/>
      <c r="N979" s="6"/>
      <c r="O979" s="6"/>
      <c r="P979" s="6"/>
      <c r="Q979" s="6"/>
      <c r="R979" s="6"/>
    </row>
    <row r="980" spans="1:18" ht="14">
      <c r="A980" s="3"/>
      <c r="B980" s="3"/>
      <c r="C980" s="3"/>
      <c r="D980" s="3"/>
      <c r="E980" s="151"/>
      <c r="F980" s="3"/>
      <c r="G980" s="3"/>
      <c r="H980" s="3"/>
      <c r="I980" s="3"/>
      <c r="J980" s="3"/>
      <c r="K980" s="3"/>
      <c r="L980" s="3"/>
      <c r="M980" s="3"/>
      <c r="N980" s="6"/>
      <c r="O980" s="6"/>
      <c r="P980" s="6"/>
      <c r="Q980" s="6"/>
      <c r="R980" s="6"/>
    </row>
    <row r="981" spans="1:18" ht="14">
      <c r="A981" s="3"/>
      <c r="B981" s="3"/>
      <c r="C981" s="3"/>
      <c r="D981" s="3"/>
      <c r="E981" s="151"/>
      <c r="F981" s="3"/>
      <c r="G981" s="3"/>
      <c r="H981" s="3"/>
      <c r="I981" s="3"/>
      <c r="J981" s="3"/>
      <c r="K981" s="3"/>
      <c r="L981" s="3"/>
      <c r="M981" s="3"/>
      <c r="N981" s="6"/>
      <c r="O981" s="6"/>
      <c r="P981" s="6"/>
      <c r="Q981" s="6"/>
      <c r="R981" s="6"/>
    </row>
    <row r="982" spans="1:18" ht="14">
      <c r="A982" s="3"/>
      <c r="B982" s="3"/>
      <c r="C982" s="3"/>
      <c r="D982" s="3"/>
      <c r="E982" s="151"/>
      <c r="F982" s="3"/>
      <c r="G982" s="3"/>
      <c r="H982" s="3"/>
      <c r="I982" s="3"/>
      <c r="J982" s="3"/>
      <c r="K982" s="3"/>
      <c r="L982" s="3"/>
      <c r="M982" s="3"/>
      <c r="N982" s="6"/>
      <c r="O982" s="6"/>
      <c r="P982" s="6"/>
      <c r="Q982" s="6"/>
      <c r="R982" s="6"/>
    </row>
    <row r="983" spans="1:18" ht="14">
      <c r="A983" s="3"/>
      <c r="B983" s="3"/>
      <c r="C983" s="3"/>
      <c r="D983" s="3"/>
      <c r="E983" s="151"/>
      <c r="F983" s="3"/>
      <c r="G983" s="3"/>
      <c r="H983" s="3"/>
      <c r="I983" s="3"/>
      <c r="J983" s="3"/>
      <c r="K983" s="3"/>
      <c r="L983" s="3"/>
      <c r="M983" s="3"/>
      <c r="N983" s="6"/>
      <c r="O983" s="6"/>
      <c r="P983" s="6"/>
      <c r="Q983" s="6"/>
      <c r="R983" s="6"/>
    </row>
    <row r="984" spans="1:18" ht="14">
      <c r="A984" s="3"/>
      <c r="B984" s="3"/>
      <c r="C984" s="3"/>
      <c r="D984" s="3"/>
      <c r="E984" s="151"/>
      <c r="F984" s="3"/>
      <c r="G984" s="3"/>
      <c r="H984" s="3"/>
      <c r="I984" s="3"/>
      <c r="J984" s="3"/>
      <c r="K984" s="3"/>
      <c r="L984" s="3"/>
      <c r="M984" s="3"/>
      <c r="N984" s="6"/>
      <c r="O984" s="6"/>
      <c r="P984" s="6"/>
      <c r="Q984" s="6"/>
      <c r="R984" s="6"/>
    </row>
    <row r="985" spans="1:18" ht="14">
      <c r="A985" s="3"/>
      <c r="B985" s="3"/>
      <c r="C985" s="3"/>
      <c r="D985" s="3"/>
      <c r="E985" s="151"/>
      <c r="F985" s="3"/>
      <c r="G985" s="3"/>
      <c r="H985" s="3"/>
      <c r="I985" s="3"/>
      <c r="J985" s="3"/>
      <c r="K985" s="3"/>
      <c r="L985" s="3"/>
      <c r="M985" s="3"/>
      <c r="N985" s="6"/>
      <c r="O985" s="6"/>
      <c r="P985" s="6"/>
      <c r="Q985" s="6"/>
      <c r="R985" s="6"/>
    </row>
    <row r="986" spans="1:18" ht="14">
      <c r="A986" s="3"/>
      <c r="B986" s="3"/>
      <c r="C986" s="3"/>
      <c r="D986" s="3"/>
      <c r="E986" s="151"/>
      <c r="F986" s="3"/>
      <c r="G986" s="3"/>
      <c r="H986" s="3"/>
      <c r="I986" s="3"/>
      <c r="J986" s="3"/>
      <c r="K986" s="3"/>
      <c r="L986" s="3"/>
      <c r="M986" s="3"/>
      <c r="N986" s="6"/>
      <c r="O986" s="6"/>
      <c r="P986" s="6"/>
      <c r="Q986" s="6"/>
      <c r="R986" s="6"/>
    </row>
    <row r="987" spans="1:18" ht="14">
      <c r="A987" s="3"/>
      <c r="B987" s="3"/>
      <c r="C987" s="3"/>
      <c r="D987" s="3"/>
      <c r="E987" s="151"/>
      <c r="F987" s="3"/>
      <c r="G987" s="3"/>
      <c r="H987" s="3"/>
      <c r="I987" s="3"/>
      <c r="J987" s="3"/>
      <c r="K987" s="3"/>
      <c r="L987" s="3"/>
      <c r="M987" s="3"/>
      <c r="N987" s="6"/>
      <c r="O987" s="6"/>
      <c r="P987" s="6"/>
      <c r="Q987" s="6"/>
      <c r="R987" s="6"/>
    </row>
    <row r="988" spans="1:18" ht="14">
      <c r="A988" s="3"/>
      <c r="B988" s="3"/>
      <c r="C988" s="3"/>
      <c r="D988" s="3"/>
      <c r="E988" s="151"/>
      <c r="F988" s="3"/>
      <c r="G988" s="3"/>
      <c r="H988" s="3"/>
      <c r="I988" s="3"/>
      <c r="J988" s="3"/>
      <c r="K988" s="3"/>
      <c r="L988" s="3"/>
      <c r="M988" s="3"/>
      <c r="N988" s="6"/>
      <c r="O988" s="6"/>
      <c r="P988" s="6"/>
      <c r="Q988" s="6"/>
      <c r="R988" s="6"/>
    </row>
    <row r="989" spans="1:18" ht="14">
      <c r="A989" s="3"/>
      <c r="B989" s="3"/>
      <c r="C989" s="3"/>
      <c r="D989" s="3"/>
      <c r="E989" s="151"/>
      <c r="F989" s="3"/>
      <c r="G989" s="3"/>
      <c r="H989" s="3"/>
      <c r="I989" s="3"/>
      <c r="J989" s="3"/>
      <c r="K989" s="3"/>
      <c r="L989" s="3"/>
      <c r="M989" s="3"/>
      <c r="N989" s="6"/>
      <c r="O989" s="6"/>
      <c r="P989" s="6"/>
      <c r="Q989" s="6"/>
      <c r="R989" s="6"/>
    </row>
    <row r="990" spans="1:18" ht="14">
      <c r="A990" s="3"/>
      <c r="B990" s="3"/>
      <c r="C990" s="3"/>
      <c r="D990" s="3"/>
      <c r="E990" s="151"/>
      <c r="F990" s="3"/>
      <c r="G990" s="3"/>
      <c r="H990" s="3"/>
      <c r="I990" s="3"/>
      <c r="J990" s="3"/>
      <c r="K990" s="3"/>
      <c r="L990" s="3"/>
      <c r="M990" s="3"/>
      <c r="N990" s="6"/>
      <c r="O990" s="6"/>
      <c r="P990" s="6"/>
      <c r="Q990" s="6"/>
      <c r="R990" s="6"/>
    </row>
    <row r="991" spans="1:18" ht="14">
      <c r="A991" s="3"/>
      <c r="B991" s="3"/>
      <c r="C991" s="3"/>
      <c r="D991" s="3"/>
      <c r="E991" s="151"/>
      <c r="F991" s="3"/>
      <c r="G991" s="3"/>
      <c r="H991" s="3"/>
      <c r="I991" s="3"/>
      <c r="J991" s="3"/>
      <c r="K991" s="3"/>
      <c r="L991" s="3"/>
      <c r="M991" s="3"/>
      <c r="N991" s="6"/>
      <c r="O991" s="6"/>
      <c r="P991" s="6"/>
      <c r="Q991" s="6"/>
      <c r="R991" s="6"/>
    </row>
    <row r="992" spans="1:18" ht="14">
      <c r="A992" s="3"/>
      <c r="B992" s="3"/>
      <c r="C992" s="3"/>
      <c r="D992" s="3"/>
      <c r="E992" s="151"/>
      <c r="F992" s="3"/>
      <c r="G992" s="3"/>
      <c r="H992" s="3"/>
      <c r="I992" s="3"/>
      <c r="J992" s="3"/>
      <c r="K992" s="3"/>
      <c r="L992" s="3"/>
      <c r="M992" s="3"/>
      <c r="N992" s="6"/>
      <c r="O992" s="6"/>
      <c r="P992" s="6"/>
      <c r="Q992" s="6"/>
      <c r="R992" s="6"/>
    </row>
    <row r="993" spans="1:18" ht="14">
      <c r="A993" s="3"/>
      <c r="B993" s="3"/>
      <c r="C993" s="3"/>
      <c r="D993" s="3"/>
      <c r="E993" s="151"/>
      <c r="F993" s="3"/>
      <c r="G993" s="3"/>
      <c r="H993" s="3"/>
      <c r="I993" s="3"/>
      <c r="J993" s="3"/>
      <c r="K993" s="3"/>
      <c r="L993" s="3"/>
      <c r="M993" s="3"/>
      <c r="N993" s="6"/>
      <c r="O993" s="6"/>
      <c r="P993" s="6"/>
      <c r="Q993" s="6"/>
      <c r="R993" s="6"/>
    </row>
    <row r="994" spans="1:18" ht="14">
      <c r="A994" s="3"/>
      <c r="B994" s="3"/>
      <c r="C994" s="3"/>
      <c r="D994" s="3"/>
      <c r="E994" s="151"/>
      <c r="F994" s="3"/>
      <c r="G994" s="3"/>
      <c r="H994" s="3"/>
      <c r="I994" s="3"/>
      <c r="J994" s="3"/>
      <c r="K994" s="3"/>
      <c r="L994" s="3"/>
      <c r="M994" s="3"/>
      <c r="N994" s="6"/>
      <c r="O994" s="6"/>
      <c r="P994" s="6"/>
      <c r="Q994" s="6"/>
      <c r="R994" s="6"/>
    </row>
    <row r="995" spans="1:18" ht="14">
      <c r="A995" s="3"/>
      <c r="B995" s="3"/>
      <c r="C995" s="3"/>
      <c r="D995" s="3"/>
      <c r="E995" s="151"/>
      <c r="F995" s="3"/>
      <c r="G995" s="3"/>
      <c r="H995" s="3"/>
      <c r="I995" s="3"/>
      <c r="J995" s="3"/>
      <c r="K995" s="3"/>
      <c r="L995" s="3"/>
      <c r="M995" s="3"/>
      <c r="N995" s="6"/>
      <c r="O995" s="6"/>
      <c r="P995" s="6"/>
      <c r="Q995" s="6"/>
      <c r="R995" s="6"/>
    </row>
    <row r="996" spans="1:18" ht="14">
      <c r="A996" s="3"/>
      <c r="B996" s="3"/>
      <c r="C996" s="3"/>
      <c r="D996" s="3"/>
      <c r="E996" s="151"/>
      <c r="F996" s="3"/>
      <c r="G996" s="3"/>
      <c r="H996" s="3"/>
      <c r="I996" s="3"/>
      <c r="J996" s="3"/>
      <c r="K996" s="3"/>
      <c r="L996" s="3"/>
      <c r="M996" s="3"/>
      <c r="N996" s="6"/>
      <c r="O996" s="6"/>
      <c r="P996" s="6"/>
      <c r="Q996" s="6"/>
      <c r="R996" s="6"/>
    </row>
    <row r="997" spans="1:18" ht="14">
      <c r="A997" s="3"/>
      <c r="B997" s="3"/>
      <c r="C997" s="3"/>
      <c r="D997" s="3"/>
      <c r="E997" s="151"/>
      <c r="F997" s="3"/>
      <c r="G997" s="3"/>
      <c r="H997" s="3"/>
      <c r="I997" s="3"/>
      <c r="J997" s="3"/>
      <c r="K997" s="3"/>
      <c r="L997" s="3"/>
      <c r="M997" s="3"/>
      <c r="N997" s="6"/>
      <c r="O997" s="6"/>
      <c r="P997" s="6"/>
      <c r="Q997" s="6"/>
      <c r="R997" s="6"/>
    </row>
    <row r="998" spans="1:18" ht="14">
      <c r="A998" s="3"/>
      <c r="B998" s="3"/>
      <c r="C998" s="3"/>
      <c r="D998" s="3"/>
      <c r="E998" s="151"/>
      <c r="F998" s="3"/>
      <c r="G998" s="3"/>
      <c r="H998" s="3"/>
      <c r="I998" s="3"/>
      <c r="J998" s="3"/>
      <c r="K998" s="3"/>
      <c r="L998" s="3"/>
      <c r="M998" s="3"/>
      <c r="N998" s="6"/>
      <c r="O998" s="6"/>
      <c r="P998" s="6"/>
      <c r="Q998" s="6"/>
      <c r="R998" s="6"/>
    </row>
    <row r="999" spans="1:18" ht="14">
      <c r="A999" s="3"/>
      <c r="B999" s="3"/>
      <c r="C999" s="3"/>
      <c r="D999" s="3"/>
      <c r="E999" s="151"/>
      <c r="F999" s="3"/>
      <c r="G999" s="3"/>
      <c r="H999" s="3"/>
      <c r="I999" s="3"/>
      <c r="J999" s="3"/>
      <c r="K999" s="3"/>
      <c r="L999" s="3"/>
      <c r="M999" s="3"/>
      <c r="N999" s="6"/>
      <c r="O999" s="6"/>
      <c r="P999" s="6"/>
      <c r="Q999" s="6"/>
      <c r="R999" s="6"/>
    </row>
    <row r="1000" spans="1:18" ht="14">
      <c r="A1000" s="3"/>
      <c r="B1000" s="3"/>
      <c r="C1000" s="3"/>
      <c r="D1000" s="3"/>
      <c r="E1000" s="151"/>
      <c r="F1000" s="3"/>
      <c r="G1000" s="3"/>
      <c r="H1000" s="3"/>
      <c r="I1000" s="3"/>
      <c r="J1000" s="3"/>
      <c r="K1000" s="3"/>
      <c r="L1000" s="3"/>
      <c r="M1000" s="3"/>
      <c r="N1000" s="6"/>
      <c r="O1000" s="6"/>
      <c r="P1000" s="6"/>
      <c r="Q1000" s="6"/>
      <c r="R1000" s="6"/>
    </row>
    <row r="1001" spans="1:18" ht="14">
      <c r="A1001" s="3"/>
      <c r="B1001" s="3"/>
      <c r="C1001" s="3"/>
      <c r="D1001" s="3"/>
      <c r="E1001" s="151"/>
      <c r="F1001" s="3"/>
      <c r="G1001" s="3"/>
      <c r="H1001" s="3"/>
      <c r="I1001" s="3"/>
      <c r="J1001" s="3"/>
      <c r="K1001" s="3"/>
      <c r="L1001" s="3"/>
      <c r="M1001" s="3"/>
      <c r="N1001" s="6"/>
      <c r="O1001" s="6"/>
      <c r="P1001" s="6"/>
      <c r="Q1001" s="6"/>
      <c r="R1001" s="6"/>
    </row>
  </sheetData>
  <pageMargins left="0.7" right="0.7" top="0.75" bottom="0.75" header="0.3" footer="0.3"/>
  <pageSetup orientation="portrait" horizontalDpi="0" verticalDpi="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AA4A8-F8E1-7440-8261-3AB3EF5D6FC1}">
  <dimension ref="A1:Y1030"/>
  <sheetViews>
    <sheetView zoomScale="147" zoomScaleNormal="147" workbookViewId="0">
      <selection activeCell="C1" sqref="C1:M1"/>
    </sheetView>
  </sheetViews>
  <sheetFormatPr baseColWidth="10" defaultColWidth="14.5" defaultRowHeight="13"/>
  <cols>
    <col min="1" max="1" width="16.33203125" style="4" customWidth="1"/>
    <col min="2" max="2" width="21.5" style="4" customWidth="1"/>
    <col min="3" max="3" width="12.83203125" style="4" customWidth="1"/>
    <col min="4" max="4" width="12.1640625" style="4" customWidth="1"/>
    <col min="5" max="6" width="14.5" style="4" customWidth="1"/>
    <col min="7" max="7" width="12.5" style="4" customWidth="1"/>
    <col min="8" max="8" width="15" style="4" customWidth="1"/>
    <col min="9" max="9" width="12.6640625" style="4" customWidth="1"/>
    <col min="10" max="10" width="11.6640625" style="4" customWidth="1"/>
    <col min="11" max="12" width="9.6640625" style="4" customWidth="1"/>
    <col min="13" max="13" width="11.33203125" style="4" customWidth="1"/>
    <col min="14" max="16384" width="14.5" style="4"/>
  </cols>
  <sheetData>
    <row r="1" spans="1:25" ht="14">
      <c r="A1" s="61" t="s">
        <v>507</v>
      </c>
      <c r="B1" s="61" t="s">
        <v>1</v>
      </c>
      <c r="C1" s="11" t="s">
        <v>2</v>
      </c>
      <c r="D1" s="11" t="s">
        <v>2292</v>
      </c>
      <c r="E1" s="148" t="s">
        <v>2293</v>
      </c>
      <c r="F1" s="11" t="s">
        <v>2294</v>
      </c>
      <c r="G1" s="11" t="s">
        <v>2295</v>
      </c>
      <c r="H1" s="11" t="s">
        <v>2296</v>
      </c>
      <c r="I1" s="11" t="s">
        <v>2297</v>
      </c>
      <c r="J1" s="11" t="s">
        <v>2298</v>
      </c>
      <c r="K1" s="11" t="s">
        <v>2299</v>
      </c>
      <c r="L1" s="11" t="s">
        <v>2300</v>
      </c>
      <c r="M1" s="11" t="s">
        <v>2301</v>
      </c>
      <c r="N1" s="5"/>
      <c r="O1" s="5"/>
      <c r="P1" s="5"/>
      <c r="Q1" s="5"/>
      <c r="R1" s="5"/>
      <c r="S1" s="5"/>
      <c r="T1" s="5"/>
      <c r="U1" s="5"/>
      <c r="V1" s="5"/>
      <c r="W1" s="5"/>
      <c r="X1" s="5"/>
      <c r="Y1" s="5"/>
    </row>
    <row r="2" spans="1:25" ht="14">
      <c r="A2" s="2" t="s">
        <v>603</v>
      </c>
      <c r="B2" s="2" t="s">
        <v>604</v>
      </c>
      <c r="C2" s="2" t="s">
        <v>605</v>
      </c>
      <c r="D2" s="2">
        <v>0</v>
      </c>
      <c r="E2" s="149" t="s">
        <v>606</v>
      </c>
      <c r="F2" s="2" t="s">
        <v>607</v>
      </c>
      <c r="G2" s="2">
        <v>0</v>
      </c>
      <c r="H2" s="2">
        <v>0</v>
      </c>
      <c r="I2" s="2">
        <v>0</v>
      </c>
      <c r="J2" s="2">
        <v>0</v>
      </c>
      <c r="K2" s="2">
        <v>0</v>
      </c>
      <c r="L2" s="2">
        <v>0</v>
      </c>
      <c r="M2" s="2">
        <v>0</v>
      </c>
    </row>
    <row r="3" spans="1:25" ht="14">
      <c r="A3" s="2" t="s">
        <v>608</v>
      </c>
      <c r="B3" s="2" t="s">
        <v>609</v>
      </c>
      <c r="C3" s="2">
        <v>0</v>
      </c>
      <c r="D3" s="2">
        <v>0</v>
      </c>
      <c r="E3" s="149">
        <v>0</v>
      </c>
      <c r="F3" s="2">
        <v>0</v>
      </c>
      <c r="G3" s="2">
        <v>0</v>
      </c>
      <c r="H3" s="2">
        <v>0</v>
      </c>
      <c r="I3" s="2">
        <v>0</v>
      </c>
      <c r="J3" s="2">
        <v>0</v>
      </c>
      <c r="K3" s="2">
        <v>0</v>
      </c>
      <c r="L3" s="2">
        <v>0</v>
      </c>
      <c r="M3" s="2">
        <v>0</v>
      </c>
    </row>
    <row r="4" spans="1:25" ht="14">
      <c r="A4" s="2" t="s">
        <v>610</v>
      </c>
      <c r="B4" s="2" t="s">
        <v>611</v>
      </c>
      <c r="C4" s="2" t="s">
        <v>612</v>
      </c>
      <c r="D4" s="2">
        <v>0</v>
      </c>
      <c r="E4" s="149">
        <v>0</v>
      </c>
      <c r="F4" s="2">
        <v>0</v>
      </c>
      <c r="G4" s="2">
        <v>0</v>
      </c>
      <c r="H4" s="2">
        <v>0</v>
      </c>
      <c r="I4" s="2">
        <v>0</v>
      </c>
      <c r="J4" s="2">
        <v>0</v>
      </c>
      <c r="K4" s="2">
        <v>0</v>
      </c>
      <c r="L4" s="2">
        <v>0</v>
      </c>
      <c r="M4" s="2" t="s">
        <v>613</v>
      </c>
    </row>
    <row r="5" spans="1:25" ht="14">
      <c r="A5" s="2" t="s">
        <v>614</v>
      </c>
      <c r="B5" s="2" t="s">
        <v>615</v>
      </c>
      <c r="C5" s="2">
        <v>0</v>
      </c>
      <c r="D5" s="2">
        <v>0</v>
      </c>
      <c r="E5" s="149">
        <v>0</v>
      </c>
      <c r="F5" s="2" t="s">
        <v>616</v>
      </c>
      <c r="G5" s="2">
        <v>0</v>
      </c>
      <c r="H5" s="2">
        <v>0</v>
      </c>
      <c r="I5" s="2">
        <v>0</v>
      </c>
      <c r="J5" s="2" t="s">
        <v>617</v>
      </c>
      <c r="K5" s="2">
        <v>0</v>
      </c>
      <c r="L5" s="2">
        <v>0</v>
      </c>
      <c r="M5" s="2">
        <v>0</v>
      </c>
    </row>
    <row r="6" spans="1:25" ht="14">
      <c r="A6" s="2" t="s">
        <v>618</v>
      </c>
      <c r="B6" s="2" t="s">
        <v>619</v>
      </c>
      <c r="C6" s="2">
        <v>0</v>
      </c>
      <c r="D6" s="2">
        <v>0</v>
      </c>
      <c r="E6" s="149" t="s">
        <v>620</v>
      </c>
      <c r="F6" s="2" t="s">
        <v>621</v>
      </c>
      <c r="G6" s="2">
        <v>0</v>
      </c>
      <c r="H6" s="2" t="s">
        <v>622</v>
      </c>
      <c r="I6" s="2">
        <v>0</v>
      </c>
      <c r="J6" s="2">
        <v>0</v>
      </c>
      <c r="K6" s="2">
        <v>0</v>
      </c>
      <c r="L6" s="2">
        <v>0</v>
      </c>
      <c r="M6" s="2" t="s">
        <v>623</v>
      </c>
    </row>
    <row r="7" spans="1:25" ht="14">
      <c r="A7" s="2" t="s">
        <v>624</v>
      </c>
      <c r="B7" s="2" t="s">
        <v>625</v>
      </c>
      <c r="C7" s="2" t="s">
        <v>626</v>
      </c>
      <c r="D7" s="2">
        <v>0</v>
      </c>
      <c r="E7" s="149" t="s">
        <v>627</v>
      </c>
      <c r="F7" s="2" t="s">
        <v>628</v>
      </c>
      <c r="G7" s="2">
        <v>0</v>
      </c>
      <c r="H7" s="2">
        <v>0</v>
      </c>
      <c r="I7" s="2">
        <v>0</v>
      </c>
      <c r="J7" s="2">
        <v>0</v>
      </c>
      <c r="K7" s="2">
        <v>0</v>
      </c>
      <c r="L7" s="2">
        <v>0</v>
      </c>
      <c r="M7" s="97" t="s">
        <v>629</v>
      </c>
    </row>
    <row r="8" spans="1:25" ht="14">
      <c r="A8" s="2" t="s">
        <v>630</v>
      </c>
      <c r="B8" s="2" t="s">
        <v>631</v>
      </c>
      <c r="C8" s="2">
        <v>0</v>
      </c>
      <c r="D8" s="2">
        <v>0</v>
      </c>
      <c r="E8" s="149" t="s">
        <v>632</v>
      </c>
      <c r="F8" s="2" t="s">
        <v>633</v>
      </c>
      <c r="G8" s="2">
        <v>0</v>
      </c>
      <c r="H8" s="2">
        <v>0</v>
      </c>
      <c r="I8" s="2">
        <v>0</v>
      </c>
      <c r="J8" s="2">
        <v>0</v>
      </c>
      <c r="K8" s="2">
        <v>0</v>
      </c>
      <c r="L8" s="2">
        <v>0</v>
      </c>
      <c r="M8" s="2">
        <v>0</v>
      </c>
    </row>
    <row r="9" spans="1:25" ht="14">
      <c r="A9" s="2" t="s">
        <v>634</v>
      </c>
      <c r="B9" s="2" t="s">
        <v>635</v>
      </c>
      <c r="C9" s="2" t="s">
        <v>636</v>
      </c>
      <c r="D9" s="2">
        <v>0</v>
      </c>
      <c r="E9" s="149">
        <v>0</v>
      </c>
      <c r="F9" s="2">
        <v>0</v>
      </c>
      <c r="G9" s="2">
        <v>0</v>
      </c>
      <c r="H9" s="2">
        <v>0</v>
      </c>
      <c r="I9" s="2">
        <v>0</v>
      </c>
      <c r="J9" s="2">
        <v>0</v>
      </c>
      <c r="K9" s="2">
        <v>0</v>
      </c>
      <c r="L9" s="2">
        <v>0</v>
      </c>
      <c r="M9" s="2" t="s">
        <v>637</v>
      </c>
    </row>
    <row r="10" spans="1:25" ht="14">
      <c r="A10" s="2" t="s">
        <v>638</v>
      </c>
      <c r="B10" s="2" t="s">
        <v>639</v>
      </c>
      <c r="C10" s="2">
        <v>0</v>
      </c>
      <c r="D10" s="2">
        <v>0</v>
      </c>
      <c r="E10" s="149" t="s">
        <v>640</v>
      </c>
      <c r="F10" s="2" t="s">
        <v>641</v>
      </c>
      <c r="G10" s="2">
        <v>0</v>
      </c>
      <c r="H10" s="2">
        <v>0</v>
      </c>
      <c r="I10" s="2">
        <v>0</v>
      </c>
      <c r="J10" s="2">
        <v>0</v>
      </c>
      <c r="K10" s="2">
        <v>0</v>
      </c>
      <c r="L10" s="2">
        <v>0</v>
      </c>
      <c r="M10" s="2">
        <v>0</v>
      </c>
    </row>
    <row r="11" spans="1:25" ht="14">
      <c r="A11" s="2" t="s">
        <v>642</v>
      </c>
      <c r="B11" s="2" t="s">
        <v>643</v>
      </c>
      <c r="C11" s="2" t="s">
        <v>644</v>
      </c>
      <c r="D11" s="2">
        <v>0</v>
      </c>
      <c r="E11" s="149" t="s">
        <v>645</v>
      </c>
      <c r="F11" s="2" t="s">
        <v>646</v>
      </c>
      <c r="G11" s="2">
        <v>0</v>
      </c>
      <c r="H11" s="2" t="s">
        <v>647</v>
      </c>
      <c r="I11" s="2">
        <v>0</v>
      </c>
      <c r="J11" s="2">
        <v>0</v>
      </c>
      <c r="K11" s="2">
        <v>0</v>
      </c>
      <c r="L11" s="2">
        <v>0</v>
      </c>
      <c r="M11" s="2" t="s">
        <v>648</v>
      </c>
    </row>
    <row r="12" spans="1:25" ht="14">
      <c r="A12" s="2" t="s">
        <v>649</v>
      </c>
      <c r="B12" s="2" t="s">
        <v>650</v>
      </c>
      <c r="C12" s="2" t="s">
        <v>651</v>
      </c>
      <c r="D12" s="2" t="s">
        <v>569</v>
      </c>
      <c r="E12" s="149" t="s">
        <v>652</v>
      </c>
      <c r="F12" s="2" t="s">
        <v>653</v>
      </c>
      <c r="G12" s="2">
        <v>0</v>
      </c>
      <c r="H12" s="2">
        <v>0</v>
      </c>
      <c r="I12" s="2" t="s">
        <v>654</v>
      </c>
      <c r="J12" s="2" t="s">
        <v>655</v>
      </c>
      <c r="K12" s="2">
        <v>0</v>
      </c>
      <c r="L12" s="2">
        <v>0</v>
      </c>
      <c r="M12" s="2">
        <v>0</v>
      </c>
    </row>
    <row r="13" spans="1:25" ht="14">
      <c r="A13" s="2" t="s">
        <v>656</v>
      </c>
      <c r="B13" s="2" t="s">
        <v>657</v>
      </c>
      <c r="C13" s="2" t="s">
        <v>658</v>
      </c>
      <c r="D13" s="2">
        <v>0</v>
      </c>
      <c r="E13" s="149" t="s">
        <v>659</v>
      </c>
      <c r="F13" s="2" t="s">
        <v>660</v>
      </c>
      <c r="G13" s="2">
        <v>0</v>
      </c>
      <c r="H13" s="2" t="s">
        <v>661</v>
      </c>
      <c r="I13" s="2" t="s">
        <v>662</v>
      </c>
      <c r="J13" s="2" t="s">
        <v>663</v>
      </c>
      <c r="K13" s="2">
        <v>0</v>
      </c>
      <c r="L13" s="2">
        <v>0</v>
      </c>
      <c r="M13" s="2">
        <v>0</v>
      </c>
    </row>
    <row r="14" spans="1:25" ht="14">
      <c r="A14" s="2" t="s">
        <v>664</v>
      </c>
      <c r="B14" s="2" t="s">
        <v>665</v>
      </c>
      <c r="C14" s="2">
        <v>0</v>
      </c>
      <c r="D14" s="2">
        <v>0</v>
      </c>
      <c r="E14" s="149" t="s">
        <v>666</v>
      </c>
      <c r="F14" s="2" t="s">
        <v>667</v>
      </c>
      <c r="G14" s="2">
        <v>0</v>
      </c>
      <c r="H14" s="2" t="s">
        <v>668</v>
      </c>
      <c r="I14" s="2">
        <v>0</v>
      </c>
      <c r="J14" s="2">
        <v>0</v>
      </c>
      <c r="K14" s="2">
        <v>0</v>
      </c>
      <c r="L14" s="2">
        <v>0</v>
      </c>
      <c r="M14" s="2">
        <v>0</v>
      </c>
    </row>
    <row r="15" spans="1:25" ht="14">
      <c r="A15" s="2" t="s">
        <v>669</v>
      </c>
      <c r="B15" s="2" t="s">
        <v>670</v>
      </c>
      <c r="C15" s="2">
        <v>0</v>
      </c>
      <c r="D15" s="2">
        <v>0</v>
      </c>
      <c r="E15" s="149">
        <v>0</v>
      </c>
      <c r="F15" s="2">
        <v>0</v>
      </c>
      <c r="G15" s="2">
        <v>0</v>
      </c>
      <c r="H15" s="2">
        <v>0</v>
      </c>
      <c r="I15" s="2">
        <v>0</v>
      </c>
      <c r="J15" s="2">
        <v>0</v>
      </c>
      <c r="K15" s="2">
        <v>0</v>
      </c>
      <c r="L15" s="2">
        <v>0</v>
      </c>
      <c r="M15" s="2" t="s">
        <v>671</v>
      </c>
    </row>
    <row r="16" spans="1:25" ht="14">
      <c r="A16" s="2" t="s">
        <v>672</v>
      </c>
      <c r="B16" s="2" t="s">
        <v>673</v>
      </c>
      <c r="C16" s="2">
        <v>0</v>
      </c>
      <c r="D16" s="2">
        <v>0</v>
      </c>
      <c r="E16" s="149">
        <v>0</v>
      </c>
      <c r="F16" s="2">
        <v>0</v>
      </c>
      <c r="G16" s="2">
        <v>0</v>
      </c>
      <c r="H16" s="2">
        <v>0</v>
      </c>
      <c r="I16" s="2">
        <v>0</v>
      </c>
      <c r="J16" s="2">
        <v>0</v>
      </c>
      <c r="K16" s="2">
        <v>0</v>
      </c>
      <c r="L16" s="2">
        <v>0</v>
      </c>
      <c r="M16" s="2" t="s">
        <v>674</v>
      </c>
    </row>
    <row r="17" spans="1:25" ht="14">
      <c r="A17" s="2" t="s">
        <v>675</v>
      </c>
      <c r="B17" s="2" t="s">
        <v>676</v>
      </c>
      <c r="C17" s="2">
        <v>0</v>
      </c>
      <c r="D17" s="2">
        <v>0</v>
      </c>
      <c r="E17" s="149">
        <v>0</v>
      </c>
      <c r="F17" s="2" t="s">
        <v>677</v>
      </c>
      <c r="G17" s="2">
        <v>0</v>
      </c>
      <c r="H17" s="2">
        <v>0</v>
      </c>
      <c r="I17" s="2">
        <v>0</v>
      </c>
      <c r="J17" s="2">
        <v>0</v>
      </c>
      <c r="K17" s="2">
        <v>0</v>
      </c>
      <c r="L17" s="100" t="s">
        <v>678</v>
      </c>
      <c r="M17" s="2">
        <v>0</v>
      </c>
    </row>
    <row r="18" spans="1:25" ht="14">
      <c r="A18" s="2" t="s">
        <v>679</v>
      </c>
      <c r="B18" s="2" t="s">
        <v>680</v>
      </c>
      <c r="C18" s="2">
        <v>0</v>
      </c>
      <c r="D18" s="2">
        <v>0</v>
      </c>
      <c r="E18" s="149">
        <v>0</v>
      </c>
      <c r="F18" s="2">
        <v>0</v>
      </c>
      <c r="G18" s="2">
        <v>0</v>
      </c>
      <c r="H18" s="2">
        <v>0</v>
      </c>
      <c r="I18" s="2">
        <v>0</v>
      </c>
      <c r="J18" s="2">
        <v>0</v>
      </c>
      <c r="K18" s="2">
        <v>0</v>
      </c>
      <c r="L18" s="2">
        <v>0</v>
      </c>
      <c r="M18" s="2" t="s">
        <v>681</v>
      </c>
    </row>
    <row r="19" spans="1:25" ht="14">
      <c r="A19" s="2" t="s">
        <v>682</v>
      </c>
      <c r="B19" s="2" t="s">
        <v>683</v>
      </c>
      <c r="C19" s="2" t="s">
        <v>684</v>
      </c>
      <c r="D19" s="2">
        <v>0</v>
      </c>
      <c r="E19" s="150" t="s">
        <v>685</v>
      </c>
      <c r="F19" s="2" t="s">
        <v>686</v>
      </c>
      <c r="G19" s="2">
        <v>0</v>
      </c>
      <c r="H19" s="2">
        <v>0</v>
      </c>
      <c r="I19" s="2">
        <v>0</v>
      </c>
      <c r="J19" s="2">
        <v>0</v>
      </c>
      <c r="K19" s="2">
        <v>0</v>
      </c>
      <c r="L19" s="2">
        <v>0</v>
      </c>
      <c r="M19" s="2">
        <v>0</v>
      </c>
    </row>
    <row r="20" spans="1:25" ht="14">
      <c r="A20" s="2" t="s">
        <v>687</v>
      </c>
      <c r="B20" s="2" t="s">
        <v>688</v>
      </c>
      <c r="C20" s="2" t="s">
        <v>689</v>
      </c>
      <c r="D20" s="2">
        <v>0</v>
      </c>
      <c r="E20" s="149" t="s">
        <v>690</v>
      </c>
      <c r="F20" s="68" t="s">
        <v>691</v>
      </c>
      <c r="G20" s="2">
        <v>0</v>
      </c>
      <c r="H20" s="2" t="s">
        <v>692</v>
      </c>
      <c r="I20" s="2">
        <v>0</v>
      </c>
      <c r="J20" s="2">
        <v>0</v>
      </c>
      <c r="K20" s="2">
        <v>0</v>
      </c>
      <c r="L20" s="2" t="s">
        <v>693</v>
      </c>
      <c r="M20" s="2">
        <v>0</v>
      </c>
    </row>
    <row r="21" spans="1:25" ht="14">
      <c r="A21" s="2" t="s">
        <v>694</v>
      </c>
      <c r="B21" s="2" t="s">
        <v>695</v>
      </c>
      <c r="C21" s="2">
        <v>0</v>
      </c>
      <c r="D21" s="2">
        <v>0</v>
      </c>
      <c r="E21" s="149" t="s">
        <v>696</v>
      </c>
      <c r="F21" s="2" t="s">
        <v>697</v>
      </c>
      <c r="G21" s="2">
        <v>0</v>
      </c>
      <c r="H21" s="2" t="s">
        <v>698</v>
      </c>
      <c r="I21" s="2">
        <v>0</v>
      </c>
      <c r="J21" s="2">
        <v>0</v>
      </c>
      <c r="K21" s="2">
        <v>0</v>
      </c>
      <c r="L21" s="2">
        <v>0</v>
      </c>
      <c r="M21" s="2">
        <v>0</v>
      </c>
    </row>
    <row r="22" spans="1:25" ht="14">
      <c r="A22" s="2" t="s">
        <v>699</v>
      </c>
      <c r="B22" s="2" t="s">
        <v>700</v>
      </c>
      <c r="C22" s="2" t="s">
        <v>701</v>
      </c>
      <c r="D22" s="2">
        <v>0</v>
      </c>
      <c r="E22" s="149" t="s">
        <v>702</v>
      </c>
      <c r="F22" s="2">
        <v>0</v>
      </c>
      <c r="G22" s="2">
        <v>0</v>
      </c>
      <c r="H22" s="2" t="s">
        <v>703</v>
      </c>
      <c r="I22" s="2" t="s">
        <v>704</v>
      </c>
      <c r="J22" s="2" t="s">
        <v>705</v>
      </c>
      <c r="K22" s="2">
        <v>0</v>
      </c>
      <c r="L22" s="2">
        <v>0</v>
      </c>
      <c r="M22" s="2" t="s">
        <v>706</v>
      </c>
    </row>
    <row r="23" spans="1:25" ht="14">
      <c r="A23" s="2" t="s">
        <v>707</v>
      </c>
      <c r="B23" s="2" t="s">
        <v>708</v>
      </c>
      <c r="C23" s="2" t="s">
        <v>709</v>
      </c>
      <c r="D23" s="2">
        <v>0</v>
      </c>
      <c r="E23" s="149">
        <v>0</v>
      </c>
      <c r="F23" s="2" t="s">
        <v>710</v>
      </c>
      <c r="G23" s="2">
        <v>0</v>
      </c>
      <c r="H23" s="2">
        <v>0</v>
      </c>
      <c r="I23" s="2">
        <v>0</v>
      </c>
      <c r="J23" s="2">
        <v>0</v>
      </c>
      <c r="K23" s="2">
        <v>0</v>
      </c>
      <c r="L23" s="2">
        <v>0</v>
      </c>
      <c r="M23" s="2">
        <v>0</v>
      </c>
    </row>
    <row r="24" spans="1:25" ht="14">
      <c r="A24" s="2" t="s">
        <v>711</v>
      </c>
      <c r="B24" s="2" t="s">
        <v>712</v>
      </c>
      <c r="C24" s="2">
        <v>0</v>
      </c>
      <c r="D24" s="2">
        <v>0</v>
      </c>
      <c r="E24" s="149" t="s">
        <v>713</v>
      </c>
      <c r="F24" s="2" t="s">
        <v>714</v>
      </c>
      <c r="G24" s="2">
        <v>0</v>
      </c>
      <c r="H24" s="2">
        <v>0</v>
      </c>
      <c r="I24" s="2">
        <v>0</v>
      </c>
      <c r="J24" s="2">
        <v>0</v>
      </c>
      <c r="K24" s="2">
        <v>0</v>
      </c>
      <c r="L24" s="2">
        <v>0</v>
      </c>
      <c r="M24" s="2">
        <v>0</v>
      </c>
    </row>
    <row r="25" spans="1:25" ht="14">
      <c r="A25" s="2" t="s">
        <v>715</v>
      </c>
      <c r="B25" s="2" t="s">
        <v>716</v>
      </c>
      <c r="C25" s="2">
        <v>0</v>
      </c>
      <c r="D25" s="2">
        <v>0</v>
      </c>
      <c r="E25" s="149" t="s">
        <v>717</v>
      </c>
      <c r="F25" s="2">
        <v>0</v>
      </c>
      <c r="G25" s="2">
        <v>0</v>
      </c>
      <c r="H25" s="2">
        <v>0</v>
      </c>
      <c r="I25" s="2">
        <v>0</v>
      </c>
      <c r="J25" s="2">
        <v>0</v>
      </c>
      <c r="K25" s="2">
        <v>0</v>
      </c>
      <c r="L25" s="2">
        <v>0</v>
      </c>
      <c r="M25" s="2" t="s">
        <v>718</v>
      </c>
    </row>
    <row r="26" spans="1:25" ht="14">
      <c r="A26" s="2" t="s">
        <v>719</v>
      </c>
      <c r="B26" s="2" t="s">
        <v>720</v>
      </c>
      <c r="C26" s="2" t="s">
        <v>721</v>
      </c>
      <c r="D26" s="2">
        <v>0</v>
      </c>
      <c r="E26" s="149">
        <v>0</v>
      </c>
      <c r="F26" s="2" t="s">
        <v>722</v>
      </c>
      <c r="G26" s="2">
        <v>0</v>
      </c>
      <c r="H26" s="2">
        <v>0</v>
      </c>
      <c r="I26" s="2" t="s">
        <v>723</v>
      </c>
      <c r="J26" s="2" t="s">
        <v>724</v>
      </c>
      <c r="K26" s="2">
        <v>0</v>
      </c>
      <c r="L26" s="2">
        <v>0</v>
      </c>
      <c r="M26" s="2">
        <v>0</v>
      </c>
      <c r="N26" s="6"/>
      <c r="O26" s="6"/>
      <c r="P26" s="6"/>
      <c r="Q26" s="6"/>
      <c r="R26" s="6"/>
      <c r="S26" s="6"/>
      <c r="T26" s="6"/>
      <c r="U26" s="6"/>
      <c r="V26" s="6"/>
      <c r="W26" s="6"/>
      <c r="X26" s="6"/>
      <c r="Y26" s="6"/>
    </row>
    <row r="27" spans="1:25" ht="14">
      <c r="A27" s="2" t="s">
        <v>725</v>
      </c>
      <c r="B27" s="2" t="s">
        <v>726</v>
      </c>
      <c r="C27" s="2" t="s">
        <v>727</v>
      </c>
      <c r="D27" s="2">
        <v>0</v>
      </c>
      <c r="E27" s="149" t="s">
        <v>728</v>
      </c>
      <c r="F27" s="2" t="s">
        <v>729</v>
      </c>
      <c r="G27" s="2">
        <v>0</v>
      </c>
      <c r="H27" s="2" t="s">
        <v>730</v>
      </c>
      <c r="I27" s="2">
        <v>0</v>
      </c>
      <c r="J27" s="2">
        <v>0</v>
      </c>
      <c r="K27" s="2">
        <v>0</v>
      </c>
      <c r="L27" s="2">
        <v>0</v>
      </c>
      <c r="M27" s="2">
        <v>0</v>
      </c>
    </row>
    <row r="28" spans="1:25" ht="14">
      <c r="A28" s="2" t="s">
        <v>731</v>
      </c>
      <c r="B28" s="2" t="s">
        <v>732</v>
      </c>
      <c r="C28" s="2">
        <v>0</v>
      </c>
      <c r="D28" s="2">
        <v>0</v>
      </c>
      <c r="E28" s="149">
        <v>0</v>
      </c>
      <c r="F28" s="2" t="s">
        <v>733</v>
      </c>
      <c r="G28" s="2">
        <v>0</v>
      </c>
      <c r="H28" s="2" t="s">
        <v>734</v>
      </c>
      <c r="I28" s="2">
        <v>0</v>
      </c>
      <c r="J28" s="2">
        <v>0</v>
      </c>
      <c r="K28" s="2">
        <v>0</v>
      </c>
      <c r="L28" s="2">
        <v>0</v>
      </c>
      <c r="M28" s="2">
        <v>0</v>
      </c>
    </row>
    <row r="29" spans="1:25" ht="14">
      <c r="A29" s="2" t="s">
        <v>735</v>
      </c>
      <c r="B29" s="2" t="s">
        <v>736</v>
      </c>
      <c r="C29" s="2">
        <v>0</v>
      </c>
      <c r="D29" s="2">
        <v>0</v>
      </c>
      <c r="E29" s="149" t="s">
        <v>737</v>
      </c>
      <c r="F29" s="2" t="s">
        <v>738</v>
      </c>
      <c r="G29" s="2">
        <v>0</v>
      </c>
      <c r="H29" s="2">
        <v>0</v>
      </c>
      <c r="I29" s="2">
        <v>0</v>
      </c>
      <c r="J29" s="2">
        <v>0</v>
      </c>
      <c r="K29" s="2">
        <v>0</v>
      </c>
      <c r="L29" s="2">
        <v>0</v>
      </c>
      <c r="M29" s="2">
        <v>0</v>
      </c>
    </row>
    <row r="30" spans="1:25" ht="14">
      <c r="A30" s="2" t="s">
        <v>739</v>
      </c>
      <c r="B30" s="2" t="s">
        <v>740</v>
      </c>
      <c r="C30" s="2" t="s">
        <v>741</v>
      </c>
      <c r="D30" s="2">
        <v>0</v>
      </c>
      <c r="E30" s="149">
        <v>0</v>
      </c>
      <c r="F30" s="2" t="s">
        <v>742</v>
      </c>
      <c r="G30" s="2">
        <v>0</v>
      </c>
      <c r="H30" s="2">
        <v>0</v>
      </c>
      <c r="I30" s="2">
        <v>0</v>
      </c>
      <c r="J30" s="2" t="s">
        <v>743</v>
      </c>
      <c r="K30" s="2">
        <v>0</v>
      </c>
      <c r="L30" s="2">
        <v>0</v>
      </c>
      <c r="M30" s="2">
        <v>0</v>
      </c>
      <c r="N30" s="6"/>
      <c r="O30" s="6"/>
      <c r="P30" s="6"/>
      <c r="Q30" s="6"/>
      <c r="R30" s="6"/>
      <c r="S30" s="6"/>
      <c r="T30" s="6"/>
      <c r="U30" s="6"/>
      <c r="V30" s="6"/>
      <c r="W30" s="6"/>
      <c r="X30" s="6"/>
      <c r="Y30" s="6"/>
    </row>
    <row r="31" spans="1:25" ht="16.5" customHeight="1">
      <c r="A31" s="2" t="s">
        <v>744</v>
      </c>
      <c r="B31" s="2" t="s">
        <v>745</v>
      </c>
      <c r="C31" s="2">
        <v>0</v>
      </c>
      <c r="D31" s="2">
        <v>0</v>
      </c>
      <c r="E31" s="149" t="s">
        <v>746</v>
      </c>
      <c r="F31" s="2" t="s">
        <v>747</v>
      </c>
      <c r="G31" s="2">
        <v>0</v>
      </c>
      <c r="H31" s="2">
        <v>0</v>
      </c>
      <c r="I31" s="2">
        <v>0</v>
      </c>
      <c r="J31" s="2">
        <v>0</v>
      </c>
      <c r="K31" s="2">
        <v>0</v>
      </c>
      <c r="L31" s="2">
        <v>0</v>
      </c>
      <c r="M31" s="2">
        <v>0</v>
      </c>
      <c r="N31" s="7"/>
      <c r="O31" s="7"/>
      <c r="P31" s="7"/>
      <c r="Q31" s="7"/>
      <c r="R31" s="7"/>
      <c r="S31" s="7"/>
      <c r="T31" s="7"/>
      <c r="U31" s="7"/>
      <c r="V31" s="7"/>
      <c r="W31" s="7"/>
      <c r="X31" s="7"/>
      <c r="Y31" s="7"/>
    </row>
    <row r="32" spans="1:25" ht="15">
      <c r="A32" s="2" t="s">
        <v>748</v>
      </c>
      <c r="B32" s="2" t="s">
        <v>749</v>
      </c>
      <c r="C32" s="2" t="s">
        <v>750</v>
      </c>
      <c r="D32" s="2">
        <v>0</v>
      </c>
      <c r="E32" s="149">
        <v>0</v>
      </c>
      <c r="F32" s="59" t="s">
        <v>751</v>
      </c>
      <c r="G32" s="2">
        <v>0</v>
      </c>
      <c r="H32" s="2" t="s">
        <v>752</v>
      </c>
      <c r="I32" s="2">
        <v>0</v>
      </c>
      <c r="J32" s="2">
        <v>0</v>
      </c>
      <c r="K32" s="2">
        <v>0</v>
      </c>
      <c r="L32" s="2">
        <v>0</v>
      </c>
      <c r="M32" s="2">
        <v>0</v>
      </c>
    </row>
    <row r="33" spans="1:25" ht="15">
      <c r="A33" s="2" t="s">
        <v>753</v>
      </c>
      <c r="B33" s="2" t="s">
        <v>754</v>
      </c>
      <c r="C33" s="2">
        <v>0</v>
      </c>
      <c r="D33" s="2">
        <v>0</v>
      </c>
      <c r="E33" s="149" t="s">
        <v>755</v>
      </c>
      <c r="F33" s="2" t="s">
        <v>756</v>
      </c>
      <c r="G33" s="2">
        <v>0</v>
      </c>
      <c r="H33" s="2">
        <v>0</v>
      </c>
      <c r="I33" s="2">
        <v>0</v>
      </c>
      <c r="J33" s="2">
        <v>0</v>
      </c>
      <c r="K33" s="2">
        <v>0</v>
      </c>
      <c r="L33" s="59" t="s">
        <v>757</v>
      </c>
      <c r="M33" s="2">
        <v>0</v>
      </c>
      <c r="N33" s="6"/>
      <c r="O33" s="6"/>
      <c r="P33" s="6"/>
      <c r="Q33" s="6"/>
      <c r="R33" s="6"/>
      <c r="S33" s="6"/>
      <c r="T33" s="6"/>
      <c r="U33" s="6"/>
      <c r="V33" s="6"/>
      <c r="W33" s="6"/>
      <c r="X33" s="6"/>
      <c r="Y33" s="6"/>
    </row>
    <row r="34" spans="1:25" ht="14">
      <c r="A34" s="3"/>
      <c r="B34" s="3"/>
      <c r="C34" s="3"/>
      <c r="D34" s="3"/>
      <c r="E34" s="151"/>
      <c r="F34" s="3"/>
      <c r="G34" s="3"/>
      <c r="H34" s="3"/>
      <c r="I34" s="3"/>
      <c r="J34" s="3"/>
      <c r="K34" s="3"/>
      <c r="L34" s="3"/>
      <c r="M34" s="3"/>
    </row>
    <row r="35" spans="1:25" ht="15">
      <c r="A35" s="8"/>
      <c r="B35" s="9"/>
      <c r="C35" s="1"/>
      <c r="D35" s="1"/>
      <c r="E35" s="149"/>
      <c r="F35" s="1"/>
      <c r="G35" s="1"/>
      <c r="H35" s="1"/>
      <c r="I35" s="1"/>
      <c r="J35" s="1"/>
      <c r="K35" s="1"/>
      <c r="L35" s="1"/>
      <c r="M35" s="1"/>
    </row>
    <row r="36" spans="1:25" ht="15">
      <c r="A36" s="10"/>
      <c r="B36" s="9"/>
      <c r="C36" s="1"/>
      <c r="D36" s="1"/>
      <c r="E36" s="149"/>
      <c r="F36" s="1"/>
      <c r="G36" s="1"/>
      <c r="H36" s="1"/>
      <c r="I36" s="1"/>
      <c r="J36" s="1"/>
      <c r="K36" s="1"/>
      <c r="L36" s="1"/>
      <c r="M36" s="1"/>
    </row>
    <row r="37" spans="1:25" ht="15">
      <c r="A37" s="10"/>
      <c r="B37" s="9"/>
      <c r="C37" s="1"/>
      <c r="D37" s="1"/>
      <c r="E37" s="149"/>
      <c r="F37" s="1"/>
      <c r="G37" s="1"/>
      <c r="H37" s="1"/>
      <c r="I37" s="1"/>
      <c r="J37" s="1"/>
      <c r="K37" s="1"/>
      <c r="L37" s="1"/>
      <c r="M37" s="1"/>
    </row>
    <row r="38" spans="1:25" ht="14">
      <c r="A38" s="3"/>
      <c r="B38" s="3"/>
      <c r="C38" s="3"/>
      <c r="D38" s="3"/>
      <c r="E38" s="151"/>
      <c r="F38" s="3"/>
      <c r="G38" s="3"/>
      <c r="H38" s="3"/>
      <c r="I38" s="3"/>
      <c r="J38" s="3"/>
      <c r="K38" s="3"/>
      <c r="L38" s="3"/>
      <c r="M38" s="3"/>
    </row>
    <row r="39" spans="1:25" ht="15">
      <c r="A39" s="8"/>
      <c r="B39" s="9"/>
      <c r="C39" s="1"/>
      <c r="D39" s="1"/>
      <c r="E39" s="149"/>
      <c r="F39" s="1"/>
      <c r="G39" s="1"/>
      <c r="H39" s="1"/>
      <c r="I39" s="1"/>
      <c r="J39" s="1"/>
      <c r="K39" s="1"/>
      <c r="L39" s="1"/>
      <c r="M39" s="1"/>
    </row>
    <row r="40" spans="1:25" ht="15">
      <c r="A40" s="3"/>
      <c r="B40" s="9"/>
      <c r="C40" s="1"/>
      <c r="D40" s="1"/>
      <c r="E40" s="149"/>
      <c r="F40" s="1"/>
      <c r="G40" s="1"/>
      <c r="H40" s="1"/>
      <c r="I40" s="1"/>
      <c r="J40" s="1"/>
      <c r="K40" s="1"/>
      <c r="L40" s="1"/>
      <c r="M40" s="1"/>
    </row>
    <row r="41" spans="1:25" ht="15">
      <c r="A41" s="3"/>
      <c r="B41" s="9"/>
      <c r="C41" s="1"/>
      <c r="D41" s="1"/>
      <c r="E41" s="149"/>
      <c r="F41" s="1"/>
      <c r="G41" s="1"/>
      <c r="H41" s="1"/>
      <c r="I41" s="1"/>
      <c r="J41" s="1"/>
      <c r="K41" s="1"/>
      <c r="L41" s="1"/>
      <c r="M41" s="1"/>
    </row>
    <row r="42" spans="1:25" ht="14">
      <c r="A42" s="3"/>
      <c r="B42" s="3"/>
      <c r="C42" s="3"/>
      <c r="D42" s="3"/>
      <c r="E42" s="151"/>
      <c r="F42" s="3"/>
      <c r="G42" s="3"/>
      <c r="H42" s="3"/>
      <c r="I42" s="3"/>
      <c r="J42" s="3"/>
      <c r="K42" s="3"/>
      <c r="L42" s="3"/>
      <c r="M42" s="3"/>
    </row>
    <row r="43" spans="1:25" ht="15">
      <c r="A43" s="8"/>
      <c r="B43" s="9"/>
      <c r="C43" s="1"/>
      <c r="D43" s="1"/>
      <c r="E43" s="149"/>
      <c r="F43" s="1"/>
      <c r="G43" s="1"/>
      <c r="H43" s="1"/>
      <c r="I43" s="1"/>
      <c r="J43" s="1"/>
      <c r="K43" s="1"/>
      <c r="L43" s="1"/>
      <c r="M43" s="1"/>
    </row>
    <row r="44" spans="1:25" ht="15">
      <c r="A44" s="3"/>
      <c r="B44" s="9"/>
      <c r="C44" s="1"/>
      <c r="D44" s="1"/>
      <c r="E44" s="149"/>
      <c r="F44" s="1"/>
      <c r="G44" s="1"/>
      <c r="H44" s="1"/>
      <c r="I44" s="1"/>
      <c r="J44" s="1"/>
      <c r="K44" s="1"/>
      <c r="L44" s="1"/>
      <c r="M44" s="1"/>
    </row>
    <row r="45" spans="1:25" ht="15">
      <c r="A45" s="3"/>
      <c r="B45" s="9"/>
      <c r="C45" s="1"/>
      <c r="D45" s="1"/>
      <c r="E45" s="149"/>
      <c r="F45" s="1"/>
      <c r="G45" s="1"/>
      <c r="H45" s="1"/>
      <c r="I45" s="1"/>
      <c r="J45" s="1"/>
      <c r="K45" s="1"/>
      <c r="L45" s="1"/>
      <c r="M45" s="1"/>
    </row>
    <row r="46" spans="1:25" ht="14">
      <c r="A46" s="3"/>
      <c r="B46" s="3"/>
      <c r="C46" s="3"/>
      <c r="D46" s="3"/>
      <c r="E46" s="151"/>
      <c r="F46" s="3"/>
      <c r="G46" s="3"/>
      <c r="H46" s="3"/>
      <c r="I46" s="3"/>
      <c r="J46" s="3"/>
      <c r="K46" s="3"/>
      <c r="L46" s="3"/>
      <c r="M46" s="3"/>
    </row>
    <row r="47" spans="1:25" ht="14">
      <c r="A47" s="3"/>
      <c r="B47" s="3"/>
      <c r="C47" s="3"/>
      <c r="D47" s="3"/>
      <c r="E47" s="151"/>
      <c r="F47" s="3"/>
      <c r="G47" s="3"/>
      <c r="H47" s="3"/>
      <c r="I47" s="3"/>
      <c r="J47" s="3"/>
      <c r="K47" s="3"/>
      <c r="L47" s="3"/>
      <c r="M47" s="3"/>
    </row>
    <row r="48" spans="1:25" ht="14">
      <c r="A48" s="3"/>
      <c r="B48" s="3"/>
      <c r="C48" s="3"/>
      <c r="D48" s="3"/>
      <c r="E48" s="151"/>
      <c r="F48" s="3"/>
      <c r="G48" s="3"/>
      <c r="H48" s="3"/>
      <c r="I48" s="3"/>
      <c r="J48" s="3"/>
      <c r="K48" s="3"/>
      <c r="L48" s="3"/>
      <c r="M48" s="3"/>
    </row>
    <row r="49" spans="1:13" ht="14">
      <c r="A49" s="3"/>
      <c r="B49" s="3"/>
      <c r="C49" s="3"/>
      <c r="D49" s="3"/>
      <c r="E49" s="151"/>
      <c r="F49" s="3"/>
      <c r="G49" s="3"/>
      <c r="H49" s="3"/>
      <c r="I49" s="3"/>
      <c r="J49" s="3"/>
      <c r="K49" s="3"/>
      <c r="L49" s="3"/>
      <c r="M49" s="3"/>
    </row>
    <row r="50" spans="1:13" ht="14">
      <c r="A50" s="3"/>
      <c r="B50" s="3"/>
      <c r="C50" s="3"/>
      <c r="D50" s="3"/>
      <c r="E50" s="151"/>
      <c r="F50" s="3"/>
      <c r="G50" s="3"/>
      <c r="H50" s="3"/>
      <c r="I50" s="3"/>
      <c r="J50" s="3"/>
      <c r="K50" s="3"/>
      <c r="L50" s="3"/>
      <c r="M50" s="3"/>
    </row>
    <row r="51" spans="1:13" ht="14">
      <c r="A51" s="3"/>
      <c r="B51" s="3"/>
      <c r="C51" s="3"/>
      <c r="D51" s="3"/>
      <c r="E51" s="151"/>
      <c r="F51" s="3"/>
      <c r="G51" s="3"/>
      <c r="H51" s="3"/>
      <c r="I51" s="3"/>
      <c r="J51" s="3"/>
      <c r="K51" s="3"/>
      <c r="L51" s="3"/>
      <c r="M51" s="3"/>
    </row>
    <row r="52" spans="1:13" ht="14">
      <c r="A52" s="3"/>
      <c r="B52" s="3"/>
      <c r="C52" s="3"/>
      <c r="D52" s="3"/>
      <c r="E52" s="151"/>
      <c r="F52" s="3"/>
      <c r="G52" s="3"/>
      <c r="H52" s="3"/>
      <c r="I52" s="3"/>
      <c r="J52" s="3"/>
      <c r="K52" s="3"/>
      <c r="L52" s="3"/>
      <c r="M52" s="3"/>
    </row>
    <row r="53" spans="1:13" ht="14">
      <c r="A53" s="3"/>
      <c r="B53" s="3"/>
      <c r="C53" s="3"/>
      <c r="D53" s="3"/>
      <c r="E53" s="151"/>
      <c r="F53" s="3"/>
      <c r="G53" s="3"/>
      <c r="H53" s="3"/>
      <c r="I53" s="3"/>
      <c r="J53" s="3"/>
      <c r="K53" s="3"/>
      <c r="L53" s="3"/>
      <c r="M53" s="3"/>
    </row>
    <row r="54" spans="1:13" ht="14">
      <c r="A54" s="3"/>
      <c r="B54" s="3"/>
      <c r="C54" s="3"/>
      <c r="D54" s="3"/>
      <c r="E54" s="151"/>
      <c r="F54" s="3"/>
      <c r="G54" s="3"/>
      <c r="H54" s="3"/>
      <c r="I54" s="3"/>
      <c r="J54" s="3"/>
      <c r="K54" s="3"/>
      <c r="L54" s="3"/>
      <c r="M54" s="3"/>
    </row>
    <row r="55" spans="1:13" ht="14">
      <c r="A55" s="3"/>
      <c r="B55" s="3"/>
      <c r="C55" s="3"/>
      <c r="D55" s="3"/>
      <c r="E55" s="151"/>
      <c r="F55" s="3"/>
      <c r="G55" s="3"/>
      <c r="H55" s="3"/>
      <c r="I55" s="3"/>
      <c r="J55" s="3"/>
      <c r="K55" s="3"/>
      <c r="L55" s="3"/>
      <c r="M55" s="3"/>
    </row>
    <row r="56" spans="1:13" ht="14">
      <c r="A56" s="3"/>
      <c r="B56" s="3"/>
      <c r="C56" s="3"/>
      <c r="D56" s="3"/>
      <c r="E56" s="151"/>
      <c r="F56" s="3"/>
      <c r="G56" s="3"/>
      <c r="H56" s="3"/>
      <c r="I56" s="3"/>
      <c r="J56" s="3"/>
      <c r="K56" s="3"/>
      <c r="L56" s="3"/>
      <c r="M56" s="3"/>
    </row>
    <row r="57" spans="1:13" ht="14">
      <c r="A57" s="3"/>
      <c r="B57" s="3"/>
      <c r="C57" s="3"/>
      <c r="D57" s="3"/>
      <c r="E57" s="151"/>
      <c r="F57" s="3"/>
      <c r="G57" s="3"/>
      <c r="H57" s="3"/>
      <c r="I57" s="3"/>
      <c r="J57" s="3"/>
      <c r="K57" s="3"/>
      <c r="L57" s="3"/>
      <c r="M57" s="3"/>
    </row>
    <row r="58" spans="1:13" ht="14">
      <c r="A58" s="3"/>
      <c r="B58" s="3"/>
      <c r="C58" s="3"/>
      <c r="D58" s="3"/>
      <c r="E58" s="151"/>
      <c r="F58" s="3"/>
      <c r="G58" s="3"/>
      <c r="H58" s="3"/>
      <c r="I58" s="3"/>
      <c r="J58" s="3"/>
      <c r="K58" s="3"/>
      <c r="L58" s="3"/>
      <c r="M58" s="3"/>
    </row>
    <row r="59" spans="1:13" ht="14">
      <c r="A59" s="3"/>
      <c r="B59" s="3"/>
      <c r="C59" s="3"/>
      <c r="D59" s="3"/>
      <c r="E59" s="151"/>
      <c r="F59" s="3"/>
      <c r="G59" s="3"/>
      <c r="H59" s="3"/>
      <c r="I59" s="3"/>
      <c r="J59" s="3"/>
      <c r="K59" s="3"/>
      <c r="L59" s="3"/>
      <c r="M59" s="3"/>
    </row>
    <row r="60" spans="1:13" ht="14">
      <c r="A60" s="3"/>
      <c r="B60" s="3"/>
      <c r="C60" s="3"/>
      <c r="D60" s="3"/>
      <c r="E60" s="151"/>
      <c r="F60" s="3"/>
      <c r="G60" s="3"/>
      <c r="H60" s="3"/>
      <c r="I60" s="3"/>
      <c r="J60" s="3"/>
      <c r="K60" s="3"/>
      <c r="L60" s="3"/>
      <c r="M60" s="3"/>
    </row>
    <row r="61" spans="1:13" ht="14">
      <c r="A61" s="3"/>
      <c r="B61" s="3"/>
      <c r="C61" s="3"/>
      <c r="D61" s="3"/>
      <c r="E61" s="151"/>
      <c r="F61" s="3"/>
      <c r="G61" s="3"/>
      <c r="H61" s="3"/>
      <c r="I61" s="3"/>
      <c r="J61" s="3"/>
      <c r="K61" s="3"/>
      <c r="L61" s="3"/>
      <c r="M61" s="3"/>
    </row>
    <row r="62" spans="1:13" ht="14">
      <c r="A62" s="3"/>
      <c r="B62" s="3"/>
      <c r="C62" s="3"/>
      <c r="D62" s="3"/>
      <c r="E62" s="151"/>
      <c r="F62" s="3"/>
      <c r="G62" s="3"/>
      <c r="H62" s="3"/>
      <c r="I62" s="3"/>
      <c r="J62" s="3"/>
      <c r="K62" s="3"/>
      <c r="L62" s="3"/>
      <c r="M62" s="3"/>
    </row>
    <row r="63" spans="1:13" ht="14">
      <c r="A63" s="3"/>
      <c r="B63" s="3"/>
      <c r="C63" s="3"/>
      <c r="D63" s="3"/>
      <c r="E63" s="151"/>
      <c r="F63" s="3"/>
      <c r="G63" s="3"/>
      <c r="H63" s="3"/>
      <c r="I63" s="3"/>
      <c r="J63" s="3"/>
      <c r="K63" s="3"/>
      <c r="L63" s="3"/>
      <c r="M63" s="3"/>
    </row>
    <row r="64" spans="1:13" ht="14">
      <c r="A64" s="3"/>
      <c r="B64" s="3"/>
      <c r="C64" s="3"/>
      <c r="D64" s="3"/>
      <c r="E64" s="151"/>
      <c r="F64" s="3"/>
      <c r="G64" s="3"/>
      <c r="H64" s="3"/>
      <c r="I64" s="3"/>
      <c r="J64" s="3"/>
      <c r="K64" s="3"/>
      <c r="L64" s="3"/>
      <c r="M64" s="3"/>
    </row>
    <row r="65" spans="1:13" ht="14">
      <c r="A65" s="3"/>
      <c r="B65" s="3"/>
      <c r="C65" s="3"/>
      <c r="D65" s="3"/>
      <c r="E65" s="151"/>
      <c r="F65" s="3"/>
      <c r="G65" s="3"/>
      <c r="H65" s="3"/>
      <c r="I65" s="3"/>
      <c r="J65" s="3"/>
      <c r="K65" s="3"/>
      <c r="L65" s="3"/>
      <c r="M65" s="3"/>
    </row>
    <row r="66" spans="1:13" ht="14">
      <c r="A66" s="3"/>
      <c r="B66" s="3"/>
      <c r="C66" s="3"/>
      <c r="D66" s="3"/>
      <c r="E66" s="151"/>
      <c r="F66" s="3"/>
      <c r="G66" s="3"/>
      <c r="H66" s="3"/>
      <c r="I66" s="3"/>
      <c r="J66" s="3"/>
      <c r="K66" s="3"/>
      <c r="L66" s="3"/>
      <c r="M66" s="3"/>
    </row>
    <row r="67" spans="1:13" ht="14">
      <c r="A67" s="3"/>
      <c r="B67" s="3"/>
      <c r="C67" s="3"/>
      <c r="D67" s="3"/>
      <c r="E67" s="151"/>
      <c r="F67" s="3"/>
      <c r="G67" s="3"/>
      <c r="H67" s="3"/>
      <c r="I67" s="3"/>
      <c r="J67" s="3"/>
      <c r="K67" s="3"/>
      <c r="L67" s="3"/>
      <c r="M67" s="3"/>
    </row>
    <row r="68" spans="1:13" ht="14">
      <c r="A68" s="3"/>
      <c r="B68" s="3"/>
      <c r="C68" s="3"/>
      <c r="D68" s="3"/>
      <c r="E68" s="151"/>
      <c r="F68" s="3"/>
      <c r="G68" s="3"/>
      <c r="H68" s="3"/>
      <c r="I68" s="3"/>
      <c r="J68" s="3"/>
      <c r="K68" s="3"/>
      <c r="L68" s="3"/>
      <c r="M68" s="3"/>
    </row>
    <row r="69" spans="1:13" ht="14">
      <c r="A69" s="3"/>
      <c r="B69" s="3"/>
      <c r="C69" s="3"/>
      <c r="D69" s="3"/>
      <c r="E69" s="151"/>
      <c r="F69" s="3"/>
      <c r="G69" s="3"/>
      <c r="H69" s="3"/>
      <c r="I69" s="3"/>
      <c r="J69" s="3"/>
      <c r="K69" s="3"/>
      <c r="L69" s="3"/>
      <c r="M69" s="3"/>
    </row>
    <row r="70" spans="1:13" ht="14">
      <c r="A70" s="3"/>
      <c r="B70" s="3"/>
      <c r="C70" s="3"/>
      <c r="D70" s="3"/>
      <c r="E70" s="151"/>
      <c r="F70" s="3"/>
      <c r="G70" s="3"/>
      <c r="H70" s="3"/>
      <c r="I70" s="3"/>
      <c r="J70" s="3"/>
      <c r="K70" s="3"/>
      <c r="L70" s="3"/>
      <c r="M70" s="3"/>
    </row>
    <row r="71" spans="1:13" ht="14">
      <c r="A71" s="3"/>
      <c r="B71" s="3"/>
      <c r="C71" s="3"/>
      <c r="D71" s="3"/>
      <c r="E71" s="151"/>
      <c r="F71" s="3"/>
      <c r="G71" s="3"/>
      <c r="H71" s="3"/>
      <c r="I71" s="3"/>
      <c r="J71" s="3"/>
      <c r="K71" s="3"/>
      <c r="L71" s="3"/>
      <c r="M71" s="3"/>
    </row>
    <row r="72" spans="1:13" ht="14">
      <c r="A72" s="3"/>
      <c r="B72" s="3"/>
      <c r="C72" s="3"/>
      <c r="D72" s="3"/>
      <c r="E72" s="151"/>
      <c r="F72" s="3"/>
      <c r="G72" s="3"/>
      <c r="H72" s="3"/>
      <c r="I72" s="3"/>
      <c r="J72" s="3"/>
      <c r="K72" s="3"/>
      <c r="L72" s="3"/>
      <c r="M72" s="3"/>
    </row>
    <row r="73" spans="1:13" ht="14">
      <c r="A73" s="3"/>
      <c r="B73" s="3"/>
      <c r="C73" s="3"/>
      <c r="D73" s="3"/>
      <c r="E73" s="151"/>
      <c r="F73" s="3"/>
      <c r="G73" s="3"/>
      <c r="H73" s="3"/>
      <c r="I73" s="3"/>
      <c r="J73" s="3"/>
      <c r="K73" s="3"/>
      <c r="L73" s="3"/>
      <c r="M73" s="3"/>
    </row>
    <row r="74" spans="1:13" ht="14">
      <c r="A74" s="3"/>
      <c r="B74" s="3"/>
      <c r="C74" s="3"/>
      <c r="D74" s="3"/>
      <c r="E74" s="151"/>
      <c r="F74" s="3"/>
      <c r="G74" s="3"/>
      <c r="H74" s="3"/>
      <c r="I74" s="3"/>
      <c r="J74" s="3"/>
      <c r="K74" s="3"/>
      <c r="L74" s="3"/>
      <c r="M74" s="3"/>
    </row>
    <row r="75" spans="1:13" ht="14">
      <c r="A75" s="3"/>
      <c r="B75" s="3"/>
      <c r="C75" s="3"/>
      <c r="D75" s="3"/>
      <c r="E75" s="151"/>
      <c r="F75" s="3"/>
      <c r="G75" s="3"/>
      <c r="H75" s="3"/>
      <c r="I75" s="3"/>
      <c r="J75" s="3"/>
      <c r="K75" s="3"/>
      <c r="L75" s="3"/>
      <c r="M75" s="3"/>
    </row>
    <row r="76" spans="1:13" ht="14">
      <c r="A76" s="3"/>
      <c r="B76" s="3"/>
      <c r="C76" s="3"/>
      <c r="D76" s="3"/>
      <c r="E76" s="151"/>
      <c r="F76" s="3"/>
      <c r="G76" s="3"/>
      <c r="H76" s="3"/>
      <c r="I76" s="3"/>
      <c r="J76" s="3"/>
      <c r="K76" s="3"/>
      <c r="L76" s="3"/>
      <c r="M76" s="3"/>
    </row>
    <row r="77" spans="1:13" ht="14">
      <c r="A77" s="3"/>
      <c r="B77" s="3"/>
      <c r="C77" s="3"/>
      <c r="D77" s="3"/>
      <c r="E77" s="151"/>
      <c r="F77" s="3"/>
      <c r="G77" s="3"/>
      <c r="H77" s="3"/>
      <c r="I77" s="3"/>
      <c r="J77" s="3"/>
      <c r="K77" s="3"/>
      <c r="L77" s="3"/>
      <c r="M77" s="3"/>
    </row>
    <row r="78" spans="1:13" ht="14">
      <c r="A78" s="3"/>
      <c r="B78" s="3"/>
      <c r="C78" s="3"/>
      <c r="D78" s="3"/>
      <c r="E78" s="151"/>
      <c r="F78" s="3"/>
      <c r="G78" s="3"/>
      <c r="H78" s="3"/>
      <c r="I78" s="3"/>
      <c r="J78" s="3"/>
      <c r="K78" s="3"/>
      <c r="L78" s="3"/>
      <c r="M78" s="3"/>
    </row>
    <row r="79" spans="1:13" ht="14">
      <c r="A79" s="3"/>
      <c r="B79" s="3"/>
      <c r="C79" s="3"/>
      <c r="D79" s="3"/>
      <c r="E79" s="151"/>
      <c r="F79" s="3"/>
      <c r="G79" s="3"/>
      <c r="H79" s="3"/>
      <c r="I79" s="3"/>
      <c r="J79" s="3"/>
      <c r="K79" s="3"/>
      <c r="L79" s="3"/>
      <c r="M79" s="3"/>
    </row>
    <row r="80" spans="1:13" ht="14">
      <c r="A80" s="3"/>
      <c r="B80" s="3"/>
      <c r="C80" s="3"/>
      <c r="D80" s="3"/>
      <c r="E80" s="151"/>
      <c r="F80" s="3"/>
      <c r="G80" s="3"/>
      <c r="H80" s="3"/>
      <c r="I80" s="3"/>
      <c r="J80" s="3"/>
      <c r="K80" s="3"/>
      <c r="L80" s="3"/>
      <c r="M80" s="3"/>
    </row>
    <row r="81" spans="1:13" ht="14">
      <c r="A81" s="3"/>
      <c r="B81" s="3"/>
      <c r="C81" s="3"/>
      <c r="D81" s="3"/>
      <c r="E81" s="151"/>
      <c r="F81" s="3"/>
      <c r="G81" s="3"/>
      <c r="H81" s="3"/>
      <c r="I81" s="3"/>
      <c r="J81" s="3"/>
      <c r="K81" s="3"/>
      <c r="L81" s="3"/>
      <c r="M81" s="3"/>
    </row>
    <row r="82" spans="1:13" ht="14">
      <c r="A82" s="3"/>
      <c r="B82" s="3"/>
      <c r="C82" s="3"/>
      <c r="D82" s="3"/>
      <c r="E82" s="151"/>
      <c r="F82" s="3"/>
      <c r="G82" s="3"/>
      <c r="H82" s="3"/>
      <c r="I82" s="3"/>
      <c r="J82" s="3"/>
      <c r="K82" s="3"/>
      <c r="L82" s="3"/>
      <c r="M82" s="3"/>
    </row>
    <row r="83" spans="1:13" ht="14">
      <c r="A83" s="3"/>
      <c r="B83" s="3"/>
      <c r="C83" s="3"/>
      <c r="D83" s="3"/>
      <c r="E83" s="151"/>
      <c r="F83" s="3"/>
      <c r="G83" s="3"/>
      <c r="H83" s="3"/>
      <c r="I83" s="3"/>
      <c r="J83" s="3"/>
      <c r="K83" s="3"/>
      <c r="L83" s="3"/>
      <c r="M83" s="3"/>
    </row>
    <row r="84" spans="1:13" ht="14">
      <c r="A84" s="3"/>
      <c r="B84" s="3"/>
      <c r="C84" s="3"/>
      <c r="D84" s="3"/>
      <c r="E84" s="151"/>
      <c r="F84" s="3"/>
      <c r="G84" s="3"/>
      <c r="H84" s="3"/>
      <c r="I84" s="3"/>
      <c r="J84" s="3"/>
      <c r="K84" s="3"/>
      <c r="L84" s="3"/>
      <c r="M84" s="3"/>
    </row>
    <row r="85" spans="1:13" ht="14">
      <c r="A85" s="3"/>
      <c r="B85" s="3"/>
      <c r="C85" s="3"/>
      <c r="D85" s="3"/>
      <c r="E85" s="151"/>
      <c r="F85" s="3"/>
      <c r="G85" s="3"/>
      <c r="H85" s="3"/>
      <c r="I85" s="3"/>
      <c r="J85" s="3"/>
      <c r="K85" s="3"/>
      <c r="L85" s="3"/>
      <c r="M85" s="3"/>
    </row>
    <row r="86" spans="1:13" ht="14">
      <c r="A86" s="3"/>
      <c r="B86" s="3"/>
      <c r="C86" s="3"/>
      <c r="D86" s="3"/>
      <c r="E86" s="151"/>
      <c r="F86" s="3"/>
      <c r="G86" s="3"/>
      <c r="H86" s="3"/>
      <c r="I86" s="3"/>
      <c r="J86" s="3"/>
      <c r="K86" s="3"/>
      <c r="L86" s="3"/>
      <c r="M86" s="3"/>
    </row>
    <row r="87" spans="1:13" ht="14">
      <c r="A87" s="3"/>
      <c r="B87" s="3"/>
      <c r="C87" s="3"/>
      <c r="D87" s="3"/>
      <c r="E87" s="151"/>
      <c r="F87" s="3"/>
      <c r="G87" s="3"/>
      <c r="H87" s="3"/>
      <c r="I87" s="3"/>
      <c r="J87" s="3"/>
      <c r="K87" s="3"/>
      <c r="L87" s="3"/>
      <c r="M87" s="3"/>
    </row>
    <row r="88" spans="1:13" ht="14">
      <c r="A88" s="3"/>
      <c r="B88" s="3"/>
      <c r="C88" s="3"/>
      <c r="D88" s="3"/>
      <c r="E88" s="151"/>
      <c r="F88" s="3"/>
      <c r="G88" s="3"/>
      <c r="H88" s="3"/>
      <c r="I88" s="3"/>
      <c r="J88" s="3"/>
      <c r="K88" s="3"/>
      <c r="L88" s="3"/>
      <c r="M88" s="3"/>
    </row>
    <row r="89" spans="1:13" ht="14">
      <c r="A89" s="3"/>
      <c r="B89" s="3"/>
      <c r="C89" s="3"/>
      <c r="D89" s="3"/>
      <c r="E89" s="151"/>
      <c r="F89" s="3"/>
      <c r="G89" s="3"/>
      <c r="H89" s="3"/>
      <c r="I89" s="3"/>
      <c r="J89" s="3"/>
      <c r="K89" s="3"/>
      <c r="L89" s="3"/>
      <c r="M89" s="3"/>
    </row>
    <row r="90" spans="1:13" ht="14">
      <c r="A90" s="3"/>
      <c r="B90" s="3"/>
      <c r="C90" s="3"/>
      <c r="D90" s="3"/>
      <c r="E90" s="151"/>
      <c r="F90" s="3"/>
      <c r="G90" s="3"/>
      <c r="H90" s="3"/>
      <c r="I90" s="3"/>
      <c r="J90" s="3"/>
      <c r="K90" s="3"/>
      <c r="L90" s="3"/>
      <c r="M90" s="3"/>
    </row>
    <row r="91" spans="1:13" ht="14">
      <c r="A91" s="3"/>
      <c r="B91" s="3"/>
      <c r="C91" s="3"/>
      <c r="D91" s="3"/>
      <c r="E91" s="151"/>
      <c r="F91" s="3"/>
      <c r="G91" s="3"/>
      <c r="H91" s="3"/>
      <c r="I91" s="3"/>
      <c r="J91" s="3"/>
      <c r="K91" s="3"/>
      <c r="L91" s="3"/>
      <c r="M91" s="3"/>
    </row>
    <row r="92" spans="1:13" ht="14">
      <c r="A92" s="3"/>
      <c r="B92" s="3"/>
      <c r="C92" s="3"/>
      <c r="D92" s="3"/>
      <c r="E92" s="151"/>
      <c r="F92" s="3"/>
      <c r="G92" s="3"/>
      <c r="H92" s="3"/>
      <c r="I92" s="3"/>
      <c r="J92" s="3"/>
      <c r="K92" s="3"/>
      <c r="L92" s="3"/>
      <c r="M92" s="3"/>
    </row>
    <row r="93" spans="1:13" ht="14">
      <c r="A93" s="3"/>
      <c r="B93" s="3"/>
      <c r="C93" s="3"/>
      <c r="D93" s="3"/>
      <c r="E93" s="151"/>
      <c r="F93" s="3"/>
      <c r="G93" s="3"/>
      <c r="H93" s="3"/>
      <c r="I93" s="3"/>
      <c r="J93" s="3"/>
      <c r="K93" s="3"/>
      <c r="L93" s="3"/>
      <c r="M93" s="3"/>
    </row>
    <row r="94" spans="1:13" ht="14">
      <c r="A94" s="3"/>
      <c r="B94" s="3"/>
      <c r="C94" s="3"/>
      <c r="D94" s="3"/>
      <c r="E94" s="151"/>
      <c r="F94" s="3"/>
      <c r="G94" s="3"/>
      <c r="H94" s="3"/>
      <c r="I94" s="3"/>
      <c r="J94" s="3"/>
      <c r="K94" s="3"/>
      <c r="L94" s="3"/>
      <c r="M94" s="3"/>
    </row>
    <row r="95" spans="1:13" ht="14">
      <c r="A95" s="3"/>
      <c r="B95" s="3"/>
      <c r="C95" s="3"/>
      <c r="D95" s="3"/>
      <c r="E95" s="151"/>
      <c r="F95" s="3"/>
      <c r="G95" s="3"/>
      <c r="H95" s="3"/>
      <c r="I95" s="3"/>
      <c r="J95" s="3"/>
      <c r="K95" s="3"/>
      <c r="L95" s="3"/>
      <c r="M95" s="3"/>
    </row>
    <row r="96" spans="1:13" ht="14">
      <c r="A96" s="3"/>
      <c r="B96" s="3"/>
      <c r="C96" s="3"/>
      <c r="D96" s="3"/>
      <c r="E96" s="151"/>
      <c r="F96" s="3"/>
      <c r="G96" s="3"/>
      <c r="H96" s="3"/>
      <c r="I96" s="3"/>
      <c r="J96" s="3"/>
      <c r="K96" s="3"/>
      <c r="L96" s="3"/>
      <c r="M96" s="3"/>
    </row>
    <row r="97" spans="1:13" ht="14">
      <c r="A97" s="3"/>
      <c r="B97" s="3"/>
      <c r="C97" s="3"/>
      <c r="D97" s="3"/>
      <c r="E97" s="151"/>
      <c r="F97" s="3"/>
      <c r="G97" s="3"/>
      <c r="H97" s="3"/>
      <c r="I97" s="3"/>
      <c r="J97" s="3"/>
      <c r="K97" s="3"/>
      <c r="L97" s="3"/>
      <c r="M97" s="3"/>
    </row>
    <row r="98" spans="1:13" ht="14">
      <c r="A98" s="3"/>
      <c r="B98" s="3"/>
      <c r="C98" s="3"/>
      <c r="D98" s="3"/>
      <c r="E98" s="151"/>
      <c r="F98" s="3"/>
      <c r="G98" s="3"/>
      <c r="H98" s="3"/>
      <c r="I98" s="3"/>
      <c r="J98" s="3"/>
      <c r="K98" s="3"/>
      <c r="L98" s="3"/>
      <c r="M98" s="3"/>
    </row>
    <row r="99" spans="1:13" ht="14">
      <c r="A99" s="3"/>
      <c r="B99" s="3"/>
      <c r="C99" s="3"/>
      <c r="D99" s="3"/>
      <c r="E99" s="151"/>
      <c r="F99" s="3"/>
      <c r="G99" s="3"/>
      <c r="H99" s="3"/>
      <c r="I99" s="3"/>
      <c r="J99" s="3"/>
      <c r="K99" s="3"/>
      <c r="L99" s="3"/>
      <c r="M99" s="3"/>
    </row>
    <row r="100" spans="1:13" ht="14">
      <c r="A100" s="3"/>
      <c r="B100" s="3"/>
      <c r="C100" s="3"/>
      <c r="D100" s="3"/>
      <c r="E100" s="151"/>
      <c r="F100" s="3"/>
      <c r="G100" s="3"/>
      <c r="H100" s="3"/>
      <c r="I100" s="3"/>
      <c r="J100" s="3"/>
      <c r="K100" s="3"/>
      <c r="L100" s="3"/>
      <c r="M100" s="3"/>
    </row>
    <row r="101" spans="1:13" ht="14">
      <c r="A101" s="3"/>
      <c r="B101" s="3"/>
      <c r="C101" s="3"/>
      <c r="D101" s="3"/>
      <c r="E101" s="151"/>
      <c r="F101" s="3"/>
      <c r="G101" s="3"/>
      <c r="H101" s="3"/>
      <c r="I101" s="3"/>
      <c r="J101" s="3"/>
      <c r="K101" s="3"/>
      <c r="L101" s="3"/>
      <c r="M101" s="3"/>
    </row>
    <row r="102" spans="1:13" ht="14">
      <c r="A102" s="3"/>
      <c r="B102" s="3"/>
      <c r="C102" s="3"/>
      <c r="D102" s="3"/>
      <c r="E102" s="151"/>
      <c r="F102" s="3"/>
      <c r="G102" s="3"/>
      <c r="H102" s="3"/>
      <c r="I102" s="3"/>
      <c r="J102" s="3"/>
      <c r="K102" s="3"/>
      <c r="L102" s="3"/>
      <c r="M102" s="3"/>
    </row>
    <row r="103" spans="1:13" ht="14">
      <c r="A103" s="3"/>
      <c r="B103" s="3"/>
      <c r="C103" s="3"/>
      <c r="D103" s="3"/>
      <c r="E103" s="151"/>
      <c r="F103" s="3"/>
      <c r="G103" s="3"/>
      <c r="H103" s="3"/>
      <c r="I103" s="3"/>
      <c r="J103" s="3"/>
      <c r="K103" s="3"/>
      <c r="L103" s="3"/>
      <c r="M103" s="3"/>
    </row>
    <row r="104" spans="1:13" ht="14">
      <c r="A104" s="3"/>
      <c r="B104" s="3"/>
      <c r="C104" s="3"/>
      <c r="D104" s="3"/>
      <c r="E104" s="151"/>
      <c r="F104" s="3"/>
      <c r="G104" s="3"/>
      <c r="H104" s="3"/>
      <c r="I104" s="3"/>
      <c r="J104" s="3"/>
      <c r="K104" s="3"/>
      <c r="L104" s="3"/>
      <c r="M104" s="3"/>
    </row>
    <row r="105" spans="1:13" ht="14">
      <c r="A105" s="3"/>
      <c r="B105" s="3"/>
      <c r="C105" s="3"/>
      <c r="D105" s="3"/>
      <c r="E105" s="151"/>
      <c r="F105" s="3"/>
      <c r="G105" s="3"/>
      <c r="H105" s="3"/>
      <c r="I105" s="3"/>
      <c r="J105" s="3"/>
      <c r="K105" s="3"/>
      <c r="L105" s="3"/>
      <c r="M105" s="3"/>
    </row>
    <row r="106" spans="1:13" ht="14">
      <c r="A106" s="3"/>
      <c r="B106" s="3"/>
      <c r="C106" s="3"/>
      <c r="D106" s="3"/>
      <c r="E106" s="151"/>
      <c r="F106" s="3"/>
      <c r="G106" s="3"/>
      <c r="H106" s="3"/>
      <c r="I106" s="3"/>
      <c r="J106" s="3"/>
      <c r="K106" s="3"/>
      <c r="L106" s="3"/>
      <c r="M106" s="3"/>
    </row>
    <row r="107" spans="1:13" ht="14">
      <c r="A107" s="3"/>
      <c r="B107" s="3"/>
      <c r="C107" s="3"/>
      <c r="D107" s="3"/>
      <c r="E107" s="151"/>
      <c r="F107" s="3"/>
      <c r="G107" s="3"/>
      <c r="H107" s="3"/>
      <c r="I107" s="3"/>
      <c r="J107" s="3"/>
      <c r="K107" s="3"/>
      <c r="L107" s="3"/>
      <c r="M107" s="3"/>
    </row>
    <row r="108" spans="1:13" ht="14">
      <c r="A108" s="3"/>
      <c r="B108" s="3"/>
      <c r="C108" s="3"/>
      <c r="D108" s="3"/>
      <c r="E108" s="151"/>
      <c r="F108" s="3"/>
      <c r="G108" s="3"/>
      <c r="H108" s="3"/>
      <c r="I108" s="3"/>
      <c r="J108" s="3"/>
      <c r="K108" s="3"/>
      <c r="L108" s="3"/>
      <c r="M108" s="3"/>
    </row>
    <row r="109" spans="1:13" ht="14">
      <c r="A109" s="3"/>
      <c r="B109" s="3"/>
      <c r="C109" s="3"/>
      <c r="D109" s="3"/>
      <c r="E109" s="151"/>
      <c r="F109" s="3"/>
      <c r="G109" s="3"/>
      <c r="H109" s="3"/>
      <c r="I109" s="3"/>
      <c r="J109" s="3"/>
      <c r="K109" s="3"/>
      <c r="L109" s="3"/>
      <c r="M109" s="3"/>
    </row>
    <row r="110" spans="1:13" ht="14">
      <c r="A110" s="3"/>
      <c r="B110" s="3"/>
      <c r="C110" s="3"/>
      <c r="D110" s="3"/>
      <c r="E110" s="151"/>
      <c r="F110" s="3"/>
      <c r="G110" s="3"/>
      <c r="H110" s="3"/>
      <c r="I110" s="3"/>
      <c r="J110" s="3"/>
      <c r="K110" s="3"/>
      <c r="L110" s="3"/>
      <c r="M110" s="3"/>
    </row>
    <row r="111" spans="1:13" ht="14">
      <c r="A111" s="3"/>
      <c r="B111" s="3"/>
      <c r="C111" s="3"/>
      <c r="D111" s="3"/>
      <c r="E111" s="151"/>
      <c r="F111" s="3"/>
      <c r="G111" s="3"/>
      <c r="H111" s="3"/>
      <c r="I111" s="3"/>
      <c r="J111" s="3"/>
      <c r="K111" s="3"/>
      <c r="L111" s="3"/>
      <c r="M111" s="3"/>
    </row>
    <row r="112" spans="1:13" ht="14">
      <c r="A112" s="3"/>
      <c r="B112" s="3"/>
      <c r="C112" s="3"/>
      <c r="D112" s="3"/>
      <c r="E112" s="151"/>
      <c r="F112" s="3"/>
      <c r="G112" s="3"/>
      <c r="H112" s="3"/>
      <c r="I112" s="3"/>
      <c r="J112" s="3"/>
      <c r="K112" s="3"/>
      <c r="L112" s="3"/>
      <c r="M112" s="3"/>
    </row>
    <row r="113" spans="1:13" ht="14">
      <c r="A113" s="3"/>
      <c r="B113" s="3"/>
      <c r="C113" s="3"/>
      <c r="D113" s="3"/>
      <c r="E113" s="151"/>
      <c r="F113" s="3"/>
      <c r="G113" s="3"/>
      <c r="H113" s="3"/>
      <c r="I113" s="3"/>
      <c r="J113" s="3"/>
      <c r="K113" s="3"/>
      <c r="L113" s="3"/>
      <c r="M113" s="3"/>
    </row>
    <row r="114" spans="1:13" ht="14">
      <c r="A114" s="3"/>
      <c r="B114" s="3"/>
      <c r="C114" s="3"/>
      <c r="D114" s="3"/>
      <c r="E114" s="151"/>
      <c r="F114" s="3"/>
      <c r="G114" s="3"/>
      <c r="H114" s="3"/>
      <c r="I114" s="3"/>
      <c r="J114" s="3"/>
      <c r="K114" s="3"/>
      <c r="L114" s="3"/>
      <c r="M114" s="3"/>
    </row>
    <row r="115" spans="1:13" ht="14">
      <c r="A115" s="3"/>
      <c r="B115" s="3"/>
      <c r="C115" s="3"/>
      <c r="D115" s="3"/>
      <c r="E115" s="151"/>
      <c r="F115" s="3"/>
      <c r="G115" s="3"/>
      <c r="H115" s="3"/>
      <c r="I115" s="3"/>
      <c r="J115" s="3"/>
      <c r="K115" s="3"/>
      <c r="L115" s="3"/>
      <c r="M115" s="3"/>
    </row>
    <row r="116" spans="1:13" ht="14">
      <c r="A116" s="3"/>
      <c r="B116" s="3"/>
      <c r="C116" s="3"/>
      <c r="D116" s="3"/>
      <c r="E116" s="151"/>
      <c r="F116" s="3"/>
      <c r="G116" s="3"/>
      <c r="H116" s="3"/>
      <c r="I116" s="3"/>
      <c r="J116" s="3"/>
      <c r="K116" s="3"/>
      <c r="L116" s="3"/>
      <c r="M116" s="3"/>
    </row>
    <row r="117" spans="1:13" ht="14">
      <c r="A117" s="3"/>
      <c r="B117" s="3"/>
      <c r="C117" s="3"/>
      <c r="D117" s="3"/>
      <c r="E117" s="151"/>
      <c r="F117" s="3"/>
      <c r="G117" s="3"/>
      <c r="H117" s="3"/>
      <c r="I117" s="3"/>
      <c r="J117" s="3"/>
      <c r="K117" s="3"/>
      <c r="L117" s="3"/>
      <c r="M117" s="3"/>
    </row>
    <row r="118" spans="1:13" ht="14">
      <c r="A118" s="3"/>
      <c r="B118" s="3"/>
      <c r="C118" s="3"/>
      <c r="D118" s="3"/>
      <c r="E118" s="151"/>
      <c r="F118" s="3"/>
      <c r="G118" s="3"/>
      <c r="H118" s="3"/>
      <c r="I118" s="3"/>
      <c r="J118" s="3"/>
      <c r="K118" s="3"/>
      <c r="L118" s="3"/>
      <c r="M118" s="3"/>
    </row>
    <row r="119" spans="1:13" ht="14">
      <c r="A119" s="3"/>
      <c r="B119" s="3"/>
      <c r="C119" s="3"/>
      <c r="D119" s="3"/>
      <c r="E119" s="151"/>
      <c r="F119" s="3"/>
      <c r="G119" s="3"/>
      <c r="H119" s="3"/>
      <c r="I119" s="3"/>
      <c r="J119" s="3"/>
      <c r="K119" s="3"/>
      <c r="L119" s="3"/>
      <c r="M119" s="3"/>
    </row>
    <row r="120" spans="1:13" ht="14">
      <c r="A120" s="3"/>
      <c r="B120" s="3"/>
      <c r="C120" s="3"/>
      <c r="D120" s="3"/>
      <c r="E120" s="151"/>
      <c r="F120" s="3"/>
      <c r="G120" s="3"/>
      <c r="H120" s="3"/>
      <c r="I120" s="3"/>
      <c r="J120" s="3"/>
      <c r="K120" s="3"/>
      <c r="L120" s="3"/>
      <c r="M120" s="3"/>
    </row>
    <row r="121" spans="1:13" ht="14">
      <c r="A121" s="3"/>
      <c r="B121" s="3"/>
      <c r="C121" s="3"/>
      <c r="D121" s="3"/>
      <c r="E121" s="151"/>
      <c r="F121" s="3"/>
      <c r="G121" s="3"/>
      <c r="H121" s="3"/>
      <c r="I121" s="3"/>
      <c r="J121" s="3"/>
      <c r="K121" s="3"/>
      <c r="L121" s="3"/>
      <c r="M121" s="3"/>
    </row>
    <row r="122" spans="1:13" ht="14">
      <c r="A122" s="3"/>
      <c r="B122" s="3"/>
      <c r="C122" s="3"/>
      <c r="D122" s="3"/>
      <c r="E122" s="151"/>
      <c r="F122" s="3"/>
      <c r="G122" s="3"/>
      <c r="H122" s="3"/>
      <c r="I122" s="3"/>
      <c r="J122" s="3"/>
      <c r="K122" s="3"/>
      <c r="L122" s="3"/>
      <c r="M122" s="3"/>
    </row>
    <row r="123" spans="1:13" ht="14">
      <c r="A123" s="3"/>
      <c r="B123" s="3"/>
      <c r="C123" s="3"/>
      <c r="D123" s="3"/>
      <c r="E123" s="151"/>
      <c r="F123" s="3"/>
      <c r="G123" s="3"/>
      <c r="H123" s="3"/>
      <c r="I123" s="3"/>
      <c r="J123" s="3"/>
      <c r="K123" s="3"/>
      <c r="L123" s="3"/>
      <c r="M123" s="3"/>
    </row>
    <row r="124" spans="1:13" ht="14">
      <c r="A124" s="3"/>
      <c r="B124" s="3"/>
      <c r="C124" s="3"/>
      <c r="D124" s="3"/>
      <c r="E124" s="151"/>
      <c r="F124" s="3"/>
      <c r="G124" s="3"/>
      <c r="H124" s="3"/>
      <c r="I124" s="3"/>
      <c r="J124" s="3"/>
      <c r="K124" s="3"/>
      <c r="L124" s="3"/>
      <c r="M124" s="3"/>
    </row>
    <row r="125" spans="1:13" ht="14">
      <c r="A125" s="3"/>
      <c r="B125" s="3"/>
      <c r="C125" s="3"/>
      <c r="D125" s="3"/>
      <c r="E125" s="151"/>
      <c r="F125" s="3"/>
      <c r="G125" s="3"/>
      <c r="H125" s="3"/>
      <c r="I125" s="3"/>
      <c r="J125" s="3"/>
      <c r="K125" s="3"/>
      <c r="L125" s="3"/>
      <c r="M125" s="3"/>
    </row>
    <row r="126" spans="1:13" ht="14">
      <c r="A126" s="3"/>
      <c r="B126" s="3"/>
      <c r="C126" s="3"/>
      <c r="D126" s="3"/>
      <c r="E126" s="151"/>
      <c r="F126" s="3"/>
      <c r="G126" s="3"/>
      <c r="H126" s="3"/>
      <c r="I126" s="3"/>
      <c r="J126" s="3"/>
      <c r="K126" s="3"/>
      <c r="L126" s="3"/>
      <c r="M126" s="3"/>
    </row>
    <row r="127" spans="1:13" ht="14">
      <c r="A127" s="3"/>
      <c r="B127" s="3"/>
      <c r="C127" s="3"/>
      <c r="D127" s="3"/>
      <c r="E127" s="151"/>
      <c r="F127" s="3"/>
      <c r="G127" s="3"/>
      <c r="H127" s="3"/>
      <c r="I127" s="3"/>
      <c r="J127" s="3"/>
      <c r="K127" s="3"/>
      <c r="L127" s="3"/>
      <c r="M127" s="3"/>
    </row>
    <row r="128" spans="1:13" ht="14">
      <c r="A128" s="3"/>
      <c r="B128" s="3"/>
      <c r="C128" s="3"/>
      <c r="D128" s="3"/>
      <c r="E128" s="151"/>
      <c r="F128" s="3"/>
      <c r="G128" s="3"/>
      <c r="H128" s="3"/>
      <c r="I128" s="3"/>
      <c r="J128" s="3"/>
      <c r="K128" s="3"/>
      <c r="L128" s="3"/>
      <c r="M128" s="3"/>
    </row>
    <row r="129" spans="1:13" ht="14">
      <c r="A129" s="3"/>
      <c r="B129" s="3"/>
      <c r="C129" s="3"/>
      <c r="D129" s="3"/>
      <c r="E129" s="151"/>
      <c r="F129" s="3"/>
      <c r="G129" s="3"/>
      <c r="H129" s="3"/>
      <c r="I129" s="3"/>
      <c r="J129" s="3"/>
      <c r="K129" s="3"/>
      <c r="L129" s="3"/>
      <c r="M129" s="3"/>
    </row>
    <row r="130" spans="1:13" ht="14">
      <c r="A130" s="3"/>
      <c r="B130" s="3"/>
      <c r="C130" s="3"/>
      <c r="D130" s="3"/>
      <c r="E130" s="151"/>
      <c r="F130" s="3"/>
      <c r="G130" s="3"/>
      <c r="H130" s="3"/>
      <c r="I130" s="3"/>
      <c r="J130" s="3"/>
      <c r="K130" s="3"/>
      <c r="L130" s="3"/>
      <c r="M130" s="3"/>
    </row>
    <row r="131" spans="1:13" ht="14">
      <c r="A131" s="3"/>
      <c r="B131" s="3"/>
      <c r="C131" s="3"/>
      <c r="D131" s="3"/>
      <c r="E131" s="151"/>
      <c r="F131" s="3"/>
      <c r="G131" s="3"/>
      <c r="H131" s="3"/>
      <c r="I131" s="3"/>
      <c r="J131" s="3"/>
      <c r="K131" s="3"/>
      <c r="L131" s="3"/>
      <c r="M131" s="3"/>
    </row>
    <row r="132" spans="1:13" ht="14">
      <c r="A132" s="3"/>
      <c r="B132" s="3"/>
      <c r="C132" s="3"/>
      <c r="D132" s="3"/>
      <c r="E132" s="151"/>
      <c r="F132" s="3"/>
      <c r="G132" s="3"/>
      <c r="H132" s="3"/>
      <c r="I132" s="3"/>
      <c r="J132" s="3"/>
      <c r="K132" s="3"/>
      <c r="L132" s="3"/>
      <c r="M132" s="3"/>
    </row>
    <row r="133" spans="1:13" ht="14">
      <c r="A133" s="3"/>
      <c r="B133" s="3"/>
      <c r="C133" s="3"/>
      <c r="D133" s="3"/>
      <c r="E133" s="151"/>
      <c r="F133" s="3"/>
      <c r="G133" s="3"/>
      <c r="H133" s="3"/>
      <c r="I133" s="3"/>
      <c r="J133" s="3"/>
      <c r="K133" s="3"/>
      <c r="L133" s="3"/>
      <c r="M133" s="3"/>
    </row>
    <row r="134" spans="1:13" ht="14">
      <c r="A134" s="3"/>
      <c r="B134" s="3"/>
      <c r="C134" s="3"/>
      <c r="D134" s="3"/>
      <c r="E134" s="151"/>
      <c r="F134" s="3"/>
      <c r="G134" s="3"/>
      <c r="H134" s="3"/>
      <c r="I134" s="3"/>
      <c r="J134" s="3"/>
      <c r="K134" s="3"/>
      <c r="L134" s="3"/>
      <c r="M134" s="3"/>
    </row>
    <row r="135" spans="1:13" ht="14">
      <c r="A135" s="3"/>
      <c r="B135" s="3"/>
      <c r="C135" s="3"/>
      <c r="D135" s="3"/>
      <c r="E135" s="151"/>
      <c r="F135" s="3"/>
      <c r="G135" s="3"/>
      <c r="H135" s="3"/>
      <c r="I135" s="3"/>
      <c r="J135" s="3"/>
      <c r="K135" s="3"/>
      <c r="L135" s="3"/>
      <c r="M135" s="3"/>
    </row>
    <row r="136" spans="1:13" ht="14">
      <c r="A136" s="3"/>
      <c r="B136" s="3"/>
      <c r="C136" s="3"/>
      <c r="D136" s="3"/>
      <c r="E136" s="151"/>
      <c r="F136" s="3"/>
      <c r="G136" s="3"/>
      <c r="H136" s="3"/>
      <c r="I136" s="3"/>
      <c r="J136" s="3"/>
      <c r="K136" s="3"/>
      <c r="L136" s="3"/>
      <c r="M136" s="3"/>
    </row>
    <row r="137" spans="1:13" ht="14">
      <c r="A137" s="3"/>
      <c r="B137" s="3"/>
      <c r="C137" s="3"/>
      <c r="D137" s="3"/>
      <c r="E137" s="151"/>
      <c r="F137" s="3"/>
      <c r="G137" s="3"/>
      <c r="H137" s="3"/>
      <c r="I137" s="3"/>
      <c r="J137" s="3"/>
      <c r="K137" s="3"/>
      <c r="L137" s="3"/>
      <c r="M137" s="3"/>
    </row>
    <row r="138" spans="1:13" ht="14">
      <c r="A138" s="3"/>
      <c r="B138" s="3"/>
      <c r="C138" s="3"/>
      <c r="D138" s="3"/>
      <c r="E138" s="151"/>
      <c r="F138" s="3"/>
      <c r="G138" s="3"/>
      <c r="H138" s="3"/>
      <c r="I138" s="3"/>
      <c r="J138" s="3"/>
      <c r="K138" s="3"/>
      <c r="L138" s="3"/>
      <c r="M138" s="3"/>
    </row>
    <row r="139" spans="1:13" ht="14">
      <c r="A139" s="3"/>
      <c r="B139" s="3"/>
      <c r="C139" s="3"/>
      <c r="D139" s="3"/>
      <c r="E139" s="151"/>
      <c r="F139" s="3"/>
      <c r="G139" s="3"/>
      <c r="H139" s="3"/>
      <c r="I139" s="3"/>
      <c r="J139" s="3"/>
      <c r="K139" s="3"/>
      <c r="L139" s="3"/>
      <c r="M139" s="3"/>
    </row>
    <row r="140" spans="1:13" ht="14">
      <c r="A140" s="3"/>
      <c r="B140" s="3"/>
      <c r="C140" s="3"/>
      <c r="D140" s="3"/>
      <c r="E140" s="151"/>
      <c r="F140" s="3"/>
      <c r="G140" s="3"/>
      <c r="H140" s="3"/>
      <c r="I140" s="3"/>
      <c r="J140" s="3"/>
      <c r="K140" s="3"/>
      <c r="L140" s="3"/>
      <c r="M140" s="3"/>
    </row>
    <row r="141" spans="1:13" ht="14">
      <c r="A141" s="3"/>
      <c r="B141" s="3"/>
      <c r="C141" s="3"/>
      <c r="D141" s="3"/>
      <c r="E141" s="151"/>
      <c r="F141" s="3"/>
      <c r="G141" s="3"/>
      <c r="H141" s="3"/>
      <c r="I141" s="3"/>
      <c r="J141" s="3"/>
      <c r="K141" s="3"/>
      <c r="L141" s="3"/>
      <c r="M141" s="3"/>
    </row>
    <row r="142" spans="1:13" ht="14">
      <c r="A142" s="3"/>
      <c r="B142" s="3"/>
      <c r="C142" s="3"/>
      <c r="D142" s="3"/>
      <c r="E142" s="151"/>
      <c r="F142" s="3"/>
      <c r="G142" s="3"/>
      <c r="H142" s="3"/>
      <c r="I142" s="3"/>
      <c r="J142" s="3"/>
      <c r="K142" s="3"/>
      <c r="L142" s="3"/>
      <c r="M142" s="3"/>
    </row>
    <row r="143" spans="1:13" ht="14">
      <c r="A143" s="3"/>
      <c r="B143" s="3"/>
      <c r="C143" s="3"/>
      <c r="D143" s="3"/>
      <c r="E143" s="151"/>
      <c r="F143" s="3"/>
      <c r="G143" s="3"/>
      <c r="H143" s="3"/>
      <c r="I143" s="3"/>
      <c r="J143" s="3"/>
      <c r="K143" s="3"/>
      <c r="L143" s="3"/>
      <c r="M143" s="3"/>
    </row>
    <row r="144" spans="1:13" ht="14">
      <c r="A144" s="3"/>
      <c r="B144" s="3"/>
      <c r="C144" s="3"/>
      <c r="D144" s="3"/>
      <c r="E144" s="151"/>
      <c r="F144" s="3"/>
      <c r="G144" s="3"/>
      <c r="H144" s="3"/>
      <c r="I144" s="3"/>
      <c r="J144" s="3"/>
      <c r="K144" s="3"/>
      <c r="L144" s="3"/>
      <c r="M144" s="3"/>
    </row>
    <row r="145" spans="1:13" ht="14">
      <c r="A145" s="3"/>
      <c r="B145" s="3"/>
      <c r="C145" s="3"/>
      <c r="D145" s="3"/>
      <c r="E145" s="151"/>
      <c r="F145" s="3"/>
      <c r="G145" s="3"/>
      <c r="H145" s="3"/>
      <c r="I145" s="3"/>
      <c r="J145" s="3"/>
      <c r="K145" s="3"/>
      <c r="L145" s="3"/>
      <c r="M145" s="3"/>
    </row>
    <row r="146" spans="1:13" ht="14">
      <c r="A146" s="3"/>
      <c r="B146" s="3"/>
      <c r="C146" s="3"/>
      <c r="D146" s="3"/>
      <c r="E146" s="151"/>
      <c r="F146" s="3"/>
      <c r="G146" s="3"/>
      <c r="H146" s="3"/>
      <c r="I146" s="3"/>
      <c r="J146" s="3"/>
      <c r="K146" s="3"/>
      <c r="L146" s="3"/>
      <c r="M146" s="3"/>
    </row>
    <row r="147" spans="1:13" ht="14">
      <c r="A147" s="3"/>
      <c r="B147" s="3"/>
      <c r="C147" s="3"/>
      <c r="D147" s="3"/>
      <c r="E147" s="151"/>
      <c r="F147" s="3"/>
      <c r="G147" s="3"/>
      <c r="H147" s="3"/>
      <c r="I147" s="3"/>
      <c r="J147" s="3"/>
      <c r="K147" s="3"/>
      <c r="L147" s="3"/>
      <c r="M147" s="3"/>
    </row>
    <row r="148" spans="1:13" ht="14">
      <c r="A148" s="3"/>
      <c r="B148" s="3"/>
      <c r="C148" s="3"/>
      <c r="D148" s="3"/>
      <c r="E148" s="151"/>
      <c r="F148" s="3"/>
      <c r="G148" s="3"/>
      <c r="H148" s="3"/>
      <c r="I148" s="3"/>
      <c r="J148" s="3"/>
      <c r="K148" s="3"/>
      <c r="L148" s="3"/>
      <c r="M148" s="3"/>
    </row>
    <row r="149" spans="1:13" ht="14">
      <c r="A149" s="3"/>
      <c r="B149" s="3"/>
      <c r="C149" s="3"/>
      <c r="D149" s="3"/>
      <c r="E149" s="151"/>
      <c r="F149" s="3"/>
      <c r="G149" s="3"/>
      <c r="H149" s="3"/>
      <c r="I149" s="3"/>
      <c r="J149" s="3"/>
      <c r="K149" s="3"/>
      <c r="L149" s="3"/>
      <c r="M149" s="3"/>
    </row>
    <row r="150" spans="1:13" ht="14">
      <c r="A150" s="3"/>
      <c r="B150" s="3"/>
      <c r="C150" s="3"/>
      <c r="D150" s="3"/>
      <c r="E150" s="151"/>
      <c r="F150" s="3"/>
      <c r="G150" s="3"/>
      <c r="H150" s="3"/>
      <c r="I150" s="3"/>
      <c r="J150" s="3"/>
      <c r="K150" s="3"/>
      <c r="L150" s="3"/>
      <c r="M150" s="3"/>
    </row>
    <row r="151" spans="1:13" ht="14">
      <c r="A151" s="3"/>
      <c r="B151" s="3"/>
      <c r="C151" s="3"/>
      <c r="D151" s="3"/>
      <c r="E151" s="151"/>
      <c r="F151" s="3"/>
      <c r="G151" s="3"/>
      <c r="H151" s="3"/>
      <c r="I151" s="3"/>
      <c r="J151" s="3"/>
      <c r="K151" s="3"/>
      <c r="L151" s="3"/>
      <c r="M151" s="3"/>
    </row>
    <row r="152" spans="1:13" ht="14">
      <c r="A152" s="3"/>
      <c r="B152" s="3"/>
      <c r="C152" s="3"/>
      <c r="D152" s="3"/>
      <c r="E152" s="151"/>
      <c r="F152" s="3"/>
      <c r="G152" s="3"/>
      <c r="H152" s="3"/>
      <c r="I152" s="3"/>
      <c r="J152" s="3"/>
      <c r="K152" s="3"/>
      <c r="L152" s="3"/>
      <c r="M152" s="3"/>
    </row>
    <row r="153" spans="1:13" ht="14">
      <c r="A153" s="3"/>
      <c r="B153" s="3"/>
      <c r="C153" s="3"/>
      <c r="D153" s="3"/>
      <c r="E153" s="151"/>
      <c r="F153" s="3"/>
      <c r="G153" s="3"/>
      <c r="H153" s="3"/>
      <c r="I153" s="3"/>
      <c r="J153" s="3"/>
      <c r="K153" s="3"/>
      <c r="L153" s="3"/>
      <c r="M153" s="3"/>
    </row>
    <row r="154" spans="1:13" ht="14">
      <c r="A154" s="3"/>
      <c r="B154" s="3"/>
      <c r="C154" s="3"/>
      <c r="D154" s="3"/>
      <c r="E154" s="151"/>
      <c r="F154" s="3"/>
      <c r="G154" s="3"/>
      <c r="H154" s="3"/>
      <c r="I154" s="3"/>
      <c r="J154" s="3"/>
      <c r="K154" s="3"/>
      <c r="L154" s="3"/>
      <c r="M154" s="3"/>
    </row>
    <row r="155" spans="1:13" ht="14">
      <c r="A155" s="3"/>
      <c r="B155" s="3"/>
      <c r="C155" s="3"/>
      <c r="D155" s="3"/>
      <c r="E155" s="151"/>
      <c r="F155" s="3"/>
      <c r="G155" s="3"/>
      <c r="H155" s="3"/>
      <c r="I155" s="3"/>
      <c r="J155" s="3"/>
      <c r="K155" s="3"/>
      <c r="L155" s="3"/>
      <c r="M155" s="3"/>
    </row>
    <row r="156" spans="1:13" ht="14">
      <c r="A156" s="3"/>
      <c r="B156" s="3"/>
      <c r="C156" s="3"/>
      <c r="D156" s="3"/>
      <c r="E156" s="151"/>
      <c r="F156" s="3"/>
      <c r="G156" s="3"/>
      <c r="H156" s="3"/>
      <c r="I156" s="3"/>
      <c r="J156" s="3"/>
      <c r="K156" s="3"/>
      <c r="L156" s="3"/>
      <c r="M156" s="3"/>
    </row>
    <row r="157" spans="1:13" ht="14">
      <c r="A157" s="3"/>
      <c r="B157" s="3"/>
      <c r="C157" s="3"/>
      <c r="D157" s="3"/>
      <c r="E157" s="151"/>
      <c r="F157" s="3"/>
      <c r="G157" s="3"/>
      <c r="H157" s="3"/>
      <c r="I157" s="3"/>
      <c r="J157" s="3"/>
      <c r="K157" s="3"/>
      <c r="L157" s="3"/>
      <c r="M157" s="3"/>
    </row>
    <row r="158" spans="1:13" ht="14">
      <c r="A158" s="3"/>
      <c r="B158" s="3"/>
      <c r="C158" s="3"/>
      <c r="D158" s="3"/>
      <c r="E158" s="151"/>
      <c r="F158" s="3"/>
      <c r="G158" s="3"/>
      <c r="H158" s="3"/>
      <c r="I158" s="3"/>
      <c r="J158" s="3"/>
      <c r="K158" s="3"/>
      <c r="L158" s="3"/>
      <c r="M158" s="3"/>
    </row>
    <row r="159" spans="1:13" ht="14">
      <c r="A159" s="3"/>
      <c r="B159" s="3"/>
      <c r="C159" s="3"/>
      <c r="D159" s="3"/>
      <c r="E159" s="151"/>
      <c r="F159" s="3"/>
      <c r="G159" s="3"/>
      <c r="H159" s="3"/>
      <c r="I159" s="3"/>
      <c r="J159" s="3"/>
      <c r="K159" s="3"/>
      <c r="L159" s="3"/>
      <c r="M159" s="3"/>
    </row>
    <row r="160" spans="1:13" ht="14">
      <c r="A160" s="3"/>
      <c r="B160" s="3"/>
      <c r="C160" s="3"/>
      <c r="D160" s="3"/>
      <c r="E160" s="151"/>
      <c r="F160" s="3"/>
      <c r="G160" s="3"/>
      <c r="H160" s="3"/>
      <c r="I160" s="3"/>
      <c r="J160" s="3"/>
      <c r="K160" s="3"/>
      <c r="L160" s="3"/>
      <c r="M160" s="3"/>
    </row>
    <row r="161" spans="1:13" ht="14">
      <c r="A161" s="3"/>
      <c r="B161" s="3"/>
      <c r="C161" s="3"/>
      <c r="D161" s="3"/>
      <c r="E161" s="151"/>
      <c r="F161" s="3"/>
      <c r="G161" s="3"/>
      <c r="H161" s="3"/>
      <c r="I161" s="3"/>
      <c r="J161" s="3"/>
      <c r="K161" s="3"/>
      <c r="L161" s="3"/>
      <c r="M161" s="3"/>
    </row>
    <row r="162" spans="1:13" ht="14">
      <c r="A162" s="3"/>
      <c r="B162" s="3"/>
      <c r="C162" s="3"/>
      <c r="D162" s="3"/>
      <c r="E162" s="151"/>
      <c r="F162" s="3"/>
      <c r="G162" s="3"/>
      <c r="H162" s="3"/>
      <c r="I162" s="3"/>
      <c r="J162" s="3"/>
      <c r="K162" s="3"/>
      <c r="L162" s="3"/>
      <c r="M162" s="3"/>
    </row>
    <row r="163" spans="1:13" ht="14">
      <c r="A163" s="3"/>
      <c r="B163" s="3"/>
      <c r="C163" s="3"/>
      <c r="D163" s="3"/>
      <c r="E163" s="151"/>
      <c r="F163" s="3"/>
      <c r="G163" s="3"/>
      <c r="H163" s="3"/>
      <c r="I163" s="3"/>
      <c r="J163" s="3"/>
      <c r="K163" s="3"/>
      <c r="L163" s="3"/>
      <c r="M163" s="3"/>
    </row>
    <row r="164" spans="1:13" ht="14">
      <c r="A164" s="3"/>
      <c r="B164" s="3"/>
      <c r="C164" s="3"/>
      <c r="D164" s="3"/>
      <c r="E164" s="151"/>
      <c r="F164" s="3"/>
      <c r="G164" s="3"/>
      <c r="H164" s="3"/>
      <c r="I164" s="3"/>
      <c r="J164" s="3"/>
      <c r="K164" s="3"/>
      <c r="L164" s="3"/>
      <c r="M164" s="3"/>
    </row>
    <row r="165" spans="1:13" ht="14">
      <c r="A165" s="3"/>
      <c r="B165" s="3"/>
      <c r="C165" s="3"/>
      <c r="D165" s="3"/>
      <c r="E165" s="151"/>
      <c r="F165" s="3"/>
      <c r="G165" s="3"/>
      <c r="H165" s="3"/>
      <c r="I165" s="3"/>
      <c r="J165" s="3"/>
      <c r="K165" s="3"/>
      <c r="L165" s="3"/>
      <c r="M165" s="3"/>
    </row>
    <row r="166" spans="1:13" ht="14">
      <c r="A166" s="3"/>
      <c r="B166" s="3"/>
      <c r="C166" s="3"/>
      <c r="D166" s="3"/>
      <c r="E166" s="151"/>
      <c r="F166" s="3"/>
      <c r="G166" s="3"/>
      <c r="H166" s="3"/>
      <c r="I166" s="3"/>
      <c r="J166" s="3"/>
      <c r="K166" s="3"/>
      <c r="L166" s="3"/>
      <c r="M166" s="3"/>
    </row>
    <row r="167" spans="1:13" ht="14">
      <c r="A167" s="3"/>
      <c r="B167" s="3"/>
      <c r="C167" s="3"/>
      <c r="D167" s="3"/>
      <c r="E167" s="151"/>
      <c r="F167" s="3"/>
      <c r="G167" s="3"/>
      <c r="H167" s="3"/>
      <c r="I167" s="3"/>
      <c r="J167" s="3"/>
      <c r="K167" s="3"/>
      <c r="L167" s="3"/>
      <c r="M167" s="3"/>
    </row>
    <row r="168" spans="1:13" ht="14">
      <c r="A168" s="3"/>
      <c r="B168" s="3"/>
      <c r="C168" s="3"/>
      <c r="D168" s="3"/>
      <c r="E168" s="151"/>
      <c r="F168" s="3"/>
      <c r="G168" s="3"/>
      <c r="H168" s="3"/>
      <c r="I168" s="3"/>
      <c r="J168" s="3"/>
      <c r="K168" s="3"/>
      <c r="L168" s="3"/>
      <c r="M168" s="3"/>
    </row>
    <row r="169" spans="1:13" ht="14">
      <c r="A169" s="3"/>
      <c r="B169" s="3"/>
      <c r="C169" s="3"/>
      <c r="D169" s="3"/>
      <c r="E169" s="151"/>
      <c r="F169" s="3"/>
      <c r="G169" s="3"/>
      <c r="H169" s="3"/>
      <c r="I169" s="3"/>
      <c r="J169" s="3"/>
      <c r="K169" s="3"/>
      <c r="L169" s="3"/>
      <c r="M169" s="3"/>
    </row>
    <row r="170" spans="1:13" ht="14">
      <c r="A170" s="3"/>
      <c r="B170" s="3"/>
      <c r="C170" s="3"/>
      <c r="D170" s="3"/>
      <c r="E170" s="151"/>
      <c r="F170" s="3"/>
      <c r="G170" s="3"/>
      <c r="H170" s="3"/>
      <c r="I170" s="3"/>
      <c r="J170" s="3"/>
      <c r="K170" s="3"/>
      <c r="L170" s="3"/>
      <c r="M170" s="3"/>
    </row>
    <row r="171" spans="1:13" ht="14">
      <c r="A171" s="3"/>
      <c r="B171" s="3"/>
      <c r="C171" s="3"/>
      <c r="D171" s="3"/>
      <c r="E171" s="151"/>
      <c r="F171" s="3"/>
      <c r="G171" s="3"/>
      <c r="H171" s="3"/>
      <c r="I171" s="3"/>
      <c r="J171" s="3"/>
      <c r="K171" s="3"/>
      <c r="L171" s="3"/>
      <c r="M171" s="3"/>
    </row>
    <row r="172" spans="1:13" ht="14">
      <c r="A172" s="3"/>
      <c r="B172" s="3"/>
      <c r="C172" s="3"/>
      <c r="D172" s="3"/>
      <c r="E172" s="151"/>
      <c r="F172" s="3"/>
      <c r="G172" s="3"/>
      <c r="H172" s="3"/>
      <c r="I172" s="3"/>
      <c r="J172" s="3"/>
      <c r="K172" s="3"/>
      <c r="L172" s="3"/>
      <c r="M172" s="3"/>
    </row>
    <row r="173" spans="1:13" ht="14">
      <c r="A173" s="3"/>
      <c r="B173" s="3"/>
      <c r="C173" s="3"/>
      <c r="D173" s="3"/>
      <c r="E173" s="151"/>
      <c r="F173" s="3"/>
      <c r="G173" s="3"/>
      <c r="H173" s="3"/>
      <c r="I173" s="3"/>
      <c r="J173" s="3"/>
      <c r="K173" s="3"/>
      <c r="L173" s="3"/>
      <c r="M173" s="3"/>
    </row>
    <row r="174" spans="1:13" ht="14">
      <c r="A174" s="3"/>
      <c r="B174" s="3"/>
      <c r="C174" s="3"/>
      <c r="D174" s="3"/>
      <c r="E174" s="151"/>
      <c r="F174" s="3"/>
      <c r="G174" s="3"/>
      <c r="H174" s="3"/>
      <c r="I174" s="3"/>
      <c r="J174" s="3"/>
      <c r="K174" s="3"/>
      <c r="L174" s="3"/>
      <c r="M174" s="3"/>
    </row>
    <row r="175" spans="1:13" ht="14">
      <c r="A175" s="3"/>
      <c r="B175" s="3"/>
      <c r="C175" s="3"/>
      <c r="D175" s="3"/>
      <c r="E175" s="151"/>
      <c r="F175" s="3"/>
      <c r="G175" s="3"/>
      <c r="H175" s="3"/>
      <c r="I175" s="3"/>
      <c r="J175" s="3"/>
      <c r="K175" s="3"/>
      <c r="L175" s="3"/>
      <c r="M175" s="3"/>
    </row>
    <row r="176" spans="1:13" ht="14">
      <c r="A176" s="3"/>
      <c r="B176" s="3"/>
      <c r="C176" s="3"/>
      <c r="D176" s="3"/>
      <c r="E176" s="151"/>
      <c r="F176" s="3"/>
      <c r="G176" s="3"/>
      <c r="H176" s="3"/>
      <c r="I176" s="3"/>
      <c r="J176" s="3"/>
      <c r="K176" s="3"/>
      <c r="L176" s="3"/>
      <c r="M176" s="3"/>
    </row>
    <row r="177" spans="1:13" ht="14">
      <c r="A177" s="3"/>
      <c r="B177" s="3"/>
      <c r="C177" s="3"/>
      <c r="D177" s="3"/>
      <c r="E177" s="151"/>
      <c r="F177" s="3"/>
      <c r="G177" s="3"/>
      <c r="H177" s="3"/>
      <c r="I177" s="3"/>
      <c r="J177" s="3"/>
      <c r="K177" s="3"/>
      <c r="L177" s="3"/>
      <c r="M177" s="3"/>
    </row>
    <row r="178" spans="1:13" ht="14">
      <c r="A178" s="3"/>
      <c r="B178" s="3"/>
      <c r="C178" s="3"/>
      <c r="D178" s="3"/>
      <c r="E178" s="151"/>
      <c r="F178" s="3"/>
      <c r="G178" s="3"/>
      <c r="H178" s="3"/>
      <c r="I178" s="3"/>
      <c r="J178" s="3"/>
      <c r="K178" s="3"/>
      <c r="L178" s="3"/>
      <c r="M178" s="3"/>
    </row>
    <row r="179" spans="1:13" ht="14">
      <c r="A179" s="3"/>
      <c r="B179" s="3"/>
      <c r="C179" s="3"/>
      <c r="D179" s="3"/>
      <c r="E179" s="151"/>
      <c r="F179" s="3"/>
      <c r="G179" s="3"/>
      <c r="H179" s="3"/>
      <c r="I179" s="3"/>
      <c r="J179" s="3"/>
      <c r="K179" s="3"/>
      <c r="L179" s="3"/>
      <c r="M179" s="3"/>
    </row>
    <row r="180" spans="1:13" ht="14">
      <c r="A180" s="3"/>
      <c r="B180" s="3"/>
      <c r="C180" s="3"/>
      <c r="D180" s="3"/>
      <c r="E180" s="151"/>
      <c r="F180" s="3"/>
      <c r="G180" s="3"/>
      <c r="H180" s="3"/>
      <c r="I180" s="3"/>
      <c r="J180" s="3"/>
      <c r="K180" s="3"/>
      <c r="L180" s="3"/>
      <c r="M180" s="3"/>
    </row>
    <row r="181" spans="1:13" ht="14">
      <c r="A181" s="3"/>
      <c r="B181" s="3"/>
      <c r="C181" s="3"/>
      <c r="D181" s="3"/>
      <c r="E181" s="151"/>
      <c r="F181" s="3"/>
      <c r="G181" s="3"/>
      <c r="H181" s="3"/>
      <c r="I181" s="3"/>
      <c r="J181" s="3"/>
      <c r="K181" s="3"/>
      <c r="L181" s="3"/>
      <c r="M181" s="3"/>
    </row>
    <row r="182" spans="1:13" ht="14">
      <c r="A182" s="3"/>
      <c r="B182" s="3"/>
      <c r="C182" s="3"/>
      <c r="D182" s="3"/>
      <c r="E182" s="151"/>
      <c r="F182" s="3"/>
      <c r="G182" s="3"/>
      <c r="H182" s="3"/>
      <c r="I182" s="3"/>
      <c r="J182" s="3"/>
      <c r="K182" s="3"/>
      <c r="L182" s="3"/>
      <c r="M182" s="3"/>
    </row>
    <row r="183" spans="1:13" ht="14">
      <c r="A183" s="3"/>
      <c r="B183" s="3"/>
      <c r="C183" s="3"/>
      <c r="D183" s="3"/>
      <c r="E183" s="151"/>
      <c r="F183" s="3"/>
      <c r="G183" s="3"/>
      <c r="H183" s="3"/>
      <c r="I183" s="3"/>
      <c r="J183" s="3"/>
      <c r="K183" s="3"/>
      <c r="L183" s="3"/>
      <c r="M183" s="3"/>
    </row>
    <row r="184" spans="1:13" ht="14">
      <c r="A184" s="3"/>
      <c r="B184" s="3"/>
      <c r="C184" s="3"/>
      <c r="D184" s="3"/>
      <c r="E184" s="151"/>
      <c r="F184" s="3"/>
      <c r="G184" s="3"/>
      <c r="H184" s="3"/>
      <c r="I184" s="3"/>
      <c r="J184" s="3"/>
      <c r="K184" s="3"/>
      <c r="L184" s="3"/>
      <c r="M184" s="3"/>
    </row>
    <row r="185" spans="1:13" ht="14">
      <c r="A185" s="3"/>
      <c r="B185" s="3"/>
      <c r="C185" s="3"/>
      <c r="D185" s="3"/>
      <c r="E185" s="151"/>
      <c r="F185" s="3"/>
      <c r="G185" s="3"/>
      <c r="H185" s="3"/>
      <c r="I185" s="3"/>
      <c r="J185" s="3"/>
      <c r="K185" s="3"/>
      <c r="L185" s="3"/>
      <c r="M185" s="3"/>
    </row>
    <row r="186" spans="1:13" ht="14">
      <c r="A186" s="3"/>
      <c r="B186" s="3"/>
      <c r="C186" s="3"/>
      <c r="D186" s="3"/>
      <c r="E186" s="151"/>
      <c r="F186" s="3"/>
      <c r="G186" s="3"/>
      <c r="H186" s="3"/>
      <c r="I186" s="3"/>
      <c r="J186" s="3"/>
      <c r="K186" s="3"/>
      <c r="L186" s="3"/>
      <c r="M186" s="3"/>
    </row>
    <row r="187" spans="1:13" ht="14">
      <c r="A187" s="3"/>
      <c r="B187" s="3"/>
      <c r="C187" s="3"/>
      <c r="D187" s="3"/>
      <c r="E187" s="151"/>
      <c r="F187" s="3"/>
      <c r="G187" s="3"/>
      <c r="H187" s="3"/>
      <c r="I187" s="3"/>
      <c r="J187" s="3"/>
      <c r="K187" s="3"/>
      <c r="L187" s="3"/>
      <c r="M187" s="3"/>
    </row>
    <row r="188" spans="1:13" ht="14">
      <c r="A188" s="3"/>
      <c r="B188" s="3"/>
      <c r="C188" s="3"/>
      <c r="D188" s="3"/>
      <c r="E188" s="151"/>
      <c r="F188" s="3"/>
      <c r="G188" s="3"/>
      <c r="H188" s="3"/>
      <c r="I188" s="3"/>
      <c r="J188" s="3"/>
      <c r="K188" s="3"/>
      <c r="L188" s="3"/>
      <c r="M188" s="3"/>
    </row>
    <row r="189" spans="1:13" ht="14">
      <c r="A189" s="3"/>
      <c r="B189" s="3"/>
      <c r="C189" s="3"/>
      <c r="D189" s="3"/>
      <c r="E189" s="151"/>
      <c r="F189" s="3"/>
      <c r="G189" s="3"/>
      <c r="H189" s="3"/>
      <c r="I189" s="3"/>
      <c r="J189" s="3"/>
      <c r="K189" s="3"/>
      <c r="L189" s="3"/>
      <c r="M189" s="3"/>
    </row>
    <row r="190" spans="1:13" ht="14">
      <c r="A190" s="3"/>
      <c r="B190" s="3"/>
      <c r="C190" s="3"/>
      <c r="D190" s="3"/>
      <c r="E190" s="151"/>
      <c r="F190" s="3"/>
      <c r="G190" s="3"/>
      <c r="H190" s="3"/>
      <c r="I190" s="3"/>
      <c r="J190" s="3"/>
      <c r="K190" s="3"/>
      <c r="L190" s="3"/>
      <c r="M190" s="3"/>
    </row>
    <row r="191" spans="1:13" ht="14">
      <c r="A191" s="3"/>
      <c r="B191" s="3"/>
      <c r="C191" s="3"/>
      <c r="D191" s="3"/>
      <c r="E191" s="151"/>
      <c r="F191" s="3"/>
      <c r="G191" s="3"/>
      <c r="H191" s="3"/>
      <c r="I191" s="3"/>
      <c r="J191" s="3"/>
      <c r="K191" s="3"/>
      <c r="L191" s="3"/>
      <c r="M191" s="3"/>
    </row>
    <row r="192" spans="1:13" ht="14">
      <c r="A192" s="3"/>
      <c r="B192" s="3"/>
      <c r="C192" s="3"/>
      <c r="D192" s="3"/>
      <c r="E192" s="151"/>
      <c r="F192" s="3"/>
      <c r="G192" s="3"/>
      <c r="H192" s="3"/>
      <c r="I192" s="3"/>
      <c r="J192" s="3"/>
      <c r="K192" s="3"/>
      <c r="L192" s="3"/>
      <c r="M192" s="3"/>
    </row>
    <row r="193" spans="1:13" ht="14">
      <c r="A193" s="3"/>
      <c r="B193" s="3"/>
      <c r="C193" s="3"/>
      <c r="D193" s="3"/>
      <c r="E193" s="151"/>
      <c r="F193" s="3"/>
      <c r="G193" s="3"/>
      <c r="H193" s="3"/>
      <c r="I193" s="3"/>
      <c r="J193" s="3"/>
      <c r="K193" s="3"/>
      <c r="L193" s="3"/>
      <c r="M193" s="3"/>
    </row>
    <row r="194" spans="1:13" ht="14">
      <c r="A194" s="3"/>
      <c r="B194" s="3"/>
      <c r="C194" s="3"/>
      <c r="D194" s="3"/>
      <c r="E194" s="151"/>
      <c r="F194" s="3"/>
      <c r="G194" s="3"/>
      <c r="H194" s="3"/>
      <c r="I194" s="3"/>
      <c r="J194" s="3"/>
      <c r="K194" s="3"/>
      <c r="L194" s="3"/>
      <c r="M194" s="3"/>
    </row>
    <row r="195" spans="1:13" ht="14">
      <c r="A195" s="3"/>
      <c r="B195" s="3"/>
      <c r="C195" s="3"/>
      <c r="D195" s="3"/>
      <c r="E195" s="151"/>
      <c r="F195" s="3"/>
      <c r="G195" s="3"/>
      <c r="H195" s="3"/>
      <c r="I195" s="3"/>
      <c r="J195" s="3"/>
      <c r="K195" s="3"/>
      <c r="L195" s="3"/>
      <c r="M195" s="3"/>
    </row>
    <row r="196" spans="1:13" ht="14">
      <c r="A196" s="3"/>
      <c r="B196" s="3"/>
      <c r="C196" s="3"/>
      <c r="D196" s="3"/>
      <c r="E196" s="151"/>
      <c r="F196" s="3"/>
      <c r="G196" s="3"/>
      <c r="H196" s="3"/>
      <c r="I196" s="3"/>
      <c r="J196" s="3"/>
      <c r="K196" s="3"/>
      <c r="L196" s="3"/>
      <c r="M196" s="3"/>
    </row>
    <row r="197" spans="1:13" ht="14">
      <c r="A197" s="3"/>
      <c r="B197" s="3"/>
      <c r="C197" s="3"/>
      <c r="D197" s="3"/>
      <c r="E197" s="151"/>
      <c r="F197" s="3"/>
      <c r="G197" s="3"/>
      <c r="H197" s="3"/>
      <c r="I197" s="3"/>
      <c r="J197" s="3"/>
      <c r="K197" s="3"/>
      <c r="L197" s="3"/>
      <c r="M197" s="3"/>
    </row>
    <row r="198" spans="1:13" ht="14">
      <c r="A198" s="3"/>
      <c r="B198" s="3"/>
      <c r="C198" s="3"/>
      <c r="D198" s="3"/>
      <c r="E198" s="151"/>
      <c r="F198" s="3"/>
      <c r="G198" s="3"/>
      <c r="H198" s="3"/>
      <c r="I198" s="3"/>
      <c r="J198" s="3"/>
      <c r="K198" s="3"/>
      <c r="L198" s="3"/>
      <c r="M198" s="3"/>
    </row>
    <row r="199" spans="1:13" ht="14">
      <c r="A199" s="3"/>
      <c r="B199" s="3"/>
      <c r="C199" s="3"/>
      <c r="D199" s="3"/>
      <c r="E199" s="151"/>
      <c r="F199" s="3"/>
      <c r="G199" s="3"/>
      <c r="H199" s="3"/>
      <c r="I199" s="3"/>
      <c r="J199" s="3"/>
      <c r="K199" s="3"/>
      <c r="L199" s="3"/>
      <c r="M199" s="3"/>
    </row>
    <row r="200" spans="1:13" ht="14">
      <c r="A200" s="3"/>
      <c r="B200" s="3"/>
      <c r="C200" s="3"/>
      <c r="D200" s="3"/>
      <c r="E200" s="151"/>
      <c r="F200" s="3"/>
      <c r="G200" s="3"/>
      <c r="H200" s="3"/>
      <c r="I200" s="3"/>
      <c r="J200" s="3"/>
      <c r="K200" s="3"/>
      <c r="L200" s="3"/>
      <c r="M200" s="3"/>
    </row>
    <row r="201" spans="1:13" ht="14">
      <c r="A201" s="3"/>
      <c r="B201" s="3"/>
      <c r="C201" s="3"/>
      <c r="D201" s="3"/>
      <c r="E201" s="151"/>
      <c r="F201" s="3"/>
      <c r="G201" s="3"/>
      <c r="H201" s="3"/>
      <c r="I201" s="3"/>
      <c r="J201" s="3"/>
      <c r="K201" s="3"/>
      <c r="L201" s="3"/>
      <c r="M201" s="3"/>
    </row>
    <row r="202" spans="1:13" ht="14">
      <c r="A202" s="3"/>
      <c r="B202" s="3"/>
      <c r="C202" s="3"/>
      <c r="D202" s="3"/>
      <c r="E202" s="151"/>
      <c r="F202" s="3"/>
      <c r="G202" s="3"/>
      <c r="H202" s="3"/>
      <c r="I202" s="3"/>
      <c r="J202" s="3"/>
      <c r="K202" s="3"/>
      <c r="L202" s="3"/>
      <c r="M202" s="3"/>
    </row>
    <row r="203" spans="1:13" ht="14">
      <c r="A203" s="3"/>
      <c r="B203" s="3"/>
      <c r="C203" s="3"/>
      <c r="D203" s="3"/>
      <c r="E203" s="151"/>
      <c r="F203" s="3"/>
      <c r="G203" s="3"/>
      <c r="H203" s="3"/>
      <c r="I203" s="3"/>
      <c r="J203" s="3"/>
      <c r="K203" s="3"/>
      <c r="L203" s="3"/>
      <c r="M203" s="3"/>
    </row>
    <row r="204" spans="1:13" ht="14">
      <c r="A204" s="3"/>
      <c r="B204" s="3"/>
      <c r="C204" s="3"/>
      <c r="D204" s="3"/>
      <c r="E204" s="151"/>
      <c r="F204" s="3"/>
      <c r="G204" s="3"/>
      <c r="H204" s="3"/>
      <c r="I204" s="3"/>
      <c r="J204" s="3"/>
      <c r="K204" s="3"/>
      <c r="L204" s="3"/>
      <c r="M204" s="3"/>
    </row>
    <row r="205" spans="1:13" ht="14">
      <c r="A205" s="3"/>
      <c r="B205" s="3"/>
      <c r="C205" s="3"/>
      <c r="D205" s="3"/>
      <c r="E205" s="151"/>
      <c r="F205" s="3"/>
      <c r="G205" s="3"/>
      <c r="H205" s="3"/>
      <c r="I205" s="3"/>
      <c r="J205" s="3"/>
      <c r="K205" s="3"/>
      <c r="L205" s="3"/>
      <c r="M205" s="3"/>
    </row>
    <row r="206" spans="1:13" ht="14">
      <c r="A206" s="3"/>
      <c r="B206" s="3"/>
      <c r="C206" s="3"/>
      <c r="D206" s="3"/>
      <c r="E206" s="151"/>
      <c r="F206" s="3"/>
      <c r="G206" s="3"/>
      <c r="H206" s="3"/>
      <c r="I206" s="3"/>
      <c r="J206" s="3"/>
      <c r="K206" s="3"/>
      <c r="L206" s="3"/>
      <c r="M206" s="3"/>
    </row>
    <row r="207" spans="1:13" ht="14">
      <c r="A207" s="3"/>
      <c r="B207" s="3"/>
      <c r="C207" s="3"/>
      <c r="D207" s="3"/>
      <c r="E207" s="151"/>
      <c r="F207" s="3"/>
      <c r="G207" s="3"/>
      <c r="H207" s="3"/>
      <c r="I207" s="3"/>
      <c r="J207" s="3"/>
      <c r="K207" s="3"/>
      <c r="L207" s="3"/>
      <c r="M207" s="3"/>
    </row>
    <row r="208" spans="1:13" ht="14">
      <c r="A208" s="3"/>
      <c r="B208" s="3"/>
      <c r="C208" s="3"/>
      <c r="D208" s="3"/>
      <c r="E208" s="151"/>
      <c r="F208" s="3"/>
      <c r="G208" s="3"/>
      <c r="H208" s="3"/>
      <c r="I208" s="3"/>
      <c r="J208" s="3"/>
      <c r="K208" s="3"/>
      <c r="L208" s="3"/>
      <c r="M208" s="3"/>
    </row>
    <row r="209" spans="1:13" ht="14">
      <c r="A209" s="3"/>
      <c r="B209" s="3"/>
      <c r="C209" s="3"/>
      <c r="D209" s="3"/>
      <c r="E209" s="151"/>
      <c r="F209" s="3"/>
      <c r="G209" s="3"/>
      <c r="H209" s="3"/>
      <c r="I209" s="3"/>
      <c r="J209" s="3"/>
      <c r="K209" s="3"/>
      <c r="L209" s="3"/>
      <c r="M209" s="3"/>
    </row>
    <row r="210" spans="1:13" ht="14">
      <c r="A210" s="3"/>
      <c r="B210" s="3"/>
      <c r="C210" s="3"/>
      <c r="D210" s="3"/>
      <c r="E210" s="151"/>
      <c r="F210" s="3"/>
      <c r="G210" s="3"/>
      <c r="H210" s="3"/>
      <c r="I210" s="3"/>
      <c r="J210" s="3"/>
      <c r="K210" s="3"/>
      <c r="L210" s="3"/>
      <c r="M210" s="3"/>
    </row>
    <row r="211" spans="1:13" ht="14">
      <c r="A211" s="3"/>
      <c r="B211" s="3"/>
      <c r="C211" s="3"/>
      <c r="D211" s="3"/>
      <c r="E211" s="151"/>
      <c r="F211" s="3"/>
      <c r="G211" s="3"/>
      <c r="H211" s="3"/>
      <c r="I211" s="3"/>
      <c r="J211" s="3"/>
      <c r="K211" s="3"/>
      <c r="L211" s="3"/>
      <c r="M211" s="3"/>
    </row>
    <row r="212" spans="1:13" ht="14">
      <c r="A212" s="3"/>
      <c r="B212" s="3"/>
      <c r="C212" s="3"/>
      <c r="D212" s="3"/>
      <c r="E212" s="151"/>
      <c r="F212" s="3"/>
      <c r="G212" s="3"/>
      <c r="H212" s="3"/>
      <c r="I212" s="3"/>
      <c r="J212" s="3"/>
      <c r="K212" s="3"/>
      <c r="L212" s="3"/>
      <c r="M212" s="3"/>
    </row>
    <row r="213" spans="1:13" ht="14">
      <c r="A213" s="3"/>
      <c r="B213" s="3"/>
      <c r="C213" s="3"/>
      <c r="D213" s="3"/>
      <c r="E213" s="151"/>
      <c r="F213" s="3"/>
      <c r="G213" s="3"/>
      <c r="H213" s="3"/>
      <c r="I213" s="3"/>
      <c r="J213" s="3"/>
      <c r="K213" s="3"/>
      <c r="L213" s="3"/>
      <c r="M213" s="3"/>
    </row>
    <row r="214" spans="1:13" ht="14">
      <c r="A214" s="3"/>
      <c r="B214" s="3"/>
      <c r="C214" s="3"/>
      <c r="D214" s="3"/>
      <c r="E214" s="151"/>
      <c r="F214" s="3"/>
      <c r="G214" s="3"/>
      <c r="H214" s="3"/>
      <c r="I214" s="3"/>
      <c r="J214" s="3"/>
      <c r="K214" s="3"/>
      <c r="L214" s="3"/>
      <c r="M214" s="3"/>
    </row>
    <row r="215" spans="1:13" ht="14">
      <c r="A215" s="3"/>
      <c r="B215" s="3"/>
      <c r="C215" s="3"/>
      <c r="D215" s="3"/>
      <c r="E215" s="151"/>
      <c r="F215" s="3"/>
      <c r="G215" s="3"/>
      <c r="H215" s="3"/>
      <c r="I215" s="3"/>
      <c r="J215" s="3"/>
      <c r="K215" s="3"/>
      <c r="L215" s="3"/>
      <c r="M215" s="3"/>
    </row>
    <row r="216" spans="1:13" ht="14">
      <c r="A216" s="3"/>
      <c r="B216" s="3"/>
      <c r="C216" s="3"/>
      <c r="D216" s="3"/>
      <c r="E216" s="151"/>
      <c r="F216" s="3"/>
      <c r="G216" s="3"/>
      <c r="H216" s="3"/>
      <c r="I216" s="3"/>
      <c r="J216" s="3"/>
      <c r="K216" s="3"/>
      <c r="L216" s="3"/>
      <c r="M216" s="3"/>
    </row>
    <row r="217" spans="1:13" ht="14">
      <c r="A217" s="3"/>
      <c r="B217" s="3"/>
      <c r="C217" s="3"/>
      <c r="D217" s="3"/>
      <c r="E217" s="151"/>
      <c r="F217" s="3"/>
      <c r="G217" s="3"/>
      <c r="H217" s="3"/>
      <c r="I217" s="3"/>
      <c r="J217" s="3"/>
      <c r="K217" s="3"/>
      <c r="L217" s="3"/>
      <c r="M217" s="3"/>
    </row>
    <row r="218" spans="1:13" ht="14">
      <c r="A218" s="3"/>
      <c r="B218" s="3"/>
      <c r="C218" s="3"/>
      <c r="D218" s="3"/>
      <c r="E218" s="151"/>
      <c r="F218" s="3"/>
      <c r="G218" s="3"/>
      <c r="H218" s="3"/>
      <c r="I218" s="3"/>
      <c r="J218" s="3"/>
      <c r="K218" s="3"/>
      <c r="L218" s="3"/>
      <c r="M218" s="3"/>
    </row>
    <row r="219" spans="1:13" ht="14">
      <c r="A219" s="3"/>
      <c r="B219" s="3"/>
      <c r="C219" s="3"/>
      <c r="D219" s="3"/>
      <c r="E219" s="151"/>
      <c r="F219" s="3"/>
      <c r="G219" s="3"/>
      <c r="H219" s="3"/>
      <c r="I219" s="3"/>
      <c r="J219" s="3"/>
      <c r="K219" s="3"/>
      <c r="L219" s="3"/>
      <c r="M219" s="3"/>
    </row>
    <row r="220" spans="1:13" ht="14">
      <c r="A220" s="3"/>
      <c r="B220" s="3"/>
      <c r="C220" s="3"/>
      <c r="D220" s="3"/>
      <c r="E220" s="151"/>
      <c r="F220" s="3"/>
      <c r="G220" s="3"/>
      <c r="H220" s="3"/>
      <c r="I220" s="3"/>
      <c r="J220" s="3"/>
      <c r="K220" s="3"/>
      <c r="L220" s="3"/>
      <c r="M220" s="3"/>
    </row>
    <row r="221" spans="1:13" ht="14">
      <c r="A221" s="3"/>
      <c r="B221" s="3"/>
      <c r="C221" s="3"/>
      <c r="D221" s="3"/>
      <c r="E221" s="151"/>
      <c r="F221" s="3"/>
      <c r="G221" s="3"/>
      <c r="H221" s="3"/>
      <c r="I221" s="3"/>
      <c r="J221" s="3"/>
      <c r="K221" s="3"/>
      <c r="L221" s="3"/>
      <c r="M221" s="3"/>
    </row>
    <row r="222" spans="1:13" ht="14">
      <c r="A222" s="3"/>
      <c r="B222" s="3"/>
      <c r="C222" s="3"/>
      <c r="D222" s="3"/>
      <c r="E222" s="151"/>
      <c r="F222" s="3"/>
      <c r="G222" s="3"/>
      <c r="H222" s="3"/>
      <c r="I222" s="3"/>
      <c r="J222" s="3"/>
      <c r="K222" s="3"/>
      <c r="L222" s="3"/>
      <c r="M222" s="3"/>
    </row>
    <row r="223" spans="1:13" ht="14">
      <c r="A223" s="3"/>
      <c r="B223" s="3"/>
      <c r="C223" s="3"/>
      <c r="D223" s="3"/>
      <c r="E223" s="151"/>
      <c r="F223" s="3"/>
      <c r="G223" s="3"/>
      <c r="H223" s="3"/>
      <c r="I223" s="3"/>
      <c r="J223" s="3"/>
      <c r="K223" s="3"/>
      <c r="L223" s="3"/>
      <c r="M223" s="3"/>
    </row>
    <row r="224" spans="1:13" ht="14">
      <c r="A224" s="3"/>
      <c r="B224" s="3"/>
      <c r="C224" s="3"/>
      <c r="D224" s="3"/>
      <c r="E224" s="151"/>
      <c r="F224" s="3"/>
      <c r="G224" s="3"/>
      <c r="H224" s="3"/>
      <c r="I224" s="3"/>
      <c r="J224" s="3"/>
      <c r="K224" s="3"/>
      <c r="L224" s="3"/>
      <c r="M224" s="3"/>
    </row>
    <row r="225" spans="1:13" ht="14">
      <c r="A225" s="3"/>
      <c r="B225" s="3"/>
      <c r="C225" s="3"/>
      <c r="D225" s="3"/>
      <c r="E225" s="151"/>
      <c r="F225" s="3"/>
      <c r="G225" s="3"/>
      <c r="H225" s="3"/>
      <c r="I225" s="3"/>
      <c r="J225" s="3"/>
      <c r="K225" s="3"/>
      <c r="L225" s="3"/>
      <c r="M225" s="3"/>
    </row>
    <row r="226" spans="1:13" ht="14">
      <c r="A226" s="3"/>
      <c r="B226" s="3"/>
      <c r="C226" s="3"/>
      <c r="D226" s="3"/>
      <c r="E226" s="151"/>
      <c r="F226" s="3"/>
      <c r="G226" s="3"/>
      <c r="H226" s="3"/>
      <c r="I226" s="3"/>
      <c r="J226" s="3"/>
      <c r="K226" s="3"/>
      <c r="L226" s="3"/>
      <c r="M226" s="3"/>
    </row>
    <row r="227" spans="1:13" ht="14">
      <c r="A227" s="3"/>
      <c r="B227" s="3"/>
      <c r="C227" s="3"/>
      <c r="D227" s="3"/>
      <c r="E227" s="151"/>
      <c r="F227" s="3"/>
      <c r="G227" s="3"/>
      <c r="H227" s="3"/>
      <c r="I227" s="3"/>
      <c r="J227" s="3"/>
      <c r="K227" s="3"/>
      <c r="L227" s="3"/>
      <c r="M227" s="3"/>
    </row>
    <row r="228" spans="1:13" ht="14">
      <c r="A228" s="3"/>
      <c r="B228" s="3"/>
      <c r="C228" s="3"/>
      <c r="D228" s="3"/>
      <c r="E228" s="151"/>
      <c r="F228" s="3"/>
      <c r="G228" s="3"/>
      <c r="H228" s="3"/>
      <c r="I228" s="3"/>
      <c r="J228" s="3"/>
      <c r="K228" s="3"/>
      <c r="L228" s="3"/>
      <c r="M228" s="3"/>
    </row>
    <row r="229" spans="1:13" ht="14">
      <c r="A229" s="3"/>
      <c r="B229" s="3"/>
      <c r="C229" s="3"/>
      <c r="D229" s="3"/>
      <c r="E229" s="151"/>
      <c r="F229" s="3"/>
      <c r="G229" s="3"/>
      <c r="H229" s="3"/>
      <c r="I229" s="3"/>
      <c r="J229" s="3"/>
      <c r="K229" s="3"/>
      <c r="L229" s="3"/>
      <c r="M229" s="3"/>
    </row>
    <row r="230" spans="1:13" ht="14">
      <c r="A230" s="3"/>
      <c r="B230" s="3"/>
      <c r="C230" s="3"/>
      <c r="D230" s="3"/>
      <c r="E230" s="151"/>
      <c r="F230" s="3"/>
      <c r="G230" s="3"/>
      <c r="H230" s="3"/>
      <c r="I230" s="3"/>
      <c r="J230" s="3"/>
      <c r="K230" s="3"/>
      <c r="L230" s="3"/>
      <c r="M230" s="3"/>
    </row>
    <row r="231" spans="1:13" ht="14">
      <c r="A231" s="3"/>
      <c r="B231" s="3"/>
      <c r="C231" s="3"/>
      <c r="D231" s="3"/>
      <c r="E231" s="151"/>
      <c r="F231" s="3"/>
      <c r="G231" s="3"/>
      <c r="H231" s="3"/>
      <c r="I231" s="3"/>
      <c r="J231" s="3"/>
      <c r="K231" s="3"/>
      <c r="L231" s="3"/>
      <c r="M231" s="3"/>
    </row>
    <row r="232" spans="1:13" ht="14">
      <c r="A232" s="3"/>
      <c r="B232" s="3"/>
      <c r="C232" s="3"/>
      <c r="D232" s="3"/>
      <c r="E232" s="151"/>
      <c r="F232" s="3"/>
      <c r="G232" s="3"/>
      <c r="H232" s="3"/>
      <c r="I232" s="3"/>
      <c r="J232" s="3"/>
      <c r="K232" s="3"/>
      <c r="L232" s="3"/>
      <c r="M232" s="3"/>
    </row>
    <row r="233" spans="1:13" ht="14">
      <c r="A233" s="3"/>
      <c r="B233" s="3"/>
      <c r="C233" s="3"/>
      <c r="D233" s="3"/>
      <c r="E233" s="151"/>
      <c r="F233" s="3"/>
      <c r="G233" s="3"/>
      <c r="H233" s="3"/>
      <c r="I233" s="3"/>
      <c r="J233" s="3"/>
      <c r="K233" s="3"/>
      <c r="L233" s="3"/>
      <c r="M233" s="3"/>
    </row>
    <row r="234" spans="1:13" ht="14">
      <c r="A234" s="3"/>
      <c r="B234" s="3"/>
      <c r="C234" s="3"/>
      <c r="D234" s="3"/>
      <c r="E234" s="151"/>
      <c r="F234" s="3"/>
      <c r="G234" s="3"/>
      <c r="H234" s="3"/>
      <c r="I234" s="3"/>
      <c r="J234" s="3"/>
      <c r="K234" s="3"/>
      <c r="L234" s="3"/>
      <c r="M234" s="3"/>
    </row>
    <row r="235" spans="1:13" ht="14">
      <c r="A235" s="3"/>
      <c r="B235" s="3"/>
      <c r="C235" s="3"/>
      <c r="D235" s="3"/>
      <c r="E235" s="151"/>
      <c r="F235" s="3"/>
      <c r="G235" s="3"/>
      <c r="H235" s="3"/>
      <c r="I235" s="3"/>
      <c r="J235" s="3"/>
      <c r="K235" s="3"/>
      <c r="L235" s="3"/>
      <c r="M235" s="3"/>
    </row>
    <row r="236" spans="1:13" ht="14">
      <c r="A236" s="3"/>
      <c r="B236" s="3"/>
      <c r="C236" s="3"/>
      <c r="D236" s="3"/>
      <c r="E236" s="151"/>
      <c r="F236" s="3"/>
      <c r="G236" s="3"/>
      <c r="H236" s="3"/>
      <c r="I236" s="3"/>
      <c r="J236" s="3"/>
      <c r="K236" s="3"/>
      <c r="L236" s="3"/>
      <c r="M236" s="3"/>
    </row>
    <row r="237" spans="1:13" ht="14">
      <c r="A237" s="3"/>
      <c r="B237" s="3"/>
      <c r="C237" s="3"/>
      <c r="D237" s="3"/>
      <c r="E237" s="151"/>
      <c r="F237" s="3"/>
      <c r="G237" s="3"/>
      <c r="H237" s="3"/>
      <c r="I237" s="3"/>
      <c r="J237" s="3"/>
      <c r="K237" s="3"/>
      <c r="L237" s="3"/>
      <c r="M237" s="3"/>
    </row>
    <row r="238" spans="1:13" ht="14">
      <c r="A238" s="3"/>
      <c r="B238" s="3"/>
      <c r="C238" s="3"/>
      <c r="D238" s="3"/>
      <c r="E238" s="151"/>
      <c r="F238" s="3"/>
      <c r="G238" s="3"/>
      <c r="H238" s="3"/>
      <c r="I238" s="3"/>
      <c r="J238" s="3"/>
      <c r="K238" s="3"/>
      <c r="L238" s="3"/>
      <c r="M238" s="3"/>
    </row>
    <row r="239" spans="1:13" ht="14">
      <c r="A239" s="3"/>
      <c r="B239" s="3"/>
      <c r="C239" s="3"/>
      <c r="D239" s="3"/>
      <c r="E239" s="151"/>
      <c r="F239" s="3"/>
      <c r="G239" s="3"/>
      <c r="H239" s="3"/>
      <c r="I239" s="3"/>
      <c r="J239" s="3"/>
      <c r="K239" s="3"/>
      <c r="L239" s="3"/>
      <c r="M239" s="3"/>
    </row>
    <row r="240" spans="1:13" ht="14">
      <c r="A240" s="3"/>
      <c r="B240" s="3"/>
      <c r="C240" s="3"/>
      <c r="D240" s="3"/>
      <c r="E240" s="151"/>
      <c r="F240" s="3"/>
      <c r="G240" s="3"/>
      <c r="H240" s="3"/>
      <c r="I240" s="3"/>
      <c r="J240" s="3"/>
      <c r="K240" s="3"/>
      <c r="L240" s="3"/>
      <c r="M240" s="3"/>
    </row>
    <row r="241" spans="1:13" ht="14">
      <c r="A241" s="3"/>
      <c r="B241" s="3"/>
      <c r="C241" s="3"/>
      <c r="D241" s="3"/>
      <c r="E241" s="151"/>
      <c r="F241" s="3"/>
      <c r="G241" s="3"/>
      <c r="H241" s="3"/>
      <c r="I241" s="3"/>
      <c r="J241" s="3"/>
      <c r="K241" s="3"/>
      <c r="L241" s="3"/>
      <c r="M241" s="3"/>
    </row>
    <row r="242" spans="1:13" ht="14">
      <c r="A242" s="3"/>
      <c r="B242" s="3"/>
      <c r="C242" s="3"/>
      <c r="D242" s="3"/>
      <c r="E242" s="151"/>
      <c r="F242" s="3"/>
      <c r="G242" s="3"/>
      <c r="H242" s="3"/>
      <c r="I242" s="3"/>
      <c r="J242" s="3"/>
      <c r="K242" s="3"/>
      <c r="L242" s="3"/>
      <c r="M242" s="3"/>
    </row>
    <row r="243" spans="1:13" ht="14">
      <c r="A243" s="3"/>
      <c r="B243" s="3"/>
      <c r="C243" s="3"/>
      <c r="D243" s="3"/>
      <c r="E243" s="151"/>
      <c r="F243" s="3"/>
      <c r="G243" s="3"/>
      <c r="H243" s="3"/>
      <c r="I243" s="3"/>
      <c r="J243" s="3"/>
      <c r="K243" s="3"/>
      <c r="L243" s="3"/>
      <c r="M243" s="3"/>
    </row>
    <row r="244" spans="1:13" ht="14">
      <c r="A244" s="3"/>
      <c r="B244" s="3"/>
      <c r="C244" s="3"/>
      <c r="D244" s="3"/>
      <c r="E244" s="151"/>
      <c r="F244" s="3"/>
      <c r="G244" s="3"/>
      <c r="H244" s="3"/>
      <c r="I244" s="3"/>
      <c r="J244" s="3"/>
      <c r="K244" s="3"/>
      <c r="L244" s="3"/>
      <c r="M244" s="3"/>
    </row>
    <row r="245" spans="1:13" ht="14">
      <c r="A245" s="3"/>
      <c r="B245" s="3"/>
      <c r="C245" s="3"/>
      <c r="D245" s="3"/>
      <c r="E245" s="151"/>
      <c r="F245" s="3"/>
      <c r="G245" s="3"/>
      <c r="H245" s="3"/>
      <c r="I245" s="3"/>
      <c r="J245" s="3"/>
      <c r="K245" s="3"/>
      <c r="L245" s="3"/>
      <c r="M245" s="3"/>
    </row>
    <row r="246" spans="1:13" ht="14">
      <c r="A246" s="3"/>
      <c r="B246" s="3"/>
      <c r="C246" s="3"/>
      <c r="D246" s="3"/>
      <c r="E246" s="151"/>
      <c r="F246" s="3"/>
      <c r="G246" s="3"/>
      <c r="H246" s="3"/>
      <c r="I246" s="3"/>
      <c r="J246" s="3"/>
      <c r="K246" s="3"/>
      <c r="L246" s="3"/>
      <c r="M246" s="3"/>
    </row>
    <row r="247" spans="1:13" ht="14">
      <c r="A247" s="3"/>
      <c r="B247" s="3"/>
      <c r="C247" s="3"/>
      <c r="D247" s="3"/>
      <c r="E247" s="151"/>
      <c r="F247" s="3"/>
      <c r="G247" s="3"/>
      <c r="H247" s="3"/>
      <c r="I247" s="3"/>
      <c r="J247" s="3"/>
      <c r="K247" s="3"/>
      <c r="L247" s="3"/>
      <c r="M247" s="3"/>
    </row>
    <row r="248" spans="1:13" ht="14">
      <c r="A248" s="3"/>
      <c r="B248" s="3"/>
      <c r="C248" s="3"/>
      <c r="D248" s="3"/>
      <c r="E248" s="151"/>
      <c r="F248" s="3"/>
      <c r="G248" s="3"/>
      <c r="H248" s="3"/>
      <c r="I248" s="3"/>
      <c r="J248" s="3"/>
      <c r="K248" s="3"/>
      <c r="L248" s="3"/>
      <c r="M248" s="3"/>
    </row>
    <row r="249" spans="1:13" ht="14">
      <c r="A249" s="3"/>
      <c r="B249" s="3"/>
      <c r="C249" s="3"/>
      <c r="D249" s="3"/>
      <c r="E249" s="151"/>
      <c r="F249" s="3"/>
      <c r="G249" s="3"/>
      <c r="H249" s="3"/>
      <c r="I249" s="3"/>
      <c r="J249" s="3"/>
      <c r="K249" s="3"/>
      <c r="L249" s="3"/>
      <c r="M249" s="3"/>
    </row>
    <row r="250" spans="1:13" ht="14">
      <c r="A250" s="3"/>
      <c r="B250" s="3"/>
      <c r="C250" s="3"/>
      <c r="D250" s="3"/>
      <c r="E250" s="151"/>
      <c r="F250" s="3"/>
      <c r="G250" s="3"/>
      <c r="H250" s="3"/>
      <c r="I250" s="3"/>
      <c r="J250" s="3"/>
      <c r="K250" s="3"/>
      <c r="L250" s="3"/>
      <c r="M250" s="3"/>
    </row>
    <row r="251" spans="1:13" ht="14">
      <c r="A251" s="3"/>
      <c r="B251" s="3"/>
      <c r="C251" s="3"/>
      <c r="D251" s="3"/>
      <c r="E251" s="151"/>
      <c r="F251" s="3"/>
      <c r="G251" s="3"/>
      <c r="H251" s="3"/>
      <c r="I251" s="3"/>
      <c r="J251" s="3"/>
      <c r="K251" s="3"/>
      <c r="L251" s="3"/>
      <c r="M251" s="3"/>
    </row>
    <row r="252" spans="1:13" ht="14">
      <c r="A252" s="3"/>
      <c r="B252" s="3"/>
      <c r="C252" s="3"/>
      <c r="D252" s="3"/>
      <c r="E252" s="151"/>
      <c r="F252" s="3"/>
      <c r="G252" s="3"/>
      <c r="H252" s="3"/>
      <c r="I252" s="3"/>
      <c r="J252" s="3"/>
      <c r="K252" s="3"/>
      <c r="L252" s="3"/>
      <c r="M252" s="3"/>
    </row>
    <row r="253" spans="1:13" ht="14">
      <c r="A253" s="3"/>
      <c r="B253" s="3"/>
      <c r="C253" s="3"/>
      <c r="D253" s="3"/>
      <c r="E253" s="151"/>
      <c r="F253" s="3"/>
      <c r="G253" s="3"/>
      <c r="H253" s="3"/>
      <c r="I253" s="3"/>
      <c r="J253" s="3"/>
      <c r="K253" s="3"/>
      <c r="L253" s="3"/>
      <c r="M253" s="3"/>
    </row>
    <row r="254" spans="1:13" ht="14">
      <c r="A254" s="3"/>
      <c r="B254" s="3"/>
      <c r="C254" s="3"/>
      <c r="D254" s="3"/>
      <c r="E254" s="151"/>
      <c r="F254" s="3"/>
      <c r="G254" s="3"/>
      <c r="H254" s="3"/>
      <c r="I254" s="3"/>
      <c r="J254" s="3"/>
      <c r="K254" s="3"/>
      <c r="L254" s="3"/>
      <c r="M254" s="3"/>
    </row>
    <row r="255" spans="1:13" ht="14">
      <c r="A255" s="3"/>
      <c r="B255" s="3"/>
      <c r="C255" s="3"/>
      <c r="D255" s="3"/>
      <c r="E255" s="151"/>
      <c r="F255" s="3"/>
      <c r="G255" s="3"/>
      <c r="H255" s="3"/>
      <c r="I255" s="3"/>
      <c r="J255" s="3"/>
      <c r="K255" s="3"/>
      <c r="L255" s="3"/>
      <c r="M255" s="3"/>
    </row>
    <row r="256" spans="1:13" ht="14">
      <c r="A256" s="3"/>
      <c r="B256" s="3"/>
      <c r="C256" s="3"/>
      <c r="D256" s="3"/>
      <c r="E256" s="151"/>
      <c r="F256" s="3"/>
      <c r="G256" s="3"/>
      <c r="H256" s="3"/>
      <c r="I256" s="3"/>
      <c r="J256" s="3"/>
      <c r="K256" s="3"/>
      <c r="L256" s="3"/>
      <c r="M256" s="3"/>
    </row>
    <row r="257" spans="1:13" ht="14">
      <c r="A257" s="3"/>
      <c r="B257" s="3"/>
      <c r="C257" s="3"/>
      <c r="D257" s="3"/>
      <c r="E257" s="151"/>
      <c r="F257" s="3"/>
      <c r="G257" s="3"/>
      <c r="H257" s="3"/>
      <c r="I257" s="3"/>
      <c r="J257" s="3"/>
      <c r="K257" s="3"/>
      <c r="L257" s="3"/>
      <c r="M257" s="3"/>
    </row>
    <row r="258" spans="1:13" ht="14">
      <c r="A258" s="3"/>
      <c r="B258" s="3"/>
      <c r="C258" s="3"/>
      <c r="D258" s="3"/>
      <c r="E258" s="151"/>
      <c r="F258" s="3"/>
      <c r="G258" s="3"/>
      <c r="H258" s="3"/>
      <c r="I258" s="3"/>
      <c r="J258" s="3"/>
      <c r="K258" s="3"/>
      <c r="L258" s="3"/>
      <c r="M258" s="3"/>
    </row>
    <row r="259" spans="1:13" ht="14">
      <c r="A259" s="3"/>
      <c r="B259" s="3"/>
      <c r="C259" s="3"/>
      <c r="D259" s="3"/>
      <c r="E259" s="151"/>
      <c r="F259" s="3"/>
      <c r="G259" s="3"/>
      <c r="H259" s="3"/>
      <c r="I259" s="3"/>
      <c r="J259" s="3"/>
      <c r="K259" s="3"/>
      <c r="L259" s="3"/>
      <c r="M259" s="3"/>
    </row>
    <row r="260" spans="1:13" ht="14">
      <c r="A260" s="3"/>
      <c r="B260" s="3"/>
      <c r="C260" s="3"/>
      <c r="D260" s="3"/>
      <c r="E260" s="151"/>
      <c r="F260" s="3"/>
      <c r="G260" s="3"/>
      <c r="H260" s="3"/>
      <c r="I260" s="3"/>
      <c r="J260" s="3"/>
      <c r="K260" s="3"/>
      <c r="L260" s="3"/>
      <c r="M260" s="3"/>
    </row>
    <row r="261" spans="1:13" ht="14">
      <c r="A261" s="3"/>
      <c r="B261" s="3"/>
      <c r="C261" s="3"/>
      <c r="D261" s="3"/>
      <c r="E261" s="151"/>
      <c r="F261" s="3"/>
      <c r="G261" s="3"/>
      <c r="H261" s="3"/>
      <c r="I261" s="3"/>
      <c r="J261" s="3"/>
      <c r="K261" s="3"/>
      <c r="L261" s="3"/>
      <c r="M261" s="3"/>
    </row>
    <row r="262" spans="1:13" ht="14">
      <c r="A262" s="3"/>
      <c r="B262" s="3"/>
      <c r="C262" s="3"/>
      <c r="D262" s="3"/>
      <c r="E262" s="151"/>
      <c r="F262" s="3"/>
      <c r="G262" s="3"/>
      <c r="H262" s="3"/>
      <c r="I262" s="3"/>
      <c r="J262" s="3"/>
      <c r="K262" s="3"/>
      <c r="L262" s="3"/>
      <c r="M262" s="3"/>
    </row>
    <row r="263" spans="1:13" ht="14">
      <c r="A263" s="3"/>
      <c r="B263" s="3"/>
      <c r="C263" s="3"/>
      <c r="D263" s="3"/>
      <c r="E263" s="151"/>
      <c r="F263" s="3"/>
      <c r="G263" s="3"/>
      <c r="H263" s="3"/>
      <c r="I263" s="3"/>
      <c r="J263" s="3"/>
      <c r="K263" s="3"/>
      <c r="L263" s="3"/>
      <c r="M263" s="3"/>
    </row>
    <row r="264" spans="1:13" ht="14">
      <c r="A264" s="3"/>
      <c r="B264" s="3"/>
      <c r="C264" s="3"/>
      <c r="D264" s="3"/>
      <c r="E264" s="151"/>
      <c r="F264" s="3"/>
      <c r="G264" s="3"/>
      <c r="H264" s="3"/>
      <c r="I264" s="3"/>
      <c r="J264" s="3"/>
      <c r="K264" s="3"/>
      <c r="L264" s="3"/>
      <c r="M264" s="3"/>
    </row>
    <row r="265" spans="1:13" ht="14">
      <c r="A265" s="3"/>
      <c r="B265" s="3"/>
      <c r="C265" s="3"/>
      <c r="D265" s="3"/>
      <c r="E265" s="151"/>
      <c r="F265" s="3"/>
      <c r="G265" s="3"/>
      <c r="H265" s="3"/>
      <c r="I265" s="3"/>
      <c r="J265" s="3"/>
      <c r="K265" s="3"/>
      <c r="L265" s="3"/>
      <c r="M265" s="3"/>
    </row>
    <row r="266" spans="1:13" ht="14">
      <c r="A266" s="3"/>
      <c r="B266" s="3"/>
      <c r="C266" s="3"/>
      <c r="D266" s="3"/>
      <c r="E266" s="151"/>
      <c r="F266" s="3"/>
      <c r="G266" s="3"/>
      <c r="H266" s="3"/>
      <c r="I266" s="3"/>
      <c r="J266" s="3"/>
      <c r="K266" s="3"/>
      <c r="L266" s="3"/>
      <c r="M266" s="3"/>
    </row>
    <row r="267" spans="1:13" ht="14">
      <c r="A267" s="3"/>
      <c r="B267" s="3"/>
      <c r="C267" s="3"/>
      <c r="D267" s="3"/>
      <c r="E267" s="151"/>
      <c r="F267" s="3"/>
      <c r="G267" s="3"/>
      <c r="H267" s="3"/>
      <c r="I267" s="3"/>
      <c r="J267" s="3"/>
      <c r="K267" s="3"/>
      <c r="L267" s="3"/>
      <c r="M267" s="3"/>
    </row>
    <row r="268" spans="1:13" ht="14">
      <c r="A268" s="3"/>
      <c r="B268" s="3"/>
      <c r="C268" s="3"/>
      <c r="D268" s="3"/>
      <c r="E268" s="151"/>
      <c r="F268" s="3"/>
      <c r="G268" s="3"/>
      <c r="H268" s="3"/>
      <c r="I268" s="3"/>
      <c r="J268" s="3"/>
      <c r="K268" s="3"/>
      <c r="L268" s="3"/>
      <c r="M268" s="3"/>
    </row>
    <row r="269" spans="1:13" ht="14">
      <c r="A269" s="3"/>
      <c r="B269" s="3"/>
      <c r="C269" s="3"/>
      <c r="D269" s="3"/>
      <c r="E269" s="151"/>
      <c r="F269" s="3"/>
      <c r="G269" s="3"/>
      <c r="H269" s="3"/>
      <c r="I269" s="3"/>
      <c r="J269" s="3"/>
      <c r="K269" s="3"/>
      <c r="L269" s="3"/>
      <c r="M269" s="3"/>
    </row>
    <row r="270" spans="1:13" ht="14">
      <c r="A270" s="3"/>
      <c r="B270" s="3"/>
      <c r="C270" s="3"/>
      <c r="D270" s="3"/>
      <c r="E270" s="151"/>
      <c r="F270" s="3"/>
      <c r="G270" s="3"/>
      <c r="H270" s="3"/>
      <c r="I270" s="3"/>
      <c r="J270" s="3"/>
      <c r="K270" s="3"/>
      <c r="L270" s="3"/>
      <c r="M270" s="3"/>
    </row>
    <row r="271" spans="1:13" ht="14">
      <c r="A271" s="3"/>
      <c r="B271" s="3"/>
      <c r="C271" s="3"/>
      <c r="D271" s="3"/>
      <c r="E271" s="151"/>
      <c r="F271" s="3"/>
      <c r="G271" s="3"/>
      <c r="H271" s="3"/>
      <c r="I271" s="3"/>
      <c r="J271" s="3"/>
      <c r="K271" s="3"/>
      <c r="L271" s="3"/>
      <c r="M271" s="3"/>
    </row>
    <row r="272" spans="1:13" ht="14">
      <c r="A272" s="3"/>
      <c r="B272" s="3"/>
      <c r="C272" s="3"/>
      <c r="D272" s="3"/>
      <c r="E272" s="151"/>
      <c r="F272" s="3"/>
      <c r="G272" s="3"/>
      <c r="H272" s="3"/>
      <c r="I272" s="3"/>
      <c r="J272" s="3"/>
      <c r="K272" s="3"/>
      <c r="L272" s="3"/>
      <c r="M272" s="3"/>
    </row>
    <row r="273" spans="1:13" ht="14">
      <c r="A273" s="3"/>
      <c r="B273" s="3"/>
      <c r="C273" s="3"/>
      <c r="D273" s="3"/>
      <c r="E273" s="151"/>
      <c r="F273" s="3"/>
      <c r="G273" s="3"/>
      <c r="H273" s="3"/>
      <c r="I273" s="3"/>
      <c r="J273" s="3"/>
      <c r="K273" s="3"/>
      <c r="L273" s="3"/>
      <c r="M273" s="3"/>
    </row>
    <row r="274" spans="1:13" ht="14">
      <c r="A274" s="3"/>
      <c r="B274" s="3"/>
      <c r="C274" s="3"/>
      <c r="D274" s="3"/>
      <c r="E274" s="151"/>
      <c r="F274" s="3"/>
      <c r="G274" s="3"/>
      <c r="H274" s="3"/>
      <c r="I274" s="3"/>
      <c r="J274" s="3"/>
      <c r="K274" s="3"/>
      <c r="L274" s="3"/>
      <c r="M274" s="3"/>
    </row>
    <row r="275" spans="1:13" ht="14">
      <c r="A275" s="3"/>
      <c r="B275" s="3"/>
      <c r="C275" s="3"/>
      <c r="D275" s="3"/>
      <c r="E275" s="151"/>
      <c r="F275" s="3"/>
      <c r="G275" s="3"/>
      <c r="H275" s="3"/>
      <c r="I275" s="3"/>
      <c r="J275" s="3"/>
      <c r="K275" s="3"/>
      <c r="L275" s="3"/>
      <c r="M275" s="3"/>
    </row>
    <row r="276" spans="1:13" ht="14">
      <c r="A276" s="3"/>
      <c r="B276" s="3"/>
      <c r="C276" s="3"/>
      <c r="D276" s="3"/>
      <c r="E276" s="151"/>
      <c r="F276" s="3"/>
      <c r="G276" s="3"/>
      <c r="H276" s="3"/>
      <c r="I276" s="3"/>
      <c r="J276" s="3"/>
      <c r="K276" s="3"/>
      <c r="L276" s="3"/>
      <c r="M276" s="3"/>
    </row>
    <row r="277" spans="1:13" ht="14">
      <c r="A277" s="3"/>
      <c r="B277" s="3"/>
      <c r="C277" s="3"/>
      <c r="D277" s="3"/>
      <c r="E277" s="151"/>
      <c r="F277" s="3"/>
      <c r="G277" s="3"/>
      <c r="H277" s="3"/>
      <c r="I277" s="3"/>
      <c r="J277" s="3"/>
      <c r="K277" s="3"/>
      <c r="L277" s="3"/>
      <c r="M277" s="3"/>
    </row>
    <row r="278" spans="1:13" ht="14">
      <c r="A278" s="3"/>
      <c r="B278" s="3"/>
      <c r="C278" s="3"/>
      <c r="D278" s="3"/>
      <c r="E278" s="151"/>
      <c r="F278" s="3"/>
      <c r="G278" s="3"/>
      <c r="H278" s="3"/>
      <c r="I278" s="3"/>
      <c r="J278" s="3"/>
      <c r="K278" s="3"/>
      <c r="L278" s="3"/>
      <c r="M278" s="3"/>
    </row>
    <row r="279" spans="1:13" ht="14">
      <c r="A279" s="3"/>
      <c r="B279" s="3"/>
      <c r="C279" s="3"/>
      <c r="D279" s="3"/>
      <c r="E279" s="151"/>
      <c r="F279" s="3"/>
      <c r="G279" s="3"/>
      <c r="H279" s="3"/>
      <c r="I279" s="3"/>
      <c r="J279" s="3"/>
      <c r="K279" s="3"/>
      <c r="L279" s="3"/>
      <c r="M279" s="3"/>
    </row>
    <row r="280" spans="1:13" ht="14">
      <c r="A280" s="3"/>
      <c r="B280" s="3"/>
      <c r="C280" s="3"/>
      <c r="D280" s="3"/>
      <c r="E280" s="151"/>
      <c r="F280" s="3"/>
      <c r="G280" s="3"/>
      <c r="H280" s="3"/>
      <c r="I280" s="3"/>
      <c r="J280" s="3"/>
      <c r="K280" s="3"/>
      <c r="L280" s="3"/>
      <c r="M280" s="3"/>
    </row>
    <row r="281" spans="1:13" ht="14">
      <c r="A281" s="3"/>
      <c r="B281" s="3"/>
      <c r="C281" s="3"/>
      <c r="D281" s="3"/>
      <c r="E281" s="151"/>
      <c r="F281" s="3"/>
      <c r="G281" s="3"/>
      <c r="H281" s="3"/>
      <c r="I281" s="3"/>
      <c r="J281" s="3"/>
      <c r="K281" s="3"/>
      <c r="L281" s="3"/>
      <c r="M281" s="3"/>
    </row>
    <row r="282" spans="1:13" ht="14">
      <c r="A282" s="3"/>
      <c r="B282" s="3"/>
      <c r="C282" s="3"/>
      <c r="D282" s="3"/>
      <c r="E282" s="151"/>
      <c r="F282" s="3"/>
      <c r="G282" s="3"/>
      <c r="H282" s="3"/>
      <c r="I282" s="3"/>
      <c r="J282" s="3"/>
      <c r="K282" s="3"/>
      <c r="L282" s="3"/>
      <c r="M282" s="3"/>
    </row>
    <row r="283" spans="1:13" ht="14">
      <c r="A283" s="3"/>
      <c r="B283" s="3"/>
      <c r="C283" s="3"/>
      <c r="D283" s="3"/>
      <c r="E283" s="151"/>
      <c r="F283" s="3"/>
      <c r="G283" s="3"/>
      <c r="H283" s="3"/>
      <c r="I283" s="3"/>
      <c r="J283" s="3"/>
      <c r="K283" s="3"/>
      <c r="L283" s="3"/>
      <c r="M283" s="3"/>
    </row>
    <row r="284" spans="1:13" ht="14">
      <c r="A284" s="3"/>
      <c r="B284" s="3"/>
      <c r="C284" s="3"/>
      <c r="D284" s="3"/>
      <c r="E284" s="151"/>
      <c r="F284" s="3"/>
      <c r="G284" s="3"/>
      <c r="H284" s="3"/>
      <c r="I284" s="3"/>
      <c r="J284" s="3"/>
      <c r="K284" s="3"/>
      <c r="L284" s="3"/>
      <c r="M284" s="3"/>
    </row>
    <row r="285" spans="1:13" ht="14">
      <c r="A285" s="3"/>
      <c r="B285" s="3"/>
      <c r="C285" s="3"/>
      <c r="D285" s="3"/>
      <c r="E285" s="151"/>
      <c r="F285" s="3"/>
      <c r="G285" s="3"/>
      <c r="H285" s="3"/>
      <c r="I285" s="3"/>
      <c r="J285" s="3"/>
      <c r="K285" s="3"/>
      <c r="L285" s="3"/>
      <c r="M285" s="3"/>
    </row>
    <row r="286" spans="1:13" ht="14">
      <c r="A286" s="3"/>
      <c r="B286" s="3"/>
      <c r="C286" s="3"/>
      <c r="D286" s="3"/>
      <c r="E286" s="151"/>
      <c r="F286" s="3"/>
      <c r="G286" s="3"/>
      <c r="H286" s="3"/>
      <c r="I286" s="3"/>
      <c r="J286" s="3"/>
      <c r="K286" s="3"/>
      <c r="L286" s="3"/>
      <c r="M286" s="3"/>
    </row>
    <row r="287" spans="1:13" ht="14">
      <c r="A287" s="3"/>
      <c r="B287" s="3"/>
      <c r="C287" s="3"/>
      <c r="D287" s="3"/>
      <c r="E287" s="151"/>
      <c r="F287" s="3"/>
      <c r="G287" s="3"/>
      <c r="H287" s="3"/>
      <c r="I287" s="3"/>
      <c r="J287" s="3"/>
      <c r="K287" s="3"/>
      <c r="L287" s="3"/>
      <c r="M287" s="3"/>
    </row>
    <row r="288" spans="1:13" ht="14">
      <c r="A288" s="3"/>
      <c r="B288" s="3"/>
      <c r="C288" s="3"/>
      <c r="D288" s="3"/>
      <c r="E288" s="151"/>
      <c r="F288" s="3"/>
      <c r="G288" s="3"/>
      <c r="H288" s="3"/>
      <c r="I288" s="3"/>
      <c r="J288" s="3"/>
      <c r="K288" s="3"/>
      <c r="L288" s="3"/>
      <c r="M288" s="3"/>
    </row>
    <row r="289" spans="1:13" ht="14">
      <c r="A289" s="3"/>
      <c r="B289" s="3"/>
      <c r="C289" s="3"/>
      <c r="D289" s="3"/>
      <c r="E289" s="151"/>
      <c r="F289" s="3"/>
      <c r="G289" s="3"/>
      <c r="H289" s="3"/>
      <c r="I289" s="3"/>
      <c r="J289" s="3"/>
      <c r="K289" s="3"/>
      <c r="L289" s="3"/>
      <c r="M289" s="3"/>
    </row>
    <row r="290" spans="1:13" ht="14">
      <c r="A290" s="3"/>
      <c r="B290" s="3"/>
      <c r="C290" s="3"/>
      <c r="D290" s="3"/>
      <c r="E290" s="151"/>
      <c r="F290" s="3"/>
      <c r="G290" s="3"/>
      <c r="H290" s="3"/>
      <c r="I290" s="3"/>
      <c r="J290" s="3"/>
      <c r="K290" s="3"/>
      <c r="L290" s="3"/>
      <c r="M290" s="3"/>
    </row>
    <row r="291" spans="1:13" ht="14">
      <c r="A291" s="3"/>
      <c r="B291" s="3"/>
      <c r="C291" s="3"/>
      <c r="D291" s="3"/>
      <c r="E291" s="151"/>
      <c r="F291" s="3"/>
      <c r="G291" s="3"/>
      <c r="H291" s="3"/>
      <c r="I291" s="3"/>
      <c r="J291" s="3"/>
      <c r="K291" s="3"/>
      <c r="L291" s="3"/>
      <c r="M291" s="3"/>
    </row>
    <row r="292" spans="1:13" ht="14">
      <c r="A292" s="3"/>
      <c r="B292" s="3"/>
      <c r="C292" s="3"/>
      <c r="D292" s="3"/>
      <c r="E292" s="151"/>
      <c r="F292" s="3"/>
      <c r="G292" s="3"/>
      <c r="H292" s="3"/>
      <c r="I292" s="3"/>
      <c r="J292" s="3"/>
      <c r="K292" s="3"/>
      <c r="L292" s="3"/>
      <c r="M292" s="3"/>
    </row>
    <row r="293" spans="1:13" ht="14">
      <c r="A293" s="3"/>
      <c r="B293" s="3"/>
      <c r="C293" s="3"/>
      <c r="D293" s="3"/>
      <c r="E293" s="151"/>
      <c r="F293" s="3"/>
      <c r="G293" s="3"/>
      <c r="H293" s="3"/>
      <c r="I293" s="3"/>
      <c r="J293" s="3"/>
      <c r="K293" s="3"/>
      <c r="L293" s="3"/>
      <c r="M293" s="3"/>
    </row>
    <row r="294" spans="1:13" ht="14">
      <c r="A294" s="3"/>
      <c r="B294" s="3"/>
      <c r="C294" s="3"/>
      <c r="D294" s="3"/>
      <c r="E294" s="151"/>
      <c r="F294" s="3"/>
      <c r="G294" s="3"/>
      <c r="H294" s="3"/>
      <c r="I294" s="3"/>
      <c r="J294" s="3"/>
      <c r="K294" s="3"/>
      <c r="L294" s="3"/>
      <c r="M294" s="3"/>
    </row>
    <row r="295" spans="1:13" ht="14">
      <c r="A295" s="3"/>
      <c r="B295" s="3"/>
      <c r="C295" s="3"/>
      <c r="D295" s="3"/>
      <c r="E295" s="151"/>
      <c r="F295" s="3"/>
      <c r="G295" s="3"/>
      <c r="H295" s="3"/>
      <c r="I295" s="3"/>
      <c r="J295" s="3"/>
      <c r="K295" s="3"/>
      <c r="L295" s="3"/>
      <c r="M295" s="3"/>
    </row>
    <row r="296" spans="1:13" ht="14">
      <c r="A296" s="3"/>
      <c r="B296" s="3"/>
      <c r="C296" s="3"/>
      <c r="D296" s="3"/>
      <c r="E296" s="151"/>
      <c r="F296" s="3"/>
      <c r="G296" s="3"/>
      <c r="H296" s="3"/>
      <c r="I296" s="3"/>
      <c r="J296" s="3"/>
      <c r="K296" s="3"/>
      <c r="L296" s="3"/>
      <c r="M296" s="3"/>
    </row>
    <row r="297" spans="1:13" ht="14">
      <c r="A297" s="3"/>
      <c r="B297" s="3"/>
      <c r="C297" s="3"/>
      <c r="D297" s="3"/>
      <c r="E297" s="151"/>
      <c r="F297" s="3"/>
      <c r="G297" s="3"/>
      <c r="H297" s="3"/>
      <c r="I297" s="3"/>
      <c r="J297" s="3"/>
      <c r="K297" s="3"/>
      <c r="L297" s="3"/>
      <c r="M297" s="3"/>
    </row>
    <row r="298" spans="1:13" ht="14">
      <c r="A298" s="3"/>
      <c r="B298" s="3"/>
      <c r="C298" s="3"/>
      <c r="D298" s="3"/>
      <c r="E298" s="151"/>
      <c r="F298" s="3"/>
      <c r="G298" s="3"/>
      <c r="H298" s="3"/>
      <c r="I298" s="3"/>
      <c r="J298" s="3"/>
      <c r="K298" s="3"/>
      <c r="L298" s="3"/>
      <c r="M298" s="3"/>
    </row>
    <row r="299" spans="1:13" ht="14">
      <c r="A299" s="3"/>
      <c r="B299" s="3"/>
      <c r="C299" s="3"/>
      <c r="D299" s="3"/>
      <c r="E299" s="151"/>
      <c r="F299" s="3"/>
      <c r="G299" s="3"/>
      <c r="H299" s="3"/>
      <c r="I299" s="3"/>
      <c r="J299" s="3"/>
      <c r="K299" s="3"/>
      <c r="L299" s="3"/>
      <c r="M299" s="3"/>
    </row>
    <row r="300" spans="1:13" ht="14">
      <c r="A300" s="3"/>
      <c r="B300" s="3"/>
      <c r="C300" s="3"/>
      <c r="D300" s="3"/>
      <c r="E300" s="151"/>
      <c r="F300" s="3"/>
      <c r="G300" s="3"/>
      <c r="H300" s="3"/>
      <c r="I300" s="3"/>
      <c r="J300" s="3"/>
      <c r="K300" s="3"/>
      <c r="L300" s="3"/>
      <c r="M300" s="3"/>
    </row>
    <row r="301" spans="1:13" ht="14">
      <c r="A301" s="3"/>
      <c r="B301" s="3"/>
      <c r="C301" s="3"/>
      <c r="D301" s="3"/>
      <c r="E301" s="151"/>
      <c r="F301" s="3"/>
      <c r="G301" s="3"/>
      <c r="H301" s="3"/>
      <c r="I301" s="3"/>
      <c r="J301" s="3"/>
      <c r="K301" s="3"/>
      <c r="L301" s="3"/>
      <c r="M301" s="3"/>
    </row>
    <row r="302" spans="1:13" ht="14">
      <c r="A302" s="3"/>
      <c r="B302" s="3"/>
      <c r="C302" s="3"/>
      <c r="D302" s="3"/>
      <c r="E302" s="151"/>
      <c r="F302" s="3"/>
      <c r="G302" s="3"/>
      <c r="H302" s="3"/>
      <c r="I302" s="3"/>
      <c r="J302" s="3"/>
      <c r="K302" s="3"/>
      <c r="L302" s="3"/>
      <c r="M302" s="3"/>
    </row>
    <row r="303" spans="1:13" ht="14">
      <c r="A303" s="3"/>
      <c r="B303" s="3"/>
      <c r="C303" s="3"/>
      <c r="D303" s="3"/>
      <c r="E303" s="151"/>
      <c r="F303" s="3"/>
      <c r="G303" s="3"/>
      <c r="H303" s="3"/>
      <c r="I303" s="3"/>
      <c r="J303" s="3"/>
      <c r="K303" s="3"/>
      <c r="L303" s="3"/>
      <c r="M303" s="3"/>
    </row>
    <row r="304" spans="1:13" ht="14">
      <c r="A304" s="3"/>
      <c r="B304" s="3"/>
      <c r="C304" s="3"/>
      <c r="D304" s="3"/>
      <c r="E304" s="151"/>
      <c r="F304" s="3"/>
      <c r="G304" s="3"/>
      <c r="H304" s="3"/>
      <c r="I304" s="3"/>
      <c r="J304" s="3"/>
      <c r="K304" s="3"/>
      <c r="L304" s="3"/>
      <c r="M304" s="3"/>
    </row>
    <row r="305" spans="1:13" ht="14">
      <c r="A305" s="3"/>
      <c r="B305" s="3"/>
      <c r="C305" s="3"/>
      <c r="D305" s="3"/>
      <c r="E305" s="151"/>
      <c r="F305" s="3"/>
      <c r="G305" s="3"/>
      <c r="H305" s="3"/>
      <c r="I305" s="3"/>
      <c r="J305" s="3"/>
      <c r="K305" s="3"/>
      <c r="L305" s="3"/>
      <c r="M305" s="3"/>
    </row>
    <row r="306" spans="1:13" ht="14">
      <c r="A306" s="3"/>
      <c r="B306" s="3"/>
      <c r="C306" s="3"/>
      <c r="D306" s="3"/>
      <c r="E306" s="151"/>
      <c r="F306" s="3"/>
      <c r="G306" s="3"/>
      <c r="H306" s="3"/>
      <c r="I306" s="3"/>
      <c r="J306" s="3"/>
      <c r="K306" s="3"/>
      <c r="L306" s="3"/>
      <c r="M306" s="3"/>
    </row>
    <row r="307" spans="1:13" ht="14">
      <c r="A307" s="3"/>
      <c r="B307" s="3"/>
      <c r="C307" s="3"/>
      <c r="D307" s="3"/>
      <c r="E307" s="151"/>
      <c r="F307" s="3"/>
      <c r="G307" s="3"/>
      <c r="H307" s="3"/>
      <c r="I307" s="3"/>
      <c r="J307" s="3"/>
      <c r="K307" s="3"/>
      <c r="L307" s="3"/>
      <c r="M307" s="3"/>
    </row>
    <row r="308" spans="1:13" ht="14">
      <c r="A308" s="3"/>
      <c r="B308" s="3"/>
      <c r="C308" s="3"/>
      <c r="D308" s="3"/>
      <c r="E308" s="151"/>
      <c r="F308" s="3"/>
      <c r="G308" s="3"/>
      <c r="H308" s="3"/>
      <c r="I308" s="3"/>
      <c r="J308" s="3"/>
      <c r="K308" s="3"/>
      <c r="L308" s="3"/>
      <c r="M308" s="3"/>
    </row>
    <row r="309" spans="1:13" ht="14">
      <c r="A309" s="3"/>
      <c r="B309" s="3"/>
      <c r="C309" s="3"/>
      <c r="D309" s="3"/>
      <c r="E309" s="151"/>
      <c r="F309" s="3"/>
      <c r="G309" s="3"/>
      <c r="H309" s="3"/>
      <c r="I309" s="3"/>
      <c r="J309" s="3"/>
      <c r="K309" s="3"/>
      <c r="L309" s="3"/>
      <c r="M309" s="3"/>
    </row>
    <row r="310" spans="1:13" ht="14">
      <c r="A310" s="3"/>
      <c r="B310" s="3"/>
      <c r="C310" s="3"/>
      <c r="D310" s="3"/>
      <c r="E310" s="151"/>
      <c r="F310" s="3"/>
      <c r="G310" s="3"/>
      <c r="H310" s="3"/>
      <c r="I310" s="3"/>
      <c r="J310" s="3"/>
      <c r="K310" s="3"/>
      <c r="L310" s="3"/>
      <c r="M310" s="3"/>
    </row>
    <row r="311" spans="1:13" ht="14">
      <c r="A311" s="3"/>
      <c r="B311" s="3"/>
      <c r="C311" s="3"/>
      <c r="D311" s="3"/>
      <c r="E311" s="151"/>
      <c r="F311" s="3"/>
      <c r="G311" s="3"/>
      <c r="H311" s="3"/>
      <c r="I311" s="3"/>
      <c r="J311" s="3"/>
      <c r="K311" s="3"/>
      <c r="L311" s="3"/>
      <c r="M311" s="3"/>
    </row>
    <row r="312" spans="1:13" ht="14">
      <c r="A312" s="3"/>
      <c r="B312" s="3"/>
      <c r="C312" s="3"/>
      <c r="D312" s="3"/>
      <c r="E312" s="151"/>
      <c r="F312" s="3"/>
      <c r="G312" s="3"/>
      <c r="H312" s="3"/>
      <c r="I312" s="3"/>
      <c r="J312" s="3"/>
      <c r="K312" s="3"/>
      <c r="L312" s="3"/>
      <c r="M312" s="3"/>
    </row>
    <row r="313" spans="1:13" ht="14">
      <c r="A313" s="3"/>
      <c r="B313" s="3"/>
      <c r="C313" s="3"/>
      <c r="D313" s="3"/>
      <c r="E313" s="151"/>
      <c r="F313" s="3"/>
      <c r="G313" s="3"/>
      <c r="H313" s="3"/>
      <c r="I313" s="3"/>
      <c r="J313" s="3"/>
      <c r="K313" s="3"/>
      <c r="L313" s="3"/>
      <c r="M313" s="3"/>
    </row>
    <row r="314" spans="1:13" ht="14">
      <c r="A314" s="3"/>
      <c r="B314" s="3"/>
      <c r="C314" s="3"/>
      <c r="D314" s="3"/>
      <c r="E314" s="151"/>
      <c r="F314" s="3"/>
      <c r="G314" s="3"/>
      <c r="H314" s="3"/>
      <c r="I314" s="3"/>
      <c r="J314" s="3"/>
      <c r="K314" s="3"/>
      <c r="L314" s="3"/>
      <c r="M314" s="3"/>
    </row>
    <row r="315" spans="1:13" ht="14">
      <c r="A315" s="3"/>
      <c r="B315" s="3"/>
      <c r="C315" s="3"/>
      <c r="D315" s="3"/>
      <c r="E315" s="151"/>
      <c r="F315" s="3"/>
      <c r="G315" s="3"/>
      <c r="H315" s="3"/>
      <c r="I315" s="3"/>
      <c r="J315" s="3"/>
      <c r="K315" s="3"/>
      <c r="L315" s="3"/>
      <c r="M315" s="3"/>
    </row>
    <row r="316" spans="1:13" ht="14">
      <c r="A316" s="3"/>
      <c r="B316" s="3"/>
      <c r="C316" s="3"/>
      <c r="D316" s="3"/>
      <c r="E316" s="151"/>
      <c r="F316" s="3"/>
      <c r="G316" s="3"/>
      <c r="H316" s="3"/>
      <c r="I316" s="3"/>
      <c r="J316" s="3"/>
      <c r="K316" s="3"/>
      <c r="L316" s="3"/>
      <c r="M316" s="3"/>
    </row>
    <row r="317" spans="1:13" ht="14">
      <c r="A317" s="3"/>
      <c r="B317" s="3"/>
      <c r="C317" s="3"/>
      <c r="D317" s="3"/>
      <c r="E317" s="151"/>
      <c r="F317" s="3"/>
      <c r="G317" s="3"/>
      <c r="H317" s="3"/>
      <c r="I317" s="3"/>
      <c r="J317" s="3"/>
      <c r="K317" s="3"/>
      <c r="L317" s="3"/>
      <c r="M317" s="3"/>
    </row>
    <row r="318" spans="1:13" ht="14">
      <c r="A318" s="3"/>
      <c r="B318" s="3"/>
      <c r="C318" s="3"/>
      <c r="D318" s="3"/>
      <c r="E318" s="151"/>
      <c r="F318" s="3"/>
      <c r="G318" s="3"/>
      <c r="H318" s="3"/>
      <c r="I318" s="3"/>
      <c r="J318" s="3"/>
      <c r="K318" s="3"/>
      <c r="L318" s="3"/>
      <c r="M318" s="3"/>
    </row>
    <row r="319" spans="1:13" ht="14">
      <c r="A319" s="3"/>
      <c r="B319" s="3"/>
      <c r="C319" s="3"/>
      <c r="D319" s="3"/>
      <c r="E319" s="151"/>
      <c r="F319" s="3"/>
      <c r="G319" s="3"/>
      <c r="H319" s="3"/>
      <c r="I319" s="3"/>
      <c r="J319" s="3"/>
      <c r="K319" s="3"/>
      <c r="L319" s="3"/>
      <c r="M319" s="3"/>
    </row>
    <row r="320" spans="1:13" ht="14">
      <c r="A320" s="3"/>
      <c r="B320" s="3"/>
      <c r="C320" s="3"/>
      <c r="D320" s="3"/>
      <c r="E320" s="151"/>
      <c r="F320" s="3"/>
      <c r="G320" s="3"/>
      <c r="H320" s="3"/>
      <c r="I320" s="3"/>
      <c r="J320" s="3"/>
      <c r="K320" s="3"/>
      <c r="L320" s="3"/>
      <c r="M320" s="3"/>
    </row>
    <row r="321" spans="1:13" ht="14">
      <c r="A321" s="3"/>
      <c r="B321" s="3"/>
      <c r="C321" s="3"/>
      <c r="D321" s="3"/>
      <c r="E321" s="151"/>
      <c r="F321" s="3"/>
      <c r="G321" s="3"/>
      <c r="H321" s="3"/>
      <c r="I321" s="3"/>
      <c r="J321" s="3"/>
      <c r="K321" s="3"/>
      <c r="L321" s="3"/>
      <c r="M321" s="3"/>
    </row>
    <row r="322" spans="1:13" ht="14">
      <c r="A322" s="3"/>
      <c r="B322" s="3"/>
      <c r="C322" s="3"/>
      <c r="D322" s="3"/>
      <c r="E322" s="151"/>
      <c r="F322" s="3"/>
      <c r="G322" s="3"/>
      <c r="H322" s="3"/>
      <c r="I322" s="3"/>
      <c r="J322" s="3"/>
      <c r="K322" s="3"/>
      <c r="L322" s="3"/>
      <c r="M322" s="3"/>
    </row>
    <row r="323" spans="1:13" ht="14">
      <c r="A323" s="3"/>
      <c r="B323" s="3"/>
      <c r="C323" s="3"/>
      <c r="D323" s="3"/>
      <c r="E323" s="151"/>
      <c r="F323" s="3"/>
      <c r="G323" s="3"/>
      <c r="H323" s="3"/>
      <c r="I323" s="3"/>
      <c r="J323" s="3"/>
      <c r="K323" s="3"/>
      <c r="L323" s="3"/>
      <c r="M323" s="3"/>
    </row>
    <row r="324" spans="1:13" ht="14">
      <c r="A324" s="3"/>
      <c r="B324" s="3"/>
      <c r="C324" s="3"/>
      <c r="D324" s="3"/>
      <c r="E324" s="151"/>
      <c r="F324" s="3"/>
      <c r="G324" s="3"/>
      <c r="H324" s="3"/>
      <c r="I324" s="3"/>
      <c r="J324" s="3"/>
      <c r="K324" s="3"/>
      <c r="L324" s="3"/>
      <c r="M324" s="3"/>
    </row>
    <row r="325" spans="1:13" ht="14">
      <c r="A325" s="3"/>
      <c r="B325" s="3"/>
      <c r="C325" s="3"/>
      <c r="D325" s="3"/>
      <c r="E325" s="151"/>
      <c r="F325" s="3"/>
      <c r="G325" s="3"/>
      <c r="H325" s="3"/>
      <c r="I325" s="3"/>
      <c r="J325" s="3"/>
      <c r="K325" s="3"/>
      <c r="L325" s="3"/>
      <c r="M325" s="3"/>
    </row>
    <row r="326" spans="1:13" ht="14">
      <c r="A326" s="3"/>
      <c r="B326" s="3"/>
      <c r="C326" s="3"/>
      <c r="D326" s="3"/>
      <c r="E326" s="151"/>
      <c r="F326" s="3"/>
      <c r="G326" s="3"/>
      <c r="H326" s="3"/>
      <c r="I326" s="3"/>
      <c r="J326" s="3"/>
      <c r="K326" s="3"/>
      <c r="L326" s="3"/>
      <c r="M326" s="3"/>
    </row>
    <row r="327" spans="1:13" ht="14">
      <c r="A327" s="3"/>
      <c r="B327" s="3"/>
      <c r="C327" s="3"/>
      <c r="D327" s="3"/>
      <c r="E327" s="151"/>
      <c r="F327" s="3"/>
      <c r="G327" s="3"/>
      <c r="H327" s="3"/>
      <c r="I327" s="3"/>
      <c r="J327" s="3"/>
      <c r="K327" s="3"/>
      <c r="L327" s="3"/>
      <c r="M327" s="3"/>
    </row>
    <row r="328" spans="1:13" ht="14">
      <c r="A328" s="3"/>
      <c r="B328" s="3"/>
      <c r="C328" s="3"/>
      <c r="D328" s="3"/>
      <c r="E328" s="151"/>
      <c r="F328" s="3"/>
      <c r="G328" s="3"/>
      <c r="H328" s="3"/>
      <c r="I328" s="3"/>
      <c r="J328" s="3"/>
      <c r="K328" s="3"/>
      <c r="L328" s="3"/>
      <c r="M328" s="3"/>
    </row>
    <row r="329" spans="1:13" ht="14">
      <c r="A329" s="3"/>
      <c r="B329" s="3"/>
      <c r="C329" s="3"/>
      <c r="D329" s="3"/>
      <c r="E329" s="151"/>
      <c r="F329" s="3"/>
      <c r="G329" s="3"/>
      <c r="H329" s="3"/>
      <c r="I329" s="3"/>
      <c r="J329" s="3"/>
      <c r="K329" s="3"/>
      <c r="L329" s="3"/>
      <c r="M329" s="3"/>
    </row>
    <row r="330" spans="1:13" ht="14">
      <c r="A330" s="3"/>
      <c r="B330" s="3"/>
      <c r="C330" s="3"/>
      <c r="D330" s="3"/>
      <c r="E330" s="151"/>
      <c r="F330" s="3"/>
      <c r="G330" s="3"/>
      <c r="H330" s="3"/>
      <c r="I330" s="3"/>
      <c r="J330" s="3"/>
      <c r="K330" s="3"/>
      <c r="L330" s="3"/>
      <c r="M330" s="3"/>
    </row>
    <row r="331" spans="1:13" ht="14">
      <c r="A331" s="3"/>
      <c r="B331" s="3"/>
      <c r="C331" s="3"/>
      <c r="D331" s="3"/>
      <c r="E331" s="151"/>
      <c r="F331" s="3"/>
      <c r="G331" s="3"/>
      <c r="H331" s="3"/>
      <c r="I331" s="3"/>
      <c r="J331" s="3"/>
      <c r="K331" s="3"/>
      <c r="L331" s="3"/>
      <c r="M331" s="3"/>
    </row>
    <row r="332" spans="1:13" ht="14">
      <c r="A332" s="3"/>
      <c r="B332" s="3"/>
      <c r="C332" s="3"/>
      <c r="D332" s="3"/>
      <c r="E332" s="151"/>
      <c r="F332" s="3"/>
      <c r="G332" s="3"/>
      <c r="H332" s="3"/>
      <c r="I332" s="3"/>
      <c r="J332" s="3"/>
      <c r="K332" s="3"/>
      <c r="L332" s="3"/>
      <c r="M332" s="3"/>
    </row>
    <row r="333" spans="1:13" ht="14">
      <c r="A333" s="3"/>
      <c r="B333" s="3"/>
      <c r="C333" s="3"/>
      <c r="D333" s="3"/>
      <c r="E333" s="151"/>
      <c r="F333" s="3"/>
      <c r="G333" s="3"/>
      <c r="H333" s="3"/>
      <c r="I333" s="3"/>
      <c r="J333" s="3"/>
      <c r="K333" s="3"/>
      <c r="L333" s="3"/>
      <c r="M333" s="3"/>
    </row>
    <row r="334" spans="1:13" ht="14">
      <c r="A334" s="3"/>
      <c r="B334" s="3"/>
      <c r="C334" s="3"/>
      <c r="D334" s="3"/>
      <c r="E334" s="151"/>
      <c r="F334" s="3"/>
      <c r="G334" s="3"/>
      <c r="H334" s="3"/>
      <c r="I334" s="3"/>
      <c r="J334" s="3"/>
      <c r="K334" s="3"/>
      <c r="L334" s="3"/>
      <c r="M334" s="3"/>
    </row>
    <row r="335" spans="1:13" ht="14">
      <c r="A335" s="3"/>
      <c r="B335" s="3"/>
      <c r="C335" s="3"/>
      <c r="D335" s="3"/>
      <c r="E335" s="151"/>
      <c r="F335" s="3"/>
      <c r="G335" s="3"/>
      <c r="H335" s="3"/>
      <c r="I335" s="3"/>
      <c r="J335" s="3"/>
      <c r="K335" s="3"/>
      <c r="L335" s="3"/>
      <c r="M335" s="3"/>
    </row>
    <row r="336" spans="1:13" ht="14">
      <c r="A336" s="3"/>
      <c r="B336" s="3"/>
      <c r="C336" s="3"/>
      <c r="D336" s="3"/>
      <c r="E336" s="151"/>
      <c r="F336" s="3"/>
      <c r="G336" s="3"/>
      <c r="H336" s="3"/>
      <c r="I336" s="3"/>
      <c r="J336" s="3"/>
      <c r="K336" s="3"/>
      <c r="L336" s="3"/>
      <c r="M336" s="3"/>
    </row>
    <row r="337" spans="1:13" ht="14">
      <c r="A337" s="3"/>
      <c r="B337" s="3"/>
      <c r="C337" s="3"/>
      <c r="D337" s="3"/>
      <c r="E337" s="151"/>
      <c r="F337" s="3"/>
      <c r="G337" s="3"/>
      <c r="H337" s="3"/>
      <c r="I337" s="3"/>
      <c r="J337" s="3"/>
      <c r="K337" s="3"/>
      <c r="L337" s="3"/>
      <c r="M337" s="3"/>
    </row>
    <row r="338" spans="1:13" ht="14">
      <c r="A338" s="3"/>
      <c r="B338" s="3"/>
      <c r="C338" s="3"/>
      <c r="D338" s="3"/>
      <c r="E338" s="151"/>
      <c r="F338" s="3"/>
      <c r="G338" s="3"/>
      <c r="H338" s="3"/>
      <c r="I338" s="3"/>
      <c r="J338" s="3"/>
      <c r="K338" s="3"/>
      <c r="L338" s="3"/>
      <c r="M338" s="3"/>
    </row>
    <row r="339" spans="1:13" ht="14">
      <c r="A339" s="3"/>
      <c r="B339" s="3"/>
      <c r="C339" s="3"/>
      <c r="D339" s="3"/>
      <c r="E339" s="151"/>
      <c r="F339" s="3"/>
      <c r="G339" s="3"/>
      <c r="H339" s="3"/>
      <c r="I339" s="3"/>
      <c r="J339" s="3"/>
      <c r="K339" s="3"/>
      <c r="L339" s="3"/>
      <c r="M339" s="3"/>
    </row>
    <row r="340" spans="1:13" ht="14">
      <c r="A340" s="3"/>
      <c r="B340" s="3"/>
      <c r="C340" s="3"/>
      <c r="D340" s="3"/>
      <c r="E340" s="151"/>
      <c r="F340" s="3"/>
      <c r="G340" s="3"/>
      <c r="H340" s="3"/>
      <c r="I340" s="3"/>
      <c r="J340" s="3"/>
      <c r="K340" s="3"/>
      <c r="L340" s="3"/>
      <c r="M340" s="3"/>
    </row>
    <row r="341" spans="1:13" ht="14">
      <c r="A341" s="3"/>
      <c r="B341" s="3"/>
      <c r="C341" s="3"/>
      <c r="D341" s="3"/>
      <c r="E341" s="151"/>
      <c r="F341" s="3"/>
      <c r="G341" s="3"/>
      <c r="H341" s="3"/>
      <c r="I341" s="3"/>
      <c r="J341" s="3"/>
      <c r="K341" s="3"/>
      <c r="L341" s="3"/>
      <c r="M341" s="3"/>
    </row>
    <row r="342" spans="1:13" ht="14">
      <c r="A342" s="3"/>
      <c r="B342" s="3"/>
      <c r="C342" s="3"/>
      <c r="D342" s="3"/>
      <c r="E342" s="151"/>
      <c r="F342" s="3"/>
      <c r="G342" s="3"/>
      <c r="H342" s="3"/>
      <c r="I342" s="3"/>
      <c r="J342" s="3"/>
      <c r="K342" s="3"/>
      <c r="L342" s="3"/>
      <c r="M342" s="3"/>
    </row>
    <row r="343" spans="1:13" ht="14">
      <c r="A343" s="3"/>
      <c r="B343" s="3"/>
      <c r="C343" s="3"/>
      <c r="D343" s="3"/>
      <c r="E343" s="151"/>
      <c r="F343" s="3"/>
      <c r="G343" s="3"/>
      <c r="H343" s="3"/>
      <c r="I343" s="3"/>
      <c r="J343" s="3"/>
      <c r="K343" s="3"/>
      <c r="L343" s="3"/>
      <c r="M343" s="3"/>
    </row>
    <row r="344" spans="1:13" ht="14">
      <c r="A344" s="3"/>
      <c r="B344" s="3"/>
      <c r="C344" s="3"/>
      <c r="D344" s="3"/>
      <c r="E344" s="151"/>
      <c r="F344" s="3"/>
      <c r="G344" s="3"/>
      <c r="H344" s="3"/>
      <c r="I344" s="3"/>
      <c r="J344" s="3"/>
      <c r="K344" s="3"/>
      <c r="L344" s="3"/>
      <c r="M344" s="3"/>
    </row>
    <row r="345" spans="1:13" ht="14">
      <c r="A345" s="3"/>
      <c r="B345" s="3"/>
      <c r="C345" s="3"/>
      <c r="D345" s="3"/>
      <c r="E345" s="151"/>
      <c r="F345" s="3"/>
      <c r="G345" s="3"/>
      <c r="H345" s="3"/>
      <c r="I345" s="3"/>
      <c r="J345" s="3"/>
      <c r="K345" s="3"/>
      <c r="L345" s="3"/>
      <c r="M345" s="3"/>
    </row>
    <row r="346" spans="1:13" ht="14">
      <c r="A346" s="3"/>
      <c r="B346" s="3"/>
      <c r="C346" s="3"/>
      <c r="D346" s="3"/>
      <c r="E346" s="151"/>
      <c r="F346" s="3"/>
      <c r="G346" s="3"/>
      <c r="H346" s="3"/>
      <c r="I346" s="3"/>
      <c r="J346" s="3"/>
      <c r="K346" s="3"/>
      <c r="L346" s="3"/>
      <c r="M346" s="3"/>
    </row>
    <row r="347" spans="1:13" ht="14">
      <c r="A347" s="3"/>
      <c r="B347" s="3"/>
      <c r="C347" s="3"/>
      <c r="D347" s="3"/>
      <c r="E347" s="151"/>
      <c r="F347" s="3"/>
      <c r="G347" s="3"/>
      <c r="H347" s="3"/>
      <c r="I347" s="3"/>
      <c r="J347" s="3"/>
      <c r="K347" s="3"/>
      <c r="L347" s="3"/>
      <c r="M347" s="3"/>
    </row>
    <row r="348" spans="1:13" ht="14">
      <c r="A348" s="3"/>
      <c r="B348" s="3"/>
      <c r="C348" s="3"/>
      <c r="D348" s="3"/>
      <c r="E348" s="151"/>
      <c r="F348" s="3"/>
      <c r="G348" s="3"/>
      <c r="H348" s="3"/>
      <c r="I348" s="3"/>
      <c r="J348" s="3"/>
      <c r="K348" s="3"/>
      <c r="L348" s="3"/>
      <c r="M348" s="3"/>
    </row>
    <row r="349" spans="1:13" ht="14">
      <c r="A349" s="3"/>
      <c r="B349" s="3"/>
      <c r="C349" s="3"/>
      <c r="D349" s="3"/>
      <c r="E349" s="151"/>
      <c r="F349" s="3"/>
      <c r="G349" s="3"/>
      <c r="H349" s="3"/>
      <c r="I349" s="3"/>
      <c r="J349" s="3"/>
      <c r="K349" s="3"/>
      <c r="L349" s="3"/>
      <c r="M349" s="3"/>
    </row>
    <row r="350" spans="1:13" ht="14">
      <c r="A350" s="3"/>
      <c r="B350" s="3"/>
      <c r="C350" s="3"/>
      <c r="D350" s="3"/>
      <c r="E350" s="151"/>
      <c r="F350" s="3"/>
      <c r="G350" s="3"/>
      <c r="H350" s="3"/>
      <c r="I350" s="3"/>
      <c r="J350" s="3"/>
      <c r="K350" s="3"/>
      <c r="L350" s="3"/>
      <c r="M350" s="3"/>
    </row>
    <row r="351" spans="1:13" ht="14">
      <c r="A351" s="3"/>
      <c r="B351" s="3"/>
      <c r="C351" s="3"/>
      <c r="D351" s="3"/>
      <c r="E351" s="151"/>
      <c r="F351" s="3"/>
      <c r="G351" s="3"/>
      <c r="H351" s="3"/>
      <c r="I351" s="3"/>
      <c r="J351" s="3"/>
      <c r="K351" s="3"/>
      <c r="L351" s="3"/>
      <c r="M351" s="3"/>
    </row>
    <row r="352" spans="1:13" ht="14">
      <c r="A352" s="3"/>
      <c r="B352" s="3"/>
      <c r="C352" s="3"/>
      <c r="D352" s="3"/>
      <c r="E352" s="151"/>
      <c r="F352" s="3"/>
      <c r="G352" s="3"/>
      <c r="H352" s="3"/>
      <c r="I352" s="3"/>
      <c r="J352" s="3"/>
      <c r="K352" s="3"/>
      <c r="L352" s="3"/>
      <c r="M352" s="3"/>
    </row>
    <row r="353" spans="1:13" ht="14">
      <c r="A353" s="3"/>
      <c r="B353" s="3"/>
      <c r="C353" s="3"/>
      <c r="D353" s="3"/>
      <c r="E353" s="151"/>
      <c r="F353" s="3"/>
      <c r="G353" s="3"/>
      <c r="H353" s="3"/>
      <c r="I353" s="3"/>
      <c r="J353" s="3"/>
      <c r="K353" s="3"/>
      <c r="L353" s="3"/>
      <c r="M353" s="3"/>
    </row>
    <row r="354" spans="1:13" ht="14">
      <c r="A354" s="3"/>
      <c r="B354" s="3"/>
      <c r="C354" s="3"/>
      <c r="D354" s="3"/>
      <c r="E354" s="151"/>
      <c r="F354" s="3"/>
      <c r="G354" s="3"/>
      <c r="H354" s="3"/>
      <c r="I354" s="3"/>
      <c r="J354" s="3"/>
      <c r="K354" s="3"/>
      <c r="L354" s="3"/>
      <c r="M354" s="3"/>
    </row>
    <row r="355" spans="1:13" ht="14">
      <c r="A355" s="3"/>
      <c r="B355" s="3"/>
      <c r="C355" s="3"/>
      <c r="D355" s="3"/>
      <c r="E355" s="151"/>
      <c r="F355" s="3"/>
      <c r="G355" s="3"/>
      <c r="H355" s="3"/>
      <c r="I355" s="3"/>
      <c r="J355" s="3"/>
      <c r="K355" s="3"/>
      <c r="L355" s="3"/>
      <c r="M355" s="3"/>
    </row>
    <row r="356" spans="1:13" ht="14">
      <c r="A356" s="3"/>
      <c r="B356" s="3"/>
      <c r="C356" s="3"/>
      <c r="D356" s="3"/>
      <c r="E356" s="151"/>
      <c r="F356" s="3"/>
      <c r="G356" s="3"/>
      <c r="H356" s="3"/>
      <c r="I356" s="3"/>
      <c r="J356" s="3"/>
      <c r="K356" s="3"/>
      <c r="L356" s="3"/>
      <c r="M356" s="3"/>
    </row>
    <row r="357" spans="1:13" ht="14">
      <c r="A357" s="3"/>
      <c r="B357" s="3"/>
      <c r="C357" s="3"/>
      <c r="D357" s="3"/>
      <c r="E357" s="151"/>
      <c r="F357" s="3"/>
      <c r="G357" s="3"/>
      <c r="H357" s="3"/>
      <c r="I357" s="3"/>
      <c r="J357" s="3"/>
      <c r="K357" s="3"/>
      <c r="L357" s="3"/>
      <c r="M357" s="3"/>
    </row>
    <row r="358" spans="1:13" ht="14">
      <c r="A358" s="3"/>
      <c r="B358" s="3"/>
      <c r="C358" s="3"/>
      <c r="D358" s="3"/>
      <c r="E358" s="151"/>
      <c r="F358" s="3"/>
      <c r="G358" s="3"/>
      <c r="H358" s="3"/>
      <c r="I358" s="3"/>
      <c r="J358" s="3"/>
      <c r="K358" s="3"/>
      <c r="L358" s="3"/>
      <c r="M358" s="3"/>
    </row>
    <row r="359" spans="1:13" ht="14">
      <c r="A359" s="3"/>
      <c r="B359" s="3"/>
      <c r="C359" s="3"/>
      <c r="D359" s="3"/>
      <c r="E359" s="151"/>
      <c r="F359" s="3"/>
      <c r="G359" s="3"/>
      <c r="H359" s="3"/>
      <c r="I359" s="3"/>
      <c r="J359" s="3"/>
      <c r="K359" s="3"/>
      <c r="L359" s="3"/>
      <c r="M359" s="3"/>
    </row>
    <row r="360" spans="1:13" ht="14">
      <c r="A360" s="3"/>
      <c r="B360" s="3"/>
      <c r="C360" s="3"/>
      <c r="D360" s="3"/>
      <c r="E360" s="151"/>
      <c r="F360" s="3"/>
      <c r="G360" s="3"/>
      <c r="H360" s="3"/>
      <c r="I360" s="3"/>
      <c r="J360" s="3"/>
      <c r="K360" s="3"/>
      <c r="L360" s="3"/>
      <c r="M360" s="3"/>
    </row>
    <row r="361" spans="1:13" ht="14">
      <c r="A361" s="3"/>
      <c r="B361" s="3"/>
      <c r="C361" s="3"/>
      <c r="D361" s="3"/>
      <c r="E361" s="151"/>
      <c r="F361" s="3"/>
      <c r="G361" s="3"/>
      <c r="H361" s="3"/>
      <c r="I361" s="3"/>
      <c r="J361" s="3"/>
      <c r="K361" s="3"/>
      <c r="L361" s="3"/>
      <c r="M361" s="3"/>
    </row>
    <row r="362" spans="1:13" ht="14">
      <c r="A362" s="3"/>
      <c r="B362" s="3"/>
      <c r="C362" s="3"/>
      <c r="D362" s="3"/>
      <c r="E362" s="151"/>
      <c r="F362" s="3"/>
      <c r="G362" s="3"/>
      <c r="H362" s="3"/>
      <c r="I362" s="3"/>
      <c r="J362" s="3"/>
      <c r="K362" s="3"/>
      <c r="L362" s="3"/>
      <c r="M362" s="3"/>
    </row>
    <row r="363" spans="1:13" ht="14">
      <c r="A363" s="3"/>
      <c r="B363" s="3"/>
      <c r="C363" s="3"/>
      <c r="D363" s="3"/>
      <c r="E363" s="151"/>
      <c r="F363" s="3"/>
      <c r="G363" s="3"/>
      <c r="H363" s="3"/>
      <c r="I363" s="3"/>
      <c r="J363" s="3"/>
      <c r="K363" s="3"/>
      <c r="L363" s="3"/>
      <c r="M363" s="3"/>
    </row>
    <row r="364" spans="1:13" ht="14">
      <c r="A364" s="3"/>
      <c r="B364" s="3"/>
      <c r="C364" s="3"/>
      <c r="D364" s="3"/>
      <c r="E364" s="151"/>
      <c r="F364" s="3"/>
      <c r="G364" s="3"/>
      <c r="H364" s="3"/>
      <c r="I364" s="3"/>
      <c r="J364" s="3"/>
      <c r="K364" s="3"/>
      <c r="L364" s="3"/>
      <c r="M364" s="3"/>
    </row>
    <row r="365" spans="1:13" ht="14">
      <c r="A365" s="3"/>
      <c r="B365" s="3"/>
      <c r="C365" s="3"/>
      <c r="D365" s="3"/>
      <c r="E365" s="151"/>
      <c r="F365" s="3"/>
      <c r="G365" s="3"/>
      <c r="H365" s="3"/>
      <c r="I365" s="3"/>
      <c r="J365" s="3"/>
      <c r="K365" s="3"/>
      <c r="L365" s="3"/>
      <c r="M365" s="3"/>
    </row>
    <row r="366" spans="1:13" ht="14">
      <c r="A366" s="3"/>
      <c r="B366" s="3"/>
      <c r="C366" s="3"/>
      <c r="D366" s="3"/>
      <c r="E366" s="151"/>
      <c r="F366" s="3"/>
      <c r="G366" s="3"/>
      <c r="H366" s="3"/>
      <c r="I366" s="3"/>
      <c r="J366" s="3"/>
      <c r="K366" s="3"/>
      <c r="L366" s="3"/>
      <c r="M366" s="3"/>
    </row>
    <row r="367" spans="1:13" ht="14">
      <c r="A367" s="3"/>
      <c r="B367" s="3"/>
      <c r="C367" s="3"/>
      <c r="D367" s="3"/>
      <c r="E367" s="151"/>
      <c r="F367" s="3"/>
      <c r="G367" s="3"/>
      <c r="H367" s="3"/>
      <c r="I367" s="3"/>
      <c r="J367" s="3"/>
      <c r="K367" s="3"/>
      <c r="L367" s="3"/>
      <c r="M367" s="3"/>
    </row>
    <row r="368" spans="1:13" ht="14">
      <c r="A368" s="3"/>
      <c r="B368" s="3"/>
      <c r="C368" s="3"/>
      <c r="D368" s="3"/>
      <c r="E368" s="151"/>
      <c r="F368" s="3"/>
      <c r="G368" s="3"/>
      <c r="H368" s="3"/>
      <c r="I368" s="3"/>
      <c r="J368" s="3"/>
      <c r="K368" s="3"/>
      <c r="L368" s="3"/>
      <c r="M368" s="3"/>
    </row>
    <row r="369" spans="1:13" ht="14">
      <c r="A369" s="3"/>
      <c r="B369" s="3"/>
      <c r="C369" s="3"/>
      <c r="D369" s="3"/>
      <c r="E369" s="151"/>
      <c r="F369" s="3"/>
      <c r="G369" s="3"/>
      <c r="H369" s="3"/>
      <c r="I369" s="3"/>
      <c r="J369" s="3"/>
      <c r="K369" s="3"/>
      <c r="L369" s="3"/>
      <c r="M369" s="3"/>
    </row>
    <row r="370" spans="1:13" ht="14">
      <c r="A370" s="3"/>
      <c r="B370" s="3"/>
      <c r="C370" s="3"/>
      <c r="D370" s="3"/>
      <c r="E370" s="151"/>
      <c r="F370" s="3"/>
      <c r="G370" s="3"/>
      <c r="H370" s="3"/>
      <c r="I370" s="3"/>
      <c r="J370" s="3"/>
      <c r="K370" s="3"/>
      <c r="L370" s="3"/>
      <c r="M370" s="3"/>
    </row>
    <row r="371" spans="1:13" ht="14">
      <c r="A371" s="3"/>
      <c r="B371" s="3"/>
      <c r="C371" s="3"/>
      <c r="D371" s="3"/>
      <c r="E371" s="151"/>
      <c r="F371" s="3"/>
      <c r="G371" s="3"/>
      <c r="H371" s="3"/>
      <c r="I371" s="3"/>
      <c r="J371" s="3"/>
      <c r="K371" s="3"/>
      <c r="L371" s="3"/>
      <c r="M371" s="3"/>
    </row>
    <row r="372" spans="1:13" ht="14">
      <c r="A372" s="3"/>
      <c r="B372" s="3"/>
      <c r="C372" s="3"/>
      <c r="D372" s="3"/>
      <c r="E372" s="151"/>
      <c r="F372" s="3"/>
      <c r="G372" s="3"/>
      <c r="H372" s="3"/>
      <c r="I372" s="3"/>
      <c r="J372" s="3"/>
      <c r="K372" s="3"/>
      <c r="L372" s="3"/>
      <c r="M372" s="3"/>
    </row>
    <row r="373" spans="1:13" ht="14">
      <c r="A373" s="3"/>
      <c r="B373" s="3"/>
      <c r="C373" s="3"/>
      <c r="D373" s="3"/>
      <c r="E373" s="151"/>
      <c r="F373" s="3"/>
      <c r="G373" s="3"/>
      <c r="H373" s="3"/>
      <c r="I373" s="3"/>
      <c r="J373" s="3"/>
      <c r="K373" s="3"/>
      <c r="L373" s="3"/>
      <c r="M373" s="3"/>
    </row>
    <row r="374" spans="1:13" ht="14">
      <c r="A374" s="3"/>
      <c r="B374" s="3"/>
      <c r="C374" s="3"/>
      <c r="D374" s="3"/>
      <c r="E374" s="151"/>
      <c r="F374" s="3"/>
      <c r="G374" s="3"/>
      <c r="H374" s="3"/>
      <c r="I374" s="3"/>
      <c r="J374" s="3"/>
      <c r="K374" s="3"/>
      <c r="L374" s="3"/>
      <c r="M374" s="3"/>
    </row>
    <row r="375" spans="1:13" ht="14">
      <c r="A375" s="3"/>
      <c r="B375" s="3"/>
      <c r="C375" s="3"/>
      <c r="D375" s="3"/>
      <c r="E375" s="151"/>
      <c r="F375" s="3"/>
      <c r="G375" s="3"/>
      <c r="H375" s="3"/>
      <c r="I375" s="3"/>
      <c r="J375" s="3"/>
      <c r="K375" s="3"/>
      <c r="L375" s="3"/>
      <c r="M375" s="3"/>
    </row>
    <row r="376" spans="1:13" ht="14">
      <c r="A376" s="3"/>
      <c r="B376" s="3"/>
      <c r="C376" s="3"/>
      <c r="D376" s="3"/>
      <c r="E376" s="151"/>
      <c r="F376" s="3"/>
      <c r="G376" s="3"/>
      <c r="H376" s="3"/>
      <c r="I376" s="3"/>
      <c r="J376" s="3"/>
      <c r="K376" s="3"/>
      <c r="L376" s="3"/>
      <c r="M376" s="3"/>
    </row>
    <row r="377" spans="1:13" ht="14">
      <c r="A377" s="3"/>
      <c r="B377" s="3"/>
      <c r="C377" s="3"/>
      <c r="D377" s="3"/>
      <c r="E377" s="151"/>
      <c r="F377" s="3"/>
      <c r="G377" s="3"/>
      <c r="H377" s="3"/>
      <c r="I377" s="3"/>
      <c r="J377" s="3"/>
      <c r="K377" s="3"/>
      <c r="L377" s="3"/>
      <c r="M377" s="3"/>
    </row>
    <row r="378" spans="1:13" ht="14">
      <c r="A378" s="3"/>
      <c r="B378" s="3"/>
      <c r="C378" s="3"/>
      <c r="D378" s="3"/>
      <c r="E378" s="151"/>
      <c r="F378" s="3"/>
      <c r="G378" s="3"/>
      <c r="H378" s="3"/>
      <c r="I378" s="3"/>
      <c r="J378" s="3"/>
      <c r="K378" s="3"/>
      <c r="L378" s="3"/>
      <c r="M378" s="3"/>
    </row>
    <row r="379" spans="1:13" ht="14">
      <c r="A379" s="3"/>
      <c r="B379" s="3"/>
      <c r="C379" s="3"/>
      <c r="D379" s="3"/>
      <c r="E379" s="151"/>
      <c r="F379" s="3"/>
      <c r="G379" s="3"/>
      <c r="H379" s="3"/>
      <c r="I379" s="3"/>
      <c r="J379" s="3"/>
      <c r="K379" s="3"/>
      <c r="L379" s="3"/>
      <c r="M379" s="3"/>
    </row>
    <row r="380" spans="1:13" ht="14">
      <c r="A380" s="3"/>
      <c r="B380" s="3"/>
      <c r="C380" s="3"/>
      <c r="D380" s="3"/>
      <c r="E380" s="151"/>
      <c r="F380" s="3"/>
      <c r="G380" s="3"/>
      <c r="H380" s="3"/>
      <c r="I380" s="3"/>
      <c r="J380" s="3"/>
      <c r="K380" s="3"/>
      <c r="L380" s="3"/>
      <c r="M380" s="3"/>
    </row>
    <row r="381" spans="1:13" ht="14">
      <c r="A381" s="3"/>
      <c r="B381" s="3"/>
      <c r="C381" s="3"/>
      <c r="D381" s="3"/>
      <c r="E381" s="151"/>
      <c r="F381" s="3"/>
      <c r="G381" s="3"/>
      <c r="H381" s="3"/>
      <c r="I381" s="3"/>
      <c r="J381" s="3"/>
      <c r="K381" s="3"/>
      <c r="L381" s="3"/>
      <c r="M381" s="3"/>
    </row>
    <row r="382" spans="1:13" ht="14">
      <c r="A382" s="3"/>
      <c r="B382" s="3"/>
      <c r="C382" s="3"/>
      <c r="D382" s="3"/>
      <c r="E382" s="151"/>
      <c r="F382" s="3"/>
      <c r="G382" s="3"/>
      <c r="H382" s="3"/>
      <c r="I382" s="3"/>
      <c r="J382" s="3"/>
      <c r="K382" s="3"/>
      <c r="L382" s="3"/>
      <c r="M382" s="3"/>
    </row>
    <row r="383" spans="1:13" ht="14">
      <c r="A383" s="3"/>
      <c r="B383" s="3"/>
      <c r="C383" s="3"/>
      <c r="D383" s="3"/>
      <c r="E383" s="151"/>
      <c r="F383" s="3"/>
      <c r="G383" s="3"/>
      <c r="H383" s="3"/>
      <c r="I383" s="3"/>
      <c r="J383" s="3"/>
      <c r="K383" s="3"/>
      <c r="L383" s="3"/>
      <c r="M383" s="3"/>
    </row>
    <row r="384" spans="1:13" ht="14">
      <c r="A384" s="3"/>
      <c r="B384" s="3"/>
      <c r="C384" s="3"/>
      <c r="D384" s="3"/>
      <c r="E384" s="151"/>
      <c r="F384" s="3"/>
      <c r="G384" s="3"/>
      <c r="H384" s="3"/>
      <c r="I384" s="3"/>
      <c r="J384" s="3"/>
      <c r="K384" s="3"/>
      <c r="L384" s="3"/>
      <c r="M384" s="3"/>
    </row>
    <row r="385" spans="1:13" ht="14">
      <c r="A385" s="3"/>
      <c r="B385" s="3"/>
      <c r="C385" s="3"/>
      <c r="D385" s="3"/>
      <c r="E385" s="151"/>
      <c r="F385" s="3"/>
      <c r="G385" s="3"/>
      <c r="H385" s="3"/>
      <c r="I385" s="3"/>
      <c r="J385" s="3"/>
      <c r="K385" s="3"/>
      <c r="L385" s="3"/>
      <c r="M385" s="3"/>
    </row>
    <row r="386" spans="1:13" ht="14">
      <c r="A386" s="3"/>
      <c r="B386" s="3"/>
      <c r="C386" s="3"/>
      <c r="D386" s="3"/>
      <c r="E386" s="151"/>
      <c r="F386" s="3"/>
      <c r="G386" s="3"/>
      <c r="H386" s="3"/>
      <c r="I386" s="3"/>
      <c r="J386" s="3"/>
      <c r="K386" s="3"/>
      <c r="L386" s="3"/>
      <c r="M386" s="3"/>
    </row>
    <row r="387" spans="1:13" ht="14">
      <c r="A387" s="3"/>
      <c r="B387" s="3"/>
      <c r="C387" s="3"/>
      <c r="D387" s="3"/>
      <c r="E387" s="151"/>
      <c r="F387" s="3"/>
      <c r="G387" s="3"/>
      <c r="H387" s="3"/>
      <c r="I387" s="3"/>
      <c r="J387" s="3"/>
      <c r="K387" s="3"/>
      <c r="L387" s="3"/>
      <c r="M387" s="3"/>
    </row>
    <row r="388" spans="1:13" ht="14">
      <c r="A388" s="3"/>
      <c r="B388" s="3"/>
      <c r="C388" s="3"/>
      <c r="D388" s="3"/>
      <c r="E388" s="151"/>
      <c r="F388" s="3"/>
      <c r="G388" s="3"/>
      <c r="H388" s="3"/>
      <c r="I388" s="3"/>
      <c r="J388" s="3"/>
      <c r="K388" s="3"/>
      <c r="L388" s="3"/>
      <c r="M388" s="3"/>
    </row>
    <row r="389" spans="1:13" ht="14">
      <c r="A389" s="3"/>
      <c r="B389" s="3"/>
      <c r="C389" s="3"/>
      <c r="D389" s="3"/>
      <c r="E389" s="151"/>
      <c r="F389" s="3"/>
      <c r="G389" s="3"/>
      <c r="H389" s="3"/>
      <c r="I389" s="3"/>
      <c r="J389" s="3"/>
      <c r="K389" s="3"/>
      <c r="L389" s="3"/>
      <c r="M389" s="3"/>
    </row>
    <row r="390" spans="1:13" ht="14">
      <c r="A390" s="3"/>
      <c r="B390" s="3"/>
      <c r="C390" s="3"/>
      <c r="D390" s="3"/>
      <c r="E390" s="151"/>
      <c r="F390" s="3"/>
      <c r="G390" s="3"/>
      <c r="H390" s="3"/>
      <c r="I390" s="3"/>
      <c r="J390" s="3"/>
      <c r="K390" s="3"/>
      <c r="L390" s="3"/>
      <c r="M390" s="3"/>
    </row>
    <row r="391" spans="1:13" ht="14">
      <c r="A391" s="3"/>
      <c r="B391" s="3"/>
      <c r="C391" s="3"/>
      <c r="D391" s="3"/>
      <c r="E391" s="151"/>
      <c r="F391" s="3"/>
      <c r="G391" s="3"/>
      <c r="H391" s="3"/>
      <c r="I391" s="3"/>
      <c r="J391" s="3"/>
      <c r="K391" s="3"/>
      <c r="L391" s="3"/>
      <c r="M391" s="3"/>
    </row>
    <row r="392" spans="1:13" ht="14">
      <c r="A392" s="3"/>
      <c r="B392" s="3"/>
      <c r="C392" s="3"/>
      <c r="D392" s="3"/>
      <c r="E392" s="151"/>
      <c r="F392" s="3"/>
      <c r="G392" s="3"/>
      <c r="H392" s="3"/>
      <c r="I392" s="3"/>
      <c r="J392" s="3"/>
      <c r="K392" s="3"/>
      <c r="L392" s="3"/>
      <c r="M392" s="3"/>
    </row>
    <row r="393" spans="1:13" ht="14">
      <c r="A393" s="3"/>
      <c r="B393" s="3"/>
      <c r="C393" s="3"/>
      <c r="D393" s="3"/>
      <c r="E393" s="151"/>
      <c r="F393" s="3"/>
      <c r="G393" s="3"/>
      <c r="H393" s="3"/>
      <c r="I393" s="3"/>
      <c r="J393" s="3"/>
      <c r="K393" s="3"/>
      <c r="L393" s="3"/>
      <c r="M393" s="3"/>
    </row>
    <row r="394" spans="1:13" ht="14">
      <c r="A394" s="3"/>
      <c r="B394" s="3"/>
      <c r="C394" s="3"/>
      <c r="D394" s="3"/>
      <c r="E394" s="151"/>
      <c r="F394" s="3"/>
      <c r="G394" s="3"/>
      <c r="H394" s="3"/>
      <c r="I394" s="3"/>
      <c r="J394" s="3"/>
      <c r="K394" s="3"/>
      <c r="L394" s="3"/>
      <c r="M394" s="3"/>
    </row>
    <row r="395" spans="1:13" ht="14">
      <c r="A395" s="3"/>
      <c r="B395" s="3"/>
      <c r="C395" s="3"/>
      <c r="D395" s="3"/>
      <c r="E395" s="151"/>
      <c r="F395" s="3"/>
      <c r="G395" s="3"/>
      <c r="H395" s="3"/>
      <c r="I395" s="3"/>
      <c r="J395" s="3"/>
      <c r="K395" s="3"/>
      <c r="L395" s="3"/>
      <c r="M395" s="3"/>
    </row>
    <row r="396" spans="1:13" ht="14">
      <c r="A396" s="3"/>
      <c r="B396" s="3"/>
      <c r="C396" s="3"/>
      <c r="D396" s="3"/>
      <c r="E396" s="151"/>
      <c r="F396" s="3"/>
      <c r="G396" s="3"/>
      <c r="H396" s="3"/>
      <c r="I396" s="3"/>
      <c r="J396" s="3"/>
      <c r="K396" s="3"/>
      <c r="L396" s="3"/>
      <c r="M396" s="3"/>
    </row>
    <row r="397" spans="1:13" ht="14">
      <c r="A397" s="3"/>
      <c r="B397" s="3"/>
      <c r="C397" s="3"/>
      <c r="D397" s="3"/>
      <c r="E397" s="151"/>
      <c r="F397" s="3"/>
      <c r="G397" s="3"/>
      <c r="H397" s="3"/>
      <c r="I397" s="3"/>
      <c r="J397" s="3"/>
      <c r="K397" s="3"/>
      <c r="L397" s="3"/>
      <c r="M397" s="3"/>
    </row>
    <row r="398" spans="1:13" ht="14">
      <c r="A398" s="3"/>
      <c r="B398" s="3"/>
      <c r="C398" s="3"/>
      <c r="D398" s="3"/>
      <c r="E398" s="151"/>
      <c r="F398" s="3"/>
      <c r="G398" s="3"/>
      <c r="H398" s="3"/>
      <c r="I398" s="3"/>
      <c r="J398" s="3"/>
      <c r="K398" s="3"/>
      <c r="L398" s="3"/>
      <c r="M398" s="3"/>
    </row>
    <row r="399" spans="1:13" ht="14">
      <c r="A399" s="3"/>
      <c r="B399" s="3"/>
      <c r="C399" s="3"/>
      <c r="D399" s="3"/>
      <c r="E399" s="151"/>
      <c r="F399" s="3"/>
      <c r="G399" s="3"/>
      <c r="H399" s="3"/>
      <c r="I399" s="3"/>
      <c r="J399" s="3"/>
      <c r="K399" s="3"/>
      <c r="L399" s="3"/>
      <c r="M399" s="3"/>
    </row>
    <row r="400" spans="1:13" ht="14">
      <c r="A400" s="3"/>
      <c r="B400" s="3"/>
      <c r="C400" s="3"/>
      <c r="D400" s="3"/>
      <c r="E400" s="151"/>
      <c r="F400" s="3"/>
      <c r="G400" s="3"/>
      <c r="H400" s="3"/>
      <c r="I400" s="3"/>
      <c r="J400" s="3"/>
      <c r="K400" s="3"/>
      <c r="L400" s="3"/>
      <c r="M400" s="3"/>
    </row>
    <row r="401" spans="1:13" ht="14">
      <c r="A401" s="3"/>
      <c r="B401" s="3"/>
      <c r="C401" s="3"/>
      <c r="D401" s="3"/>
      <c r="E401" s="151"/>
      <c r="F401" s="3"/>
      <c r="G401" s="3"/>
      <c r="H401" s="3"/>
      <c r="I401" s="3"/>
      <c r="J401" s="3"/>
      <c r="K401" s="3"/>
      <c r="L401" s="3"/>
      <c r="M401" s="3"/>
    </row>
    <row r="402" spans="1:13" ht="14">
      <c r="A402" s="3"/>
      <c r="B402" s="3"/>
      <c r="C402" s="3"/>
      <c r="D402" s="3"/>
      <c r="E402" s="151"/>
      <c r="F402" s="3"/>
      <c r="G402" s="3"/>
      <c r="H402" s="3"/>
      <c r="I402" s="3"/>
      <c r="J402" s="3"/>
      <c r="K402" s="3"/>
      <c r="L402" s="3"/>
      <c r="M402" s="3"/>
    </row>
    <row r="403" spans="1:13" ht="14">
      <c r="A403" s="3"/>
      <c r="B403" s="3"/>
      <c r="C403" s="3"/>
      <c r="D403" s="3"/>
      <c r="E403" s="151"/>
      <c r="F403" s="3"/>
      <c r="G403" s="3"/>
      <c r="H403" s="3"/>
      <c r="I403" s="3"/>
      <c r="J403" s="3"/>
      <c r="K403" s="3"/>
      <c r="L403" s="3"/>
      <c r="M403" s="3"/>
    </row>
    <row r="404" spans="1:13" ht="14">
      <c r="A404" s="3"/>
      <c r="B404" s="3"/>
      <c r="C404" s="3"/>
      <c r="D404" s="3"/>
      <c r="E404" s="151"/>
      <c r="F404" s="3"/>
      <c r="G404" s="3"/>
      <c r="H404" s="3"/>
      <c r="I404" s="3"/>
      <c r="J404" s="3"/>
      <c r="K404" s="3"/>
      <c r="L404" s="3"/>
      <c r="M404" s="3"/>
    </row>
    <row r="405" spans="1:13" ht="14">
      <c r="A405" s="3"/>
      <c r="B405" s="3"/>
      <c r="C405" s="3"/>
      <c r="D405" s="3"/>
      <c r="E405" s="151"/>
      <c r="F405" s="3"/>
      <c r="G405" s="3"/>
      <c r="H405" s="3"/>
      <c r="I405" s="3"/>
      <c r="J405" s="3"/>
      <c r="K405" s="3"/>
      <c r="L405" s="3"/>
      <c r="M405" s="3"/>
    </row>
    <row r="406" spans="1:13" ht="14">
      <c r="A406" s="3"/>
      <c r="B406" s="3"/>
      <c r="C406" s="3"/>
      <c r="D406" s="3"/>
      <c r="E406" s="151"/>
      <c r="F406" s="3"/>
      <c r="G406" s="3"/>
      <c r="H406" s="3"/>
      <c r="I406" s="3"/>
      <c r="J406" s="3"/>
      <c r="K406" s="3"/>
      <c r="L406" s="3"/>
      <c r="M406" s="3"/>
    </row>
    <row r="407" spans="1:13" ht="14">
      <c r="A407" s="3"/>
      <c r="B407" s="3"/>
      <c r="C407" s="3"/>
      <c r="D407" s="3"/>
      <c r="E407" s="151"/>
      <c r="F407" s="3"/>
      <c r="G407" s="3"/>
      <c r="H407" s="3"/>
      <c r="I407" s="3"/>
      <c r="J407" s="3"/>
      <c r="K407" s="3"/>
      <c r="L407" s="3"/>
      <c r="M407" s="3"/>
    </row>
    <row r="408" spans="1:13" ht="14">
      <c r="A408" s="3"/>
      <c r="B408" s="3"/>
      <c r="C408" s="3"/>
      <c r="D408" s="3"/>
      <c r="E408" s="151"/>
      <c r="F408" s="3"/>
      <c r="G408" s="3"/>
      <c r="H408" s="3"/>
      <c r="I408" s="3"/>
      <c r="J408" s="3"/>
      <c r="K408" s="3"/>
      <c r="L408" s="3"/>
      <c r="M408" s="3"/>
    </row>
    <row r="409" spans="1:13" ht="14">
      <c r="A409" s="3"/>
      <c r="B409" s="3"/>
      <c r="C409" s="3"/>
      <c r="D409" s="3"/>
      <c r="E409" s="151"/>
      <c r="F409" s="3"/>
      <c r="G409" s="3"/>
      <c r="H409" s="3"/>
      <c r="I409" s="3"/>
      <c r="J409" s="3"/>
      <c r="K409" s="3"/>
      <c r="L409" s="3"/>
      <c r="M409" s="3"/>
    </row>
    <row r="410" spans="1:13" ht="14">
      <c r="A410" s="3"/>
      <c r="B410" s="3"/>
      <c r="C410" s="3"/>
      <c r="D410" s="3"/>
      <c r="E410" s="151"/>
      <c r="F410" s="3"/>
      <c r="G410" s="3"/>
      <c r="H410" s="3"/>
      <c r="I410" s="3"/>
      <c r="J410" s="3"/>
      <c r="K410" s="3"/>
      <c r="L410" s="3"/>
      <c r="M410" s="3"/>
    </row>
    <row r="411" spans="1:13" ht="14">
      <c r="A411" s="3"/>
      <c r="B411" s="3"/>
      <c r="C411" s="3"/>
      <c r="D411" s="3"/>
      <c r="E411" s="151"/>
      <c r="F411" s="3"/>
      <c r="G411" s="3"/>
      <c r="H411" s="3"/>
      <c r="I411" s="3"/>
      <c r="J411" s="3"/>
      <c r="K411" s="3"/>
      <c r="L411" s="3"/>
      <c r="M411" s="3"/>
    </row>
    <row r="412" spans="1:13" ht="14">
      <c r="A412" s="3"/>
      <c r="B412" s="3"/>
      <c r="C412" s="3"/>
      <c r="D412" s="3"/>
      <c r="E412" s="151"/>
      <c r="F412" s="3"/>
      <c r="G412" s="3"/>
      <c r="H412" s="3"/>
      <c r="I412" s="3"/>
      <c r="J412" s="3"/>
      <c r="K412" s="3"/>
      <c r="L412" s="3"/>
      <c r="M412" s="3"/>
    </row>
    <row r="413" spans="1:13" ht="14">
      <c r="A413" s="3"/>
      <c r="B413" s="3"/>
      <c r="C413" s="3"/>
      <c r="D413" s="3"/>
      <c r="E413" s="151"/>
      <c r="F413" s="3"/>
      <c r="G413" s="3"/>
      <c r="H413" s="3"/>
      <c r="I413" s="3"/>
      <c r="J413" s="3"/>
      <c r="K413" s="3"/>
      <c r="L413" s="3"/>
      <c r="M413" s="3"/>
    </row>
    <row r="414" spans="1:13" ht="14">
      <c r="A414" s="3"/>
      <c r="B414" s="3"/>
      <c r="C414" s="3"/>
      <c r="D414" s="3"/>
      <c r="E414" s="151"/>
      <c r="F414" s="3"/>
      <c r="G414" s="3"/>
      <c r="H414" s="3"/>
      <c r="I414" s="3"/>
      <c r="J414" s="3"/>
      <c r="K414" s="3"/>
      <c r="L414" s="3"/>
      <c r="M414" s="3"/>
    </row>
    <row r="415" spans="1:13" ht="14">
      <c r="A415" s="3"/>
      <c r="B415" s="3"/>
      <c r="C415" s="3"/>
      <c r="D415" s="3"/>
      <c r="E415" s="151"/>
      <c r="F415" s="3"/>
      <c r="G415" s="3"/>
      <c r="H415" s="3"/>
      <c r="I415" s="3"/>
      <c r="J415" s="3"/>
      <c r="K415" s="3"/>
      <c r="L415" s="3"/>
      <c r="M415" s="3"/>
    </row>
    <row r="416" spans="1:13" ht="14">
      <c r="A416" s="3"/>
      <c r="B416" s="3"/>
      <c r="C416" s="3"/>
      <c r="D416" s="3"/>
      <c r="E416" s="151"/>
      <c r="F416" s="3"/>
      <c r="G416" s="3"/>
      <c r="H416" s="3"/>
      <c r="I416" s="3"/>
      <c r="J416" s="3"/>
      <c r="K416" s="3"/>
      <c r="L416" s="3"/>
      <c r="M416" s="3"/>
    </row>
    <row r="417" spans="1:13" ht="14">
      <c r="A417" s="3"/>
      <c r="B417" s="3"/>
      <c r="C417" s="3"/>
      <c r="D417" s="3"/>
      <c r="E417" s="151"/>
      <c r="F417" s="3"/>
      <c r="G417" s="3"/>
      <c r="H417" s="3"/>
      <c r="I417" s="3"/>
      <c r="J417" s="3"/>
      <c r="K417" s="3"/>
      <c r="L417" s="3"/>
      <c r="M417" s="3"/>
    </row>
    <row r="418" spans="1:13" ht="14">
      <c r="A418" s="3"/>
      <c r="B418" s="3"/>
      <c r="C418" s="3"/>
      <c r="D418" s="3"/>
      <c r="E418" s="151"/>
      <c r="F418" s="3"/>
      <c r="G418" s="3"/>
      <c r="H418" s="3"/>
      <c r="I418" s="3"/>
      <c r="J418" s="3"/>
      <c r="K418" s="3"/>
      <c r="L418" s="3"/>
      <c r="M418" s="3"/>
    </row>
    <row r="419" spans="1:13" ht="14">
      <c r="A419" s="3"/>
      <c r="B419" s="3"/>
      <c r="C419" s="3"/>
      <c r="D419" s="3"/>
      <c r="E419" s="151"/>
      <c r="F419" s="3"/>
      <c r="G419" s="3"/>
      <c r="H419" s="3"/>
      <c r="I419" s="3"/>
      <c r="J419" s="3"/>
      <c r="K419" s="3"/>
      <c r="L419" s="3"/>
      <c r="M419" s="3"/>
    </row>
    <row r="420" spans="1:13" ht="14">
      <c r="A420" s="3"/>
      <c r="B420" s="3"/>
      <c r="C420" s="3"/>
      <c r="D420" s="3"/>
      <c r="E420" s="151"/>
      <c r="F420" s="3"/>
      <c r="G420" s="3"/>
      <c r="H420" s="3"/>
      <c r="I420" s="3"/>
      <c r="J420" s="3"/>
      <c r="K420" s="3"/>
      <c r="L420" s="3"/>
      <c r="M420" s="3"/>
    </row>
    <row r="421" spans="1:13" ht="14">
      <c r="A421" s="3"/>
      <c r="B421" s="3"/>
      <c r="C421" s="3"/>
      <c r="D421" s="3"/>
      <c r="E421" s="151"/>
      <c r="F421" s="3"/>
      <c r="G421" s="3"/>
      <c r="H421" s="3"/>
      <c r="I421" s="3"/>
      <c r="J421" s="3"/>
      <c r="K421" s="3"/>
      <c r="L421" s="3"/>
      <c r="M421" s="3"/>
    </row>
    <row r="422" spans="1:13" ht="14">
      <c r="A422" s="3"/>
      <c r="B422" s="3"/>
      <c r="C422" s="3"/>
      <c r="D422" s="3"/>
      <c r="E422" s="151"/>
      <c r="F422" s="3"/>
      <c r="G422" s="3"/>
      <c r="H422" s="3"/>
      <c r="I422" s="3"/>
      <c r="J422" s="3"/>
      <c r="K422" s="3"/>
      <c r="L422" s="3"/>
      <c r="M422" s="3"/>
    </row>
    <row r="423" spans="1:13" ht="14">
      <c r="A423" s="3"/>
      <c r="B423" s="3"/>
      <c r="C423" s="3"/>
      <c r="D423" s="3"/>
      <c r="E423" s="151"/>
      <c r="F423" s="3"/>
      <c r="G423" s="3"/>
      <c r="H423" s="3"/>
      <c r="I423" s="3"/>
      <c r="J423" s="3"/>
      <c r="K423" s="3"/>
      <c r="L423" s="3"/>
      <c r="M423" s="3"/>
    </row>
    <row r="424" spans="1:13" ht="14">
      <c r="A424" s="3"/>
      <c r="B424" s="3"/>
      <c r="C424" s="3"/>
      <c r="D424" s="3"/>
      <c r="E424" s="151"/>
      <c r="F424" s="3"/>
      <c r="G424" s="3"/>
      <c r="H424" s="3"/>
      <c r="I424" s="3"/>
      <c r="J424" s="3"/>
      <c r="K424" s="3"/>
      <c r="L424" s="3"/>
      <c r="M424" s="3"/>
    </row>
    <row r="425" spans="1:13" ht="14">
      <c r="A425" s="3"/>
      <c r="B425" s="3"/>
      <c r="C425" s="3"/>
      <c r="D425" s="3"/>
      <c r="E425" s="151"/>
      <c r="F425" s="3"/>
      <c r="G425" s="3"/>
      <c r="H425" s="3"/>
      <c r="I425" s="3"/>
      <c r="J425" s="3"/>
      <c r="K425" s="3"/>
      <c r="L425" s="3"/>
      <c r="M425" s="3"/>
    </row>
    <row r="426" spans="1:13" ht="14">
      <c r="A426" s="3"/>
      <c r="B426" s="3"/>
      <c r="C426" s="3"/>
      <c r="D426" s="3"/>
      <c r="E426" s="151"/>
      <c r="F426" s="3"/>
      <c r="G426" s="3"/>
      <c r="H426" s="3"/>
      <c r="I426" s="3"/>
      <c r="J426" s="3"/>
      <c r="K426" s="3"/>
      <c r="L426" s="3"/>
      <c r="M426" s="3"/>
    </row>
    <row r="427" spans="1:13" ht="14">
      <c r="A427" s="3"/>
      <c r="B427" s="3"/>
      <c r="C427" s="3"/>
      <c r="D427" s="3"/>
      <c r="E427" s="151"/>
      <c r="F427" s="3"/>
      <c r="G427" s="3"/>
      <c r="H427" s="3"/>
      <c r="I427" s="3"/>
      <c r="J427" s="3"/>
      <c r="K427" s="3"/>
      <c r="L427" s="3"/>
      <c r="M427" s="3"/>
    </row>
    <row r="428" spans="1:13" ht="14">
      <c r="A428" s="3"/>
      <c r="B428" s="3"/>
      <c r="C428" s="3"/>
      <c r="D428" s="3"/>
      <c r="E428" s="151"/>
      <c r="F428" s="3"/>
      <c r="G428" s="3"/>
      <c r="H428" s="3"/>
      <c r="I428" s="3"/>
      <c r="J428" s="3"/>
      <c r="K428" s="3"/>
      <c r="L428" s="3"/>
      <c r="M428" s="3"/>
    </row>
    <row r="429" spans="1:13" ht="14">
      <c r="A429" s="3"/>
      <c r="B429" s="3"/>
      <c r="C429" s="3"/>
      <c r="D429" s="3"/>
      <c r="E429" s="151"/>
      <c r="F429" s="3"/>
      <c r="G429" s="3"/>
      <c r="H429" s="3"/>
      <c r="I429" s="3"/>
      <c r="J429" s="3"/>
      <c r="K429" s="3"/>
      <c r="L429" s="3"/>
      <c r="M429" s="3"/>
    </row>
    <row r="430" spans="1:13" ht="14">
      <c r="A430" s="3"/>
      <c r="B430" s="3"/>
      <c r="C430" s="3"/>
      <c r="D430" s="3"/>
      <c r="E430" s="151"/>
      <c r="F430" s="3"/>
      <c r="G430" s="3"/>
      <c r="H430" s="3"/>
      <c r="I430" s="3"/>
      <c r="J430" s="3"/>
      <c r="K430" s="3"/>
      <c r="L430" s="3"/>
      <c r="M430" s="3"/>
    </row>
    <row r="431" spans="1:13" ht="14">
      <c r="A431" s="3"/>
      <c r="B431" s="3"/>
      <c r="C431" s="3"/>
      <c r="D431" s="3"/>
      <c r="E431" s="151"/>
      <c r="F431" s="3"/>
      <c r="G431" s="3"/>
      <c r="H431" s="3"/>
      <c r="I431" s="3"/>
      <c r="J431" s="3"/>
      <c r="K431" s="3"/>
      <c r="L431" s="3"/>
      <c r="M431" s="3"/>
    </row>
    <row r="432" spans="1:13" ht="14">
      <c r="A432" s="3"/>
      <c r="B432" s="3"/>
      <c r="C432" s="3"/>
      <c r="D432" s="3"/>
      <c r="E432" s="151"/>
      <c r="F432" s="3"/>
      <c r="G432" s="3"/>
      <c r="H432" s="3"/>
      <c r="I432" s="3"/>
      <c r="J432" s="3"/>
      <c r="K432" s="3"/>
      <c r="L432" s="3"/>
      <c r="M432" s="3"/>
    </row>
    <row r="433" spans="1:13" ht="14">
      <c r="A433" s="3"/>
      <c r="B433" s="3"/>
      <c r="C433" s="3"/>
      <c r="D433" s="3"/>
      <c r="E433" s="151"/>
      <c r="F433" s="3"/>
      <c r="G433" s="3"/>
      <c r="H433" s="3"/>
      <c r="I433" s="3"/>
      <c r="J433" s="3"/>
      <c r="K433" s="3"/>
      <c r="L433" s="3"/>
      <c r="M433" s="3"/>
    </row>
    <row r="434" spans="1:13" ht="14">
      <c r="A434" s="3"/>
      <c r="B434" s="3"/>
      <c r="C434" s="3"/>
      <c r="D434" s="3"/>
      <c r="E434" s="151"/>
      <c r="F434" s="3"/>
      <c r="G434" s="3"/>
      <c r="H434" s="3"/>
      <c r="I434" s="3"/>
      <c r="J434" s="3"/>
      <c r="K434" s="3"/>
      <c r="L434" s="3"/>
      <c r="M434" s="3"/>
    </row>
    <row r="435" spans="1:13" ht="14">
      <c r="A435" s="3"/>
      <c r="B435" s="3"/>
      <c r="C435" s="3"/>
      <c r="D435" s="3"/>
      <c r="E435" s="151"/>
      <c r="F435" s="3"/>
      <c r="G435" s="3"/>
      <c r="H435" s="3"/>
      <c r="I435" s="3"/>
      <c r="J435" s="3"/>
      <c r="K435" s="3"/>
      <c r="L435" s="3"/>
      <c r="M435" s="3"/>
    </row>
    <row r="436" spans="1:13" ht="14">
      <c r="A436" s="3"/>
      <c r="B436" s="3"/>
      <c r="C436" s="3"/>
      <c r="D436" s="3"/>
      <c r="E436" s="151"/>
      <c r="F436" s="3"/>
      <c r="G436" s="3"/>
      <c r="H436" s="3"/>
      <c r="I436" s="3"/>
      <c r="J436" s="3"/>
      <c r="K436" s="3"/>
      <c r="L436" s="3"/>
      <c r="M436" s="3"/>
    </row>
    <row r="437" spans="1:13" ht="14">
      <c r="A437" s="3"/>
      <c r="B437" s="3"/>
      <c r="C437" s="3"/>
      <c r="D437" s="3"/>
      <c r="E437" s="151"/>
      <c r="F437" s="3"/>
      <c r="G437" s="3"/>
      <c r="H437" s="3"/>
      <c r="I437" s="3"/>
      <c r="J437" s="3"/>
      <c r="K437" s="3"/>
      <c r="L437" s="3"/>
      <c r="M437" s="3"/>
    </row>
    <row r="438" spans="1:13" ht="14">
      <c r="A438" s="3"/>
      <c r="B438" s="3"/>
      <c r="C438" s="3"/>
      <c r="D438" s="3"/>
      <c r="E438" s="151"/>
      <c r="F438" s="3"/>
      <c r="G438" s="3"/>
      <c r="H438" s="3"/>
      <c r="I438" s="3"/>
      <c r="J438" s="3"/>
      <c r="K438" s="3"/>
      <c r="L438" s="3"/>
      <c r="M438" s="3"/>
    </row>
    <row r="439" spans="1:13" ht="14">
      <c r="A439" s="3"/>
      <c r="B439" s="3"/>
      <c r="C439" s="3"/>
      <c r="D439" s="3"/>
      <c r="E439" s="151"/>
      <c r="F439" s="3"/>
      <c r="G439" s="3"/>
      <c r="H439" s="3"/>
      <c r="I439" s="3"/>
      <c r="J439" s="3"/>
      <c r="K439" s="3"/>
      <c r="L439" s="3"/>
      <c r="M439" s="3"/>
    </row>
    <row r="440" spans="1:13" ht="14">
      <c r="A440" s="3"/>
      <c r="B440" s="3"/>
      <c r="C440" s="3"/>
      <c r="D440" s="3"/>
      <c r="E440" s="151"/>
      <c r="F440" s="3"/>
      <c r="G440" s="3"/>
      <c r="H440" s="3"/>
      <c r="I440" s="3"/>
      <c r="J440" s="3"/>
      <c r="K440" s="3"/>
      <c r="L440" s="3"/>
      <c r="M440" s="3"/>
    </row>
    <row r="441" spans="1:13" ht="14">
      <c r="A441" s="3"/>
      <c r="B441" s="3"/>
      <c r="C441" s="3"/>
      <c r="D441" s="3"/>
      <c r="E441" s="151"/>
      <c r="F441" s="3"/>
      <c r="G441" s="3"/>
      <c r="H441" s="3"/>
      <c r="I441" s="3"/>
      <c r="J441" s="3"/>
      <c r="K441" s="3"/>
      <c r="L441" s="3"/>
      <c r="M441" s="3"/>
    </row>
    <row r="442" spans="1:13" ht="14">
      <c r="A442" s="3"/>
      <c r="B442" s="3"/>
      <c r="C442" s="3"/>
      <c r="D442" s="3"/>
      <c r="E442" s="151"/>
      <c r="F442" s="3"/>
      <c r="G442" s="3"/>
      <c r="H442" s="3"/>
      <c r="I442" s="3"/>
      <c r="J442" s="3"/>
      <c r="K442" s="3"/>
      <c r="L442" s="3"/>
      <c r="M442" s="3"/>
    </row>
    <row r="443" spans="1:13" ht="14">
      <c r="A443" s="3"/>
      <c r="B443" s="3"/>
      <c r="C443" s="3"/>
      <c r="D443" s="3"/>
      <c r="E443" s="151"/>
      <c r="F443" s="3"/>
      <c r="G443" s="3"/>
      <c r="H443" s="3"/>
      <c r="I443" s="3"/>
      <c r="J443" s="3"/>
      <c r="K443" s="3"/>
      <c r="L443" s="3"/>
      <c r="M443" s="3"/>
    </row>
    <row r="444" spans="1:13" ht="14">
      <c r="A444" s="3"/>
      <c r="B444" s="3"/>
      <c r="C444" s="3"/>
      <c r="D444" s="3"/>
      <c r="E444" s="151"/>
      <c r="F444" s="3"/>
      <c r="G444" s="3"/>
      <c r="H444" s="3"/>
      <c r="I444" s="3"/>
      <c r="J444" s="3"/>
      <c r="K444" s="3"/>
      <c r="L444" s="3"/>
      <c r="M444" s="3"/>
    </row>
    <row r="445" spans="1:13" ht="14">
      <c r="A445" s="3"/>
      <c r="B445" s="3"/>
      <c r="C445" s="3"/>
      <c r="D445" s="3"/>
      <c r="E445" s="151"/>
      <c r="F445" s="3"/>
      <c r="G445" s="3"/>
      <c r="H445" s="3"/>
      <c r="I445" s="3"/>
      <c r="J445" s="3"/>
      <c r="K445" s="3"/>
      <c r="L445" s="3"/>
      <c r="M445" s="3"/>
    </row>
    <row r="446" spans="1:13" ht="14">
      <c r="A446" s="3"/>
      <c r="B446" s="3"/>
      <c r="C446" s="3"/>
      <c r="D446" s="3"/>
      <c r="E446" s="151"/>
      <c r="F446" s="3"/>
      <c r="G446" s="3"/>
      <c r="H446" s="3"/>
      <c r="I446" s="3"/>
      <c r="J446" s="3"/>
      <c r="K446" s="3"/>
      <c r="L446" s="3"/>
      <c r="M446" s="3"/>
    </row>
    <row r="447" spans="1:13" ht="14">
      <c r="A447" s="3"/>
      <c r="B447" s="3"/>
      <c r="C447" s="3"/>
      <c r="D447" s="3"/>
      <c r="E447" s="151"/>
      <c r="F447" s="3"/>
      <c r="G447" s="3"/>
      <c r="H447" s="3"/>
      <c r="I447" s="3"/>
      <c r="J447" s="3"/>
      <c r="K447" s="3"/>
      <c r="L447" s="3"/>
      <c r="M447" s="3"/>
    </row>
    <row r="448" spans="1:13" ht="14">
      <c r="A448" s="3"/>
      <c r="B448" s="3"/>
      <c r="C448" s="3"/>
      <c r="D448" s="3"/>
      <c r="E448" s="151"/>
      <c r="F448" s="3"/>
      <c r="G448" s="3"/>
      <c r="H448" s="3"/>
      <c r="I448" s="3"/>
      <c r="J448" s="3"/>
      <c r="K448" s="3"/>
      <c r="L448" s="3"/>
      <c r="M448" s="3"/>
    </row>
    <row r="449" spans="1:13" ht="14">
      <c r="A449" s="3"/>
      <c r="B449" s="3"/>
      <c r="C449" s="3"/>
      <c r="D449" s="3"/>
      <c r="E449" s="151"/>
      <c r="F449" s="3"/>
      <c r="G449" s="3"/>
      <c r="H449" s="3"/>
      <c r="I449" s="3"/>
      <c r="J449" s="3"/>
      <c r="K449" s="3"/>
      <c r="L449" s="3"/>
      <c r="M449" s="3"/>
    </row>
    <row r="450" spans="1:13" ht="14">
      <c r="A450" s="3"/>
      <c r="B450" s="3"/>
      <c r="C450" s="3"/>
      <c r="D450" s="3"/>
      <c r="E450" s="151"/>
      <c r="F450" s="3"/>
      <c r="G450" s="3"/>
      <c r="H450" s="3"/>
      <c r="I450" s="3"/>
      <c r="J450" s="3"/>
      <c r="K450" s="3"/>
      <c r="L450" s="3"/>
      <c r="M450" s="3"/>
    </row>
    <row r="451" spans="1:13" ht="14">
      <c r="A451" s="3"/>
      <c r="B451" s="3"/>
      <c r="C451" s="3"/>
      <c r="D451" s="3"/>
      <c r="E451" s="151"/>
      <c r="F451" s="3"/>
      <c r="G451" s="3"/>
      <c r="H451" s="3"/>
      <c r="I451" s="3"/>
      <c r="J451" s="3"/>
      <c r="K451" s="3"/>
      <c r="L451" s="3"/>
      <c r="M451" s="3"/>
    </row>
    <row r="452" spans="1:13" ht="14">
      <c r="A452" s="3"/>
      <c r="B452" s="3"/>
      <c r="C452" s="3"/>
      <c r="D452" s="3"/>
      <c r="E452" s="151"/>
      <c r="F452" s="3"/>
      <c r="G452" s="3"/>
      <c r="H452" s="3"/>
      <c r="I452" s="3"/>
      <c r="J452" s="3"/>
      <c r="K452" s="3"/>
      <c r="L452" s="3"/>
      <c r="M452" s="3"/>
    </row>
    <row r="453" spans="1:13" ht="14">
      <c r="A453" s="3"/>
      <c r="B453" s="3"/>
      <c r="C453" s="3"/>
      <c r="D453" s="3"/>
      <c r="E453" s="151"/>
      <c r="F453" s="3"/>
      <c r="G453" s="3"/>
      <c r="H453" s="3"/>
      <c r="I453" s="3"/>
      <c r="J453" s="3"/>
      <c r="K453" s="3"/>
      <c r="L453" s="3"/>
      <c r="M453" s="3"/>
    </row>
    <row r="454" spans="1:13" ht="14">
      <c r="A454" s="3"/>
      <c r="B454" s="3"/>
      <c r="C454" s="3"/>
      <c r="D454" s="3"/>
      <c r="E454" s="151"/>
      <c r="F454" s="3"/>
      <c r="G454" s="3"/>
      <c r="H454" s="3"/>
      <c r="I454" s="3"/>
      <c r="J454" s="3"/>
      <c r="K454" s="3"/>
      <c r="L454" s="3"/>
      <c r="M454" s="3"/>
    </row>
    <row r="455" spans="1:13" ht="14">
      <c r="A455" s="3"/>
      <c r="B455" s="3"/>
      <c r="C455" s="3"/>
      <c r="D455" s="3"/>
      <c r="E455" s="151"/>
      <c r="F455" s="3"/>
      <c r="G455" s="3"/>
      <c r="H455" s="3"/>
      <c r="I455" s="3"/>
      <c r="J455" s="3"/>
      <c r="K455" s="3"/>
      <c r="L455" s="3"/>
      <c r="M455" s="3"/>
    </row>
    <row r="456" spans="1:13" ht="14">
      <c r="A456" s="3"/>
      <c r="B456" s="3"/>
      <c r="C456" s="3"/>
      <c r="D456" s="3"/>
      <c r="E456" s="151"/>
      <c r="F456" s="3"/>
      <c r="G456" s="3"/>
      <c r="H456" s="3"/>
      <c r="I456" s="3"/>
      <c r="J456" s="3"/>
      <c r="K456" s="3"/>
      <c r="L456" s="3"/>
      <c r="M456" s="3"/>
    </row>
    <row r="457" spans="1:13" ht="14">
      <c r="A457" s="3"/>
      <c r="B457" s="3"/>
      <c r="C457" s="3"/>
      <c r="D457" s="3"/>
      <c r="E457" s="151"/>
      <c r="F457" s="3"/>
      <c r="G457" s="3"/>
      <c r="H457" s="3"/>
      <c r="I457" s="3"/>
      <c r="J457" s="3"/>
      <c r="K457" s="3"/>
      <c r="L457" s="3"/>
      <c r="M457" s="3"/>
    </row>
    <row r="458" spans="1:13" ht="14">
      <c r="A458" s="3"/>
      <c r="B458" s="3"/>
      <c r="C458" s="3"/>
      <c r="D458" s="3"/>
      <c r="E458" s="151"/>
      <c r="F458" s="3"/>
      <c r="G458" s="3"/>
      <c r="H458" s="3"/>
      <c r="I458" s="3"/>
      <c r="J458" s="3"/>
      <c r="K458" s="3"/>
      <c r="L458" s="3"/>
      <c r="M458" s="3"/>
    </row>
    <row r="459" spans="1:13" ht="14">
      <c r="A459" s="3"/>
      <c r="B459" s="3"/>
      <c r="C459" s="3"/>
      <c r="D459" s="3"/>
      <c r="E459" s="151"/>
      <c r="F459" s="3"/>
      <c r="G459" s="3"/>
      <c r="H459" s="3"/>
      <c r="I459" s="3"/>
      <c r="J459" s="3"/>
      <c r="K459" s="3"/>
      <c r="L459" s="3"/>
      <c r="M459" s="3"/>
    </row>
    <row r="460" spans="1:13" ht="14">
      <c r="A460" s="3"/>
      <c r="B460" s="3"/>
      <c r="C460" s="3"/>
      <c r="D460" s="3"/>
      <c r="E460" s="151"/>
      <c r="F460" s="3"/>
      <c r="G460" s="3"/>
      <c r="H460" s="3"/>
      <c r="I460" s="3"/>
      <c r="J460" s="3"/>
      <c r="K460" s="3"/>
      <c r="L460" s="3"/>
      <c r="M460" s="3"/>
    </row>
    <row r="461" spans="1:13" ht="14">
      <c r="A461" s="3"/>
      <c r="B461" s="3"/>
      <c r="C461" s="3"/>
      <c r="D461" s="3"/>
      <c r="E461" s="151"/>
      <c r="F461" s="3"/>
      <c r="G461" s="3"/>
      <c r="H461" s="3"/>
      <c r="I461" s="3"/>
      <c r="J461" s="3"/>
      <c r="K461" s="3"/>
      <c r="L461" s="3"/>
      <c r="M461" s="3"/>
    </row>
    <row r="462" spans="1:13" ht="14">
      <c r="A462" s="3"/>
      <c r="B462" s="3"/>
      <c r="C462" s="3"/>
      <c r="D462" s="3"/>
      <c r="E462" s="151"/>
      <c r="F462" s="3"/>
      <c r="G462" s="3"/>
      <c r="H462" s="3"/>
      <c r="I462" s="3"/>
      <c r="J462" s="3"/>
      <c r="K462" s="3"/>
      <c r="L462" s="3"/>
      <c r="M462" s="3"/>
    </row>
    <row r="463" spans="1:13" ht="14">
      <c r="A463" s="3"/>
      <c r="B463" s="3"/>
      <c r="C463" s="3"/>
      <c r="D463" s="3"/>
      <c r="E463" s="151"/>
      <c r="F463" s="3"/>
      <c r="G463" s="3"/>
      <c r="H463" s="3"/>
      <c r="I463" s="3"/>
      <c r="J463" s="3"/>
      <c r="K463" s="3"/>
      <c r="L463" s="3"/>
      <c r="M463" s="3"/>
    </row>
    <row r="464" spans="1:13" ht="14">
      <c r="A464" s="3"/>
      <c r="B464" s="3"/>
      <c r="C464" s="3"/>
      <c r="D464" s="3"/>
      <c r="E464" s="151"/>
      <c r="F464" s="3"/>
      <c r="G464" s="3"/>
      <c r="H464" s="3"/>
      <c r="I464" s="3"/>
      <c r="J464" s="3"/>
      <c r="K464" s="3"/>
      <c r="L464" s="3"/>
      <c r="M464" s="3"/>
    </row>
    <row r="465" spans="1:13" ht="14">
      <c r="A465" s="3"/>
      <c r="B465" s="3"/>
      <c r="C465" s="3"/>
      <c r="D465" s="3"/>
      <c r="E465" s="151"/>
      <c r="F465" s="3"/>
      <c r="G465" s="3"/>
      <c r="H465" s="3"/>
      <c r="I465" s="3"/>
      <c r="J465" s="3"/>
      <c r="K465" s="3"/>
      <c r="L465" s="3"/>
      <c r="M465" s="3"/>
    </row>
    <row r="466" spans="1:13" ht="14">
      <c r="A466" s="3"/>
      <c r="B466" s="3"/>
      <c r="C466" s="3"/>
      <c r="D466" s="3"/>
      <c r="E466" s="151"/>
      <c r="F466" s="3"/>
      <c r="G466" s="3"/>
      <c r="H466" s="3"/>
      <c r="I466" s="3"/>
      <c r="J466" s="3"/>
      <c r="K466" s="3"/>
      <c r="L466" s="3"/>
      <c r="M466" s="3"/>
    </row>
    <row r="467" spans="1:13" ht="14">
      <c r="A467" s="3"/>
      <c r="B467" s="3"/>
      <c r="C467" s="3"/>
      <c r="D467" s="3"/>
      <c r="E467" s="151"/>
      <c r="F467" s="3"/>
      <c r="G467" s="3"/>
      <c r="H467" s="3"/>
      <c r="I467" s="3"/>
      <c r="J467" s="3"/>
      <c r="K467" s="3"/>
      <c r="L467" s="3"/>
      <c r="M467" s="3"/>
    </row>
    <row r="468" spans="1:13" ht="14">
      <c r="A468" s="3"/>
      <c r="B468" s="3"/>
      <c r="C468" s="3"/>
      <c r="D468" s="3"/>
      <c r="E468" s="151"/>
      <c r="F468" s="3"/>
      <c r="G468" s="3"/>
      <c r="H468" s="3"/>
      <c r="I468" s="3"/>
      <c r="J468" s="3"/>
      <c r="K468" s="3"/>
      <c r="L468" s="3"/>
      <c r="M468" s="3"/>
    </row>
    <row r="469" spans="1:13" ht="14">
      <c r="A469" s="3"/>
      <c r="B469" s="3"/>
      <c r="C469" s="3"/>
      <c r="D469" s="3"/>
      <c r="E469" s="151"/>
      <c r="F469" s="3"/>
      <c r="G469" s="3"/>
      <c r="H469" s="3"/>
      <c r="I469" s="3"/>
      <c r="J469" s="3"/>
      <c r="K469" s="3"/>
      <c r="L469" s="3"/>
      <c r="M469" s="3"/>
    </row>
    <row r="470" spans="1:13" ht="14">
      <c r="A470" s="3"/>
      <c r="B470" s="3"/>
      <c r="C470" s="3"/>
      <c r="D470" s="3"/>
      <c r="E470" s="151"/>
      <c r="F470" s="3"/>
      <c r="G470" s="3"/>
      <c r="H470" s="3"/>
      <c r="I470" s="3"/>
      <c r="J470" s="3"/>
      <c r="K470" s="3"/>
      <c r="L470" s="3"/>
      <c r="M470" s="3"/>
    </row>
    <row r="471" spans="1:13" ht="14">
      <c r="A471" s="3"/>
      <c r="B471" s="3"/>
      <c r="C471" s="3"/>
      <c r="D471" s="3"/>
      <c r="E471" s="151"/>
      <c r="F471" s="3"/>
      <c r="G471" s="3"/>
      <c r="H471" s="3"/>
      <c r="I471" s="3"/>
      <c r="J471" s="3"/>
      <c r="K471" s="3"/>
      <c r="L471" s="3"/>
      <c r="M471" s="3"/>
    </row>
    <row r="472" spans="1:13" ht="14">
      <c r="A472" s="3"/>
      <c r="B472" s="3"/>
      <c r="C472" s="3"/>
      <c r="D472" s="3"/>
      <c r="E472" s="151"/>
      <c r="F472" s="3"/>
      <c r="G472" s="3"/>
      <c r="H472" s="3"/>
      <c r="I472" s="3"/>
      <c r="J472" s="3"/>
      <c r="K472" s="3"/>
      <c r="L472" s="3"/>
      <c r="M472" s="3"/>
    </row>
    <row r="473" spans="1:13" ht="14">
      <c r="A473" s="3"/>
      <c r="B473" s="3"/>
      <c r="C473" s="3"/>
      <c r="D473" s="3"/>
      <c r="E473" s="151"/>
      <c r="F473" s="3"/>
      <c r="G473" s="3"/>
      <c r="H473" s="3"/>
      <c r="I473" s="3"/>
      <c r="J473" s="3"/>
      <c r="K473" s="3"/>
      <c r="L473" s="3"/>
      <c r="M473" s="3"/>
    </row>
    <row r="474" spans="1:13" ht="14">
      <c r="A474" s="3"/>
      <c r="B474" s="3"/>
      <c r="C474" s="3"/>
      <c r="D474" s="3"/>
      <c r="E474" s="151"/>
      <c r="F474" s="3"/>
      <c r="G474" s="3"/>
      <c r="H474" s="3"/>
      <c r="I474" s="3"/>
      <c r="J474" s="3"/>
      <c r="K474" s="3"/>
      <c r="L474" s="3"/>
      <c r="M474" s="3"/>
    </row>
    <row r="475" spans="1:13" ht="14">
      <c r="A475" s="3"/>
      <c r="B475" s="3"/>
      <c r="C475" s="3"/>
      <c r="D475" s="3"/>
      <c r="E475" s="151"/>
      <c r="F475" s="3"/>
      <c r="G475" s="3"/>
      <c r="H475" s="3"/>
      <c r="I475" s="3"/>
      <c r="J475" s="3"/>
      <c r="K475" s="3"/>
      <c r="L475" s="3"/>
      <c r="M475" s="3"/>
    </row>
    <row r="476" spans="1:13" ht="14">
      <c r="A476" s="3"/>
      <c r="B476" s="3"/>
      <c r="C476" s="3"/>
      <c r="D476" s="3"/>
      <c r="E476" s="151"/>
      <c r="F476" s="3"/>
      <c r="G476" s="3"/>
      <c r="H476" s="3"/>
      <c r="I476" s="3"/>
      <c r="J476" s="3"/>
      <c r="K476" s="3"/>
      <c r="L476" s="3"/>
      <c r="M476" s="3"/>
    </row>
    <row r="477" spans="1:13" ht="14">
      <c r="A477" s="3"/>
      <c r="B477" s="3"/>
      <c r="C477" s="3"/>
      <c r="D477" s="3"/>
      <c r="E477" s="151"/>
      <c r="F477" s="3"/>
      <c r="G477" s="3"/>
      <c r="H477" s="3"/>
      <c r="I477" s="3"/>
      <c r="J477" s="3"/>
      <c r="K477" s="3"/>
      <c r="L477" s="3"/>
      <c r="M477" s="3"/>
    </row>
    <row r="478" spans="1:13" ht="14">
      <c r="A478" s="3"/>
      <c r="B478" s="3"/>
      <c r="C478" s="3"/>
      <c r="D478" s="3"/>
      <c r="E478" s="151"/>
      <c r="F478" s="3"/>
      <c r="G478" s="3"/>
      <c r="H478" s="3"/>
      <c r="I478" s="3"/>
      <c r="J478" s="3"/>
      <c r="K478" s="3"/>
      <c r="L478" s="3"/>
      <c r="M478" s="3"/>
    </row>
    <row r="479" spans="1:13" ht="14">
      <c r="A479" s="3"/>
      <c r="B479" s="3"/>
      <c r="C479" s="3"/>
      <c r="D479" s="3"/>
      <c r="E479" s="151"/>
      <c r="F479" s="3"/>
      <c r="G479" s="3"/>
      <c r="H479" s="3"/>
      <c r="I479" s="3"/>
      <c r="J479" s="3"/>
      <c r="K479" s="3"/>
      <c r="L479" s="3"/>
      <c r="M479" s="3"/>
    </row>
    <row r="480" spans="1:13" ht="14">
      <c r="A480" s="3"/>
      <c r="B480" s="3"/>
      <c r="C480" s="3"/>
      <c r="D480" s="3"/>
      <c r="E480" s="151"/>
      <c r="F480" s="3"/>
      <c r="G480" s="3"/>
      <c r="H480" s="3"/>
      <c r="I480" s="3"/>
      <c r="J480" s="3"/>
      <c r="K480" s="3"/>
      <c r="L480" s="3"/>
      <c r="M480" s="3"/>
    </row>
    <row r="481" spans="1:13" ht="14">
      <c r="A481" s="3"/>
      <c r="B481" s="3"/>
      <c r="C481" s="3"/>
      <c r="D481" s="3"/>
      <c r="E481" s="151"/>
      <c r="F481" s="3"/>
      <c r="G481" s="3"/>
      <c r="H481" s="3"/>
      <c r="I481" s="3"/>
      <c r="J481" s="3"/>
      <c r="K481" s="3"/>
      <c r="L481" s="3"/>
      <c r="M481" s="3"/>
    </row>
    <row r="482" spans="1:13" ht="14">
      <c r="A482" s="3"/>
      <c r="B482" s="3"/>
      <c r="C482" s="3"/>
      <c r="D482" s="3"/>
      <c r="E482" s="151"/>
      <c r="F482" s="3"/>
      <c r="G482" s="3"/>
      <c r="H482" s="3"/>
      <c r="I482" s="3"/>
      <c r="J482" s="3"/>
      <c r="K482" s="3"/>
      <c r="L482" s="3"/>
      <c r="M482" s="3"/>
    </row>
    <row r="483" spans="1:13" ht="14">
      <c r="A483" s="3"/>
      <c r="B483" s="3"/>
      <c r="C483" s="3"/>
      <c r="D483" s="3"/>
      <c r="E483" s="151"/>
      <c r="F483" s="3"/>
      <c r="G483" s="3"/>
      <c r="H483" s="3"/>
      <c r="I483" s="3"/>
      <c r="J483" s="3"/>
      <c r="K483" s="3"/>
      <c r="L483" s="3"/>
      <c r="M483" s="3"/>
    </row>
    <row r="484" spans="1:13" ht="14">
      <c r="A484" s="3"/>
      <c r="B484" s="3"/>
      <c r="C484" s="3"/>
      <c r="D484" s="3"/>
      <c r="E484" s="151"/>
      <c r="F484" s="3"/>
      <c r="G484" s="3"/>
      <c r="H484" s="3"/>
      <c r="I484" s="3"/>
      <c r="J484" s="3"/>
      <c r="K484" s="3"/>
      <c r="L484" s="3"/>
      <c r="M484" s="3"/>
    </row>
    <row r="485" spans="1:13" ht="14">
      <c r="A485" s="3"/>
      <c r="B485" s="3"/>
      <c r="C485" s="3"/>
      <c r="D485" s="3"/>
      <c r="E485" s="151"/>
      <c r="F485" s="3"/>
      <c r="G485" s="3"/>
      <c r="H485" s="3"/>
      <c r="I485" s="3"/>
      <c r="J485" s="3"/>
      <c r="K485" s="3"/>
      <c r="L485" s="3"/>
      <c r="M485" s="3"/>
    </row>
    <row r="486" spans="1:13" ht="14">
      <c r="A486" s="3"/>
      <c r="B486" s="3"/>
      <c r="C486" s="3"/>
      <c r="D486" s="3"/>
      <c r="E486" s="151"/>
      <c r="F486" s="3"/>
      <c r="G486" s="3"/>
      <c r="H486" s="3"/>
      <c r="I486" s="3"/>
      <c r="J486" s="3"/>
      <c r="K486" s="3"/>
      <c r="L486" s="3"/>
      <c r="M486" s="3"/>
    </row>
    <row r="487" spans="1:13" ht="14">
      <c r="A487" s="3"/>
      <c r="B487" s="3"/>
      <c r="C487" s="3"/>
      <c r="D487" s="3"/>
      <c r="E487" s="151"/>
      <c r="F487" s="3"/>
      <c r="G487" s="3"/>
      <c r="H487" s="3"/>
      <c r="I487" s="3"/>
      <c r="J487" s="3"/>
      <c r="K487" s="3"/>
      <c r="L487" s="3"/>
      <c r="M487" s="3"/>
    </row>
    <row r="488" spans="1:13" ht="14">
      <c r="A488" s="3"/>
      <c r="B488" s="3"/>
      <c r="C488" s="3"/>
      <c r="D488" s="3"/>
      <c r="E488" s="151"/>
      <c r="F488" s="3"/>
      <c r="G488" s="3"/>
      <c r="H488" s="3"/>
      <c r="I488" s="3"/>
      <c r="J488" s="3"/>
      <c r="K488" s="3"/>
      <c r="L488" s="3"/>
      <c r="M488" s="3"/>
    </row>
    <row r="489" spans="1:13" ht="14">
      <c r="A489" s="3"/>
      <c r="B489" s="3"/>
      <c r="C489" s="3"/>
      <c r="D489" s="3"/>
      <c r="E489" s="151"/>
      <c r="F489" s="3"/>
      <c r="G489" s="3"/>
      <c r="H489" s="3"/>
      <c r="I489" s="3"/>
      <c r="J489" s="3"/>
      <c r="K489" s="3"/>
      <c r="L489" s="3"/>
      <c r="M489" s="3"/>
    </row>
    <row r="490" spans="1:13" ht="14">
      <c r="A490" s="3"/>
      <c r="B490" s="3"/>
      <c r="C490" s="3"/>
      <c r="D490" s="3"/>
      <c r="E490" s="151"/>
      <c r="F490" s="3"/>
      <c r="G490" s="3"/>
      <c r="H490" s="3"/>
      <c r="I490" s="3"/>
      <c r="J490" s="3"/>
      <c r="K490" s="3"/>
      <c r="L490" s="3"/>
      <c r="M490" s="3"/>
    </row>
    <row r="491" spans="1:13" ht="14">
      <c r="A491" s="3"/>
      <c r="B491" s="3"/>
      <c r="C491" s="3"/>
      <c r="D491" s="3"/>
      <c r="E491" s="151"/>
      <c r="F491" s="3"/>
      <c r="G491" s="3"/>
      <c r="H491" s="3"/>
      <c r="I491" s="3"/>
      <c r="J491" s="3"/>
      <c r="K491" s="3"/>
      <c r="L491" s="3"/>
      <c r="M491" s="3"/>
    </row>
    <row r="492" spans="1:13" ht="14">
      <c r="A492" s="3"/>
      <c r="B492" s="3"/>
      <c r="C492" s="3"/>
      <c r="D492" s="3"/>
      <c r="E492" s="151"/>
      <c r="F492" s="3"/>
      <c r="G492" s="3"/>
      <c r="H492" s="3"/>
      <c r="I492" s="3"/>
      <c r="J492" s="3"/>
      <c r="K492" s="3"/>
      <c r="L492" s="3"/>
      <c r="M492" s="3"/>
    </row>
    <row r="493" spans="1:13" ht="14">
      <c r="A493" s="3"/>
      <c r="B493" s="3"/>
      <c r="C493" s="3"/>
      <c r="D493" s="3"/>
      <c r="E493" s="151"/>
      <c r="F493" s="3"/>
      <c r="G493" s="3"/>
      <c r="H493" s="3"/>
      <c r="I493" s="3"/>
      <c r="J493" s="3"/>
      <c r="K493" s="3"/>
      <c r="L493" s="3"/>
      <c r="M493" s="3"/>
    </row>
    <row r="494" spans="1:13" ht="14">
      <c r="A494" s="3"/>
      <c r="B494" s="3"/>
      <c r="C494" s="3"/>
      <c r="D494" s="3"/>
      <c r="E494" s="151"/>
      <c r="F494" s="3"/>
      <c r="G494" s="3"/>
      <c r="H494" s="3"/>
      <c r="I494" s="3"/>
      <c r="J494" s="3"/>
      <c r="K494" s="3"/>
      <c r="L494" s="3"/>
      <c r="M494" s="3"/>
    </row>
    <row r="495" spans="1:13" ht="14">
      <c r="A495" s="3"/>
      <c r="B495" s="3"/>
      <c r="C495" s="3"/>
      <c r="D495" s="3"/>
      <c r="E495" s="151"/>
      <c r="F495" s="3"/>
      <c r="G495" s="3"/>
      <c r="H495" s="3"/>
      <c r="I495" s="3"/>
      <c r="J495" s="3"/>
      <c r="K495" s="3"/>
      <c r="L495" s="3"/>
      <c r="M495" s="3"/>
    </row>
    <row r="496" spans="1:13" ht="14">
      <c r="A496" s="3"/>
      <c r="B496" s="3"/>
      <c r="C496" s="3"/>
      <c r="D496" s="3"/>
      <c r="E496" s="151"/>
      <c r="F496" s="3"/>
      <c r="G496" s="3"/>
      <c r="H496" s="3"/>
      <c r="I496" s="3"/>
      <c r="J496" s="3"/>
      <c r="K496" s="3"/>
      <c r="L496" s="3"/>
      <c r="M496" s="3"/>
    </row>
    <row r="497" spans="1:13" ht="14">
      <c r="A497" s="3"/>
      <c r="B497" s="3"/>
      <c r="C497" s="3"/>
      <c r="D497" s="3"/>
      <c r="E497" s="151"/>
      <c r="F497" s="3"/>
      <c r="G497" s="3"/>
      <c r="H497" s="3"/>
      <c r="I497" s="3"/>
      <c r="J497" s="3"/>
      <c r="K497" s="3"/>
      <c r="L497" s="3"/>
      <c r="M497" s="3"/>
    </row>
    <row r="498" spans="1:13" ht="14">
      <c r="A498" s="3"/>
      <c r="B498" s="3"/>
      <c r="C498" s="3"/>
      <c r="D498" s="3"/>
      <c r="E498" s="151"/>
      <c r="F498" s="3"/>
      <c r="G498" s="3"/>
      <c r="H498" s="3"/>
      <c r="I498" s="3"/>
      <c r="J498" s="3"/>
      <c r="K498" s="3"/>
      <c r="L498" s="3"/>
      <c r="M498" s="3"/>
    </row>
    <row r="499" spans="1:13" ht="14">
      <c r="A499" s="3"/>
      <c r="B499" s="3"/>
      <c r="C499" s="3"/>
      <c r="D499" s="3"/>
      <c r="E499" s="151"/>
      <c r="F499" s="3"/>
      <c r="G499" s="3"/>
      <c r="H499" s="3"/>
      <c r="I499" s="3"/>
      <c r="J499" s="3"/>
      <c r="K499" s="3"/>
      <c r="L499" s="3"/>
      <c r="M499" s="3"/>
    </row>
    <row r="500" spans="1:13" ht="14">
      <c r="A500" s="3"/>
      <c r="B500" s="3"/>
      <c r="C500" s="3"/>
      <c r="D500" s="3"/>
      <c r="E500" s="151"/>
      <c r="F500" s="3"/>
      <c r="G500" s="3"/>
      <c r="H500" s="3"/>
      <c r="I500" s="3"/>
      <c r="J500" s="3"/>
      <c r="K500" s="3"/>
      <c r="L500" s="3"/>
      <c r="M500" s="3"/>
    </row>
    <row r="501" spans="1:13" ht="14">
      <c r="A501" s="3"/>
      <c r="B501" s="3"/>
      <c r="C501" s="3"/>
      <c r="D501" s="3"/>
      <c r="E501" s="151"/>
      <c r="F501" s="3"/>
      <c r="G501" s="3"/>
      <c r="H501" s="3"/>
      <c r="I501" s="3"/>
      <c r="J501" s="3"/>
      <c r="K501" s="3"/>
      <c r="L501" s="3"/>
      <c r="M501" s="3"/>
    </row>
    <row r="502" spans="1:13" ht="14">
      <c r="A502" s="3"/>
      <c r="B502" s="3"/>
      <c r="C502" s="3"/>
      <c r="D502" s="3"/>
      <c r="E502" s="151"/>
      <c r="F502" s="3"/>
      <c r="G502" s="3"/>
      <c r="H502" s="3"/>
      <c r="I502" s="3"/>
      <c r="J502" s="3"/>
      <c r="K502" s="3"/>
      <c r="L502" s="3"/>
      <c r="M502" s="3"/>
    </row>
    <row r="503" spans="1:13" ht="14">
      <c r="A503" s="3"/>
      <c r="B503" s="3"/>
      <c r="C503" s="3"/>
      <c r="D503" s="3"/>
      <c r="E503" s="151"/>
      <c r="F503" s="3"/>
      <c r="G503" s="3"/>
      <c r="H503" s="3"/>
      <c r="I503" s="3"/>
      <c r="J503" s="3"/>
      <c r="K503" s="3"/>
      <c r="L503" s="3"/>
      <c r="M503" s="3"/>
    </row>
    <row r="504" spans="1:13" ht="14">
      <c r="A504" s="3"/>
      <c r="B504" s="3"/>
      <c r="C504" s="3"/>
      <c r="D504" s="3"/>
      <c r="E504" s="151"/>
      <c r="F504" s="3"/>
      <c r="G504" s="3"/>
      <c r="H504" s="3"/>
      <c r="I504" s="3"/>
      <c r="J504" s="3"/>
      <c r="K504" s="3"/>
      <c r="L504" s="3"/>
      <c r="M504" s="3"/>
    </row>
    <row r="505" spans="1:13" ht="14">
      <c r="A505" s="3"/>
      <c r="B505" s="3"/>
      <c r="C505" s="3"/>
      <c r="D505" s="3"/>
      <c r="E505" s="151"/>
      <c r="F505" s="3"/>
      <c r="G505" s="3"/>
      <c r="H505" s="3"/>
      <c r="I505" s="3"/>
      <c r="J505" s="3"/>
      <c r="K505" s="3"/>
      <c r="L505" s="3"/>
      <c r="M505" s="3"/>
    </row>
    <row r="506" spans="1:13" ht="14">
      <c r="A506" s="3"/>
      <c r="B506" s="3"/>
      <c r="C506" s="3"/>
      <c r="D506" s="3"/>
      <c r="E506" s="151"/>
      <c r="F506" s="3"/>
      <c r="G506" s="3"/>
      <c r="H506" s="3"/>
      <c r="I506" s="3"/>
      <c r="J506" s="3"/>
      <c r="K506" s="3"/>
      <c r="L506" s="3"/>
      <c r="M506" s="3"/>
    </row>
    <row r="507" spans="1:13" ht="14">
      <c r="A507" s="3"/>
      <c r="B507" s="3"/>
      <c r="C507" s="3"/>
      <c r="D507" s="3"/>
      <c r="E507" s="151"/>
      <c r="F507" s="3"/>
      <c r="G507" s="3"/>
      <c r="H507" s="3"/>
      <c r="I507" s="3"/>
      <c r="J507" s="3"/>
      <c r="K507" s="3"/>
      <c r="L507" s="3"/>
      <c r="M507" s="3"/>
    </row>
    <row r="508" spans="1:13" ht="14">
      <c r="A508" s="3"/>
      <c r="B508" s="3"/>
      <c r="C508" s="3"/>
      <c r="D508" s="3"/>
      <c r="E508" s="151"/>
      <c r="F508" s="3"/>
      <c r="G508" s="3"/>
      <c r="H508" s="3"/>
      <c r="I508" s="3"/>
      <c r="J508" s="3"/>
      <c r="K508" s="3"/>
      <c r="L508" s="3"/>
      <c r="M508" s="3"/>
    </row>
    <row r="509" spans="1:13" ht="14">
      <c r="A509" s="3"/>
      <c r="B509" s="3"/>
      <c r="C509" s="3"/>
      <c r="D509" s="3"/>
      <c r="E509" s="151"/>
      <c r="F509" s="3"/>
      <c r="G509" s="3"/>
      <c r="H509" s="3"/>
      <c r="I509" s="3"/>
      <c r="J509" s="3"/>
      <c r="K509" s="3"/>
      <c r="L509" s="3"/>
      <c r="M509" s="3"/>
    </row>
    <row r="510" spans="1:13" ht="14">
      <c r="A510" s="3"/>
      <c r="B510" s="3"/>
      <c r="C510" s="3"/>
      <c r="D510" s="3"/>
      <c r="E510" s="151"/>
      <c r="F510" s="3"/>
      <c r="G510" s="3"/>
      <c r="H510" s="3"/>
      <c r="I510" s="3"/>
      <c r="J510" s="3"/>
      <c r="K510" s="3"/>
      <c r="L510" s="3"/>
      <c r="M510" s="3"/>
    </row>
    <row r="511" spans="1:13" ht="14">
      <c r="A511" s="3"/>
      <c r="B511" s="3"/>
      <c r="C511" s="3"/>
      <c r="D511" s="3"/>
      <c r="E511" s="151"/>
      <c r="F511" s="3"/>
      <c r="G511" s="3"/>
      <c r="H511" s="3"/>
      <c r="I511" s="3"/>
      <c r="J511" s="3"/>
      <c r="K511" s="3"/>
      <c r="L511" s="3"/>
      <c r="M511" s="3"/>
    </row>
    <row r="512" spans="1:13" ht="14">
      <c r="A512" s="3"/>
      <c r="B512" s="3"/>
      <c r="C512" s="3"/>
      <c r="D512" s="3"/>
      <c r="E512" s="151"/>
      <c r="F512" s="3"/>
      <c r="G512" s="3"/>
      <c r="H512" s="3"/>
      <c r="I512" s="3"/>
      <c r="J512" s="3"/>
      <c r="K512" s="3"/>
      <c r="L512" s="3"/>
      <c r="M512" s="3"/>
    </row>
    <row r="513" spans="1:13" ht="14">
      <c r="A513" s="3"/>
      <c r="B513" s="3"/>
      <c r="C513" s="3"/>
      <c r="D513" s="3"/>
      <c r="E513" s="151"/>
      <c r="F513" s="3"/>
      <c r="G513" s="3"/>
      <c r="H513" s="3"/>
      <c r="I513" s="3"/>
      <c r="J513" s="3"/>
      <c r="K513" s="3"/>
      <c r="L513" s="3"/>
      <c r="M513" s="3"/>
    </row>
    <row r="514" spans="1:13" ht="14">
      <c r="A514" s="3"/>
      <c r="B514" s="3"/>
      <c r="C514" s="3"/>
      <c r="D514" s="3"/>
      <c r="E514" s="151"/>
      <c r="F514" s="3"/>
      <c r="G514" s="3"/>
      <c r="H514" s="3"/>
      <c r="I514" s="3"/>
      <c r="J514" s="3"/>
      <c r="K514" s="3"/>
      <c r="L514" s="3"/>
      <c r="M514" s="3"/>
    </row>
    <row r="515" spans="1:13" ht="14">
      <c r="A515" s="3"/>
      <c r="B515" s="3"/>
      <c r="C515" s="3"/>
      <c r="D515" s="3"/>
      <c r="E515" s="151"/>
      <c r="F515" s="3"/>
      <c r="G515" s="3"/>
      <c r="H515" s="3"/>
      <c r="I515" s="3"/>
      <c r="J515" s="3"/>
      <c r="K515" s="3"/>
      <c r="L515" s="3"/>
      <c r="M515" s="3"/>
    </row>
    <row r="516" spans="1:13" ht="14">
      <c r="A516" s="3"/>
      <c r="B516" s="3"/>
      <c r="C516" s="3"/>
      <c r="D516" s="3"/>
      <c r="E516" s="151"/>
      <c r="F516" s="3"/>
      <c r="G516" s="3"/>
      <c r="H516" s="3"/>
      <c r="I516" s="3"/>
      <c r="J516" s="3"/>
      <c r="K516" s="3"/>
      <c r="L516" s="3"/>
      <c r="M516" s="3"/>
    </row>
    <row r="517" spans="1:13" ht="14">
      <c r="A517" s="3"/>
      <c r="B517" s="3"/>
      <c r="C517" s="3"/>
      <c r="D517" s="3"/>
      <c r="E517" s="151"/>
      <c r="F517" s="3"/>
      <c r="G517" s="3"/>
      <c r="H517" s="3"/>
      <c r="I517" s="3"/>
      <c r="J517" s="3"/>
      <c r="K517" s="3"/>
      <c r="L517" s="3"/>
      <c r="M517" s="3"/>
    </row>
    <row r="518" spans="1:13" ht="14">
      <c r="A518" s="3"/>
      <c r="B518" s="3"/>
      <c r="C518" s="3"/>
      <c r="D518" s="3"/>
      <c r="E518" s="151"/>
      <c r="F518" s="3"/>
      <c r="G518" s="3"/>
      <c r="H518" s="3"/>
      <c r="I518" s="3"/>
      <c r="J518" s="3"/>
      <c r="K518" s="3"/>
      <c r="L518" s="3"/>
      <c r="M518" s="3"/>
    </row>
    <row r="519" spans="1:13" ht="14">
      <c r="A519" s="3"/>
      <c r="B519" s="3"/>
      <c r="C519" s="3"/>
      <c r="D519" s="3"/>
      <c r="E519" s="151"/>
      <c r="F519" s="3"/>
      <c r="G519" s="3"/>
      <c r="H519" s="3"/>
      <c r="I519" s="3"/>
      <c r="J519" s="3"/>
      <c r="K519" s="3"/>
      <c r="L519" s="3"/>
      <c r="M519" s="3"/>
    </row>
    <row r="520" spans="1:13" ht="14">
      <c r="A520" s="3"/>
      <c r="B520" s="3"/>
      <c r="C520" s="3"/>
      <c r="D520" s="3"/>
      <c r="E520" s="151"/>
      <c r="F520" s="3"/>
      <c r="G520" s="3"/>
      <c r="H520" s="3"/>
      <c r="I520" s="3"/>
      <c r="J520" s="3"/>
      <c r="K520" s="3"/>
      <c r="L520" s="3"/>
      <c r="M520" s="3"/>
    </row>
    <row r="521" spans="1:13" ht="14">
      <c r="A521" s="3"/>
      <c r="B521" s="3"/>
      <c r="C521" s="3"/>
      <c r="D521" s="3"/>
      <c r="E521" s="151"/>
      <c r="F521" s="3"/>
      <c r="G521" s="3"/>
      <c r="H521" s="3"/>
      <c r="I521" s="3"/>
      <c r="J521" s="3"/>
      <c r="K521" s="3"/>
      <c r="L521" s="3"/>
      <c r="M521" s="3"/>
    </row>
    <row r="522" spans="1:13" ht="14">
      <c r="A522" s="3"/>
      <c r="B522" s="3"/>
      <c r="C522" s="3"/>
      <c r="D522" s="3"/>
      <c r="E522" s="151"/>
      <c r="F522" s="3"/>
      <c r="G522" s="3"/>
      <c r="H522" s="3"/>
      <c r="I522" s="3"/>
      <c r="J522" s="3"/>
      <c r="K522" s="3"/>
      <c r="L522" s="3"/>
      <c r="M522" s="3"/>
    </row>
    <row r="523" spans="1:13" ht="14">
      <c r="A523" s="3"/>
      <c r="B523" s="3"/>
      <c r="C523" s="3"/>
      <c r="D523" s="3"/>
      <c r="E523" s="151"/>
      <c r="F523" s="3"/>
      <c r="G523" s="3"/>
      <c r="H523" s="3"/>
      <c r="I523" s="3"/>
      <c r="J523" s="3"/>
      <c r="K523" s="3"/>
      <c r="L523" s="3"/>
      <c r="M523" s="3"/>
    </row>
    <row r="524" spans="1:13" ht="14">
      <c r="A524" s="3"/>
      <c r="B524" s="3"/>
      <c r="C524" s="3"/>
      <c r="D524" s="3"/>
      <c r="E524" s="151"/>
      <c r="F524" s="3"/>
      <c r="G524" s="3"/>
      <c r="H524" s="3"/>
      <c r="I524" s="3"/>
      <c r="J524" s="3"/>
      <c r="K524" s="3"/>
      <c r="L524" s="3"/>
      <c r="M524" s="3"/>
    </row>
    <row r="525" spans="1:13" ht="14">
      <c r="A525" s="3"/>
      <c r="B525" s="3"/>
      <c r="C525" s="3"/>
      <c r="D525" s="3"/>
      <c r="E525" s="151"/>
      <c r="F525" s="3"/>
      <c r="G525" s="3"/>
      <c r="H525" s="3"/>
      <c r="I525" s="3"/>
      <c r="J525" s="3"/>
      <c r="K525" s="3"/>
      <c r="L525" s="3"/>
      <c r="M525" s="3"/>
    </row>
    <row r="526" spans="1:13" ht="14">
      <c r="A526" s="3"/>
      <c r="B526" s="3"/>
      <c r="C526" s="3"/>
      <c r="D526" s="3"/>
      <c r="E526" s="151"/>
      <c r="F526" s="3"/>
      <c r="G526" s="3"/>
      <c r="H526" s="3"/>
      <c r="I526" s="3"/>
      <c r="J526" s="3"/>
      <c r="K526" s="3"/>
      <c r="L526" s="3"/>
      <c r="M526" s="3"/>
    </row>
    <row r="527" spans="1:13" ht="14">
      <c r="A527" s="3"/>
      <c r="B527" s="3"/>
      <c r="C527" s="3"/>
      <c r="D527" s="3"/>
      <c r="E527" s="151"/>
      <c r="F527" s="3"/>
      <c r="G527" s="3"/>
      <c r="H527" s="3"/>
      <c r="I527" s="3"/>
      <c r="J527" s="3"/>
      <c r="K527" s="3"/>
      <c r="L527" s="3"/>
      <c r="M527" s="3"/>
    </row>
    <row r="528" spans="1:13" ht="14">
      <c r="A528" s="3"/>
      <c r="B528" s="3"/>
      <c r="C528" s="3"/>
      <c r="D528" s="3"/>
      <c r="E528" s="151"/>
      <c r="F528" s="3"/>
      <c r="G528" s="3"/>
      <c r="H528" s="3"/>
      <c r="I528" s="3"/>
      <c r="J528" s="3"/>
      <c r="K528" s="3"/>
      <c r="L528" s="3"/>
      <c r="M528" s="3"/>
    </row>
    <row r="529" spans="1:13" ht="14">
      <c r="A529" s="3"/>
      <c r="B529" s="3"/>
      <c r="C529" s="3"/>
      <c r="D529" s="3"/>
      <c r="E529" s="151"/>
      <c r="F529" s="3"/>
      <c r="G529" s="3"/>
      <c r="H529" s="3"/>
      <c r="I529" s="3"/>
      <c r="J529" s="3"/>
      <c r="K529" s="3"/>
      <c r="L529" s="3"/>
      <c r="M529" s="3"/>
    </row>
    <row r="530" spans="1:13" ht="14">
      <c r="A530" s="3"/>
      <c r="B530" s="3"/>
      <c r="C530" s="3"/>
      <c r="D530" s="3"/>
      <c r="E530" s="151"/>
      <c r="F530" s="3"/>
      <c r="G530" s="3"/>
      <c r="H530" s="3"/>
      <c r="I530" s="3"/>
      <c r="J530" s="3"/>
      <c r="K530" s="3"/>
      <c r="L530" s="3"/>
      <c r="M530" s="3"/>
    </row>
    <row r="531" spans="1:13" ht="14">
      <c r="A531" s="3"/>
      <c r="B531" s="3"/>
      <c r="C531" s="3"/>
      <c r="D531" s="3"/>
      <c r="E531" s="151"/>
      <c r="F531" s="3"/>
      <c r="G531" s="3"/>
      <c r="H531" s="3"/>
      <c r="I531" s="3"/>
      <c r="J531" s="3"/>
      <c r="K531" s="3"/>
      <c r="L531" s="3"/>
      <c r="M531" s="3"/>
    </row>
    <row r="532" spans="1:13" ht="14">
      <c r="A532" s="3"/>
      <c r="B532" s="3"/>
      <c r="C532" s="3"/>
      <c r="D532" s="3"/>
      <c r="E532" s="151"/>
      <c r="F532" s="3"/>
      <c r="G532" s="3"/>
      <c r="H532" s="3"/>
      <c r="I532" s="3"/>
      <c r="J532" s="3"/>
      <c r="K532" s="3"/>
      <c r="L532" s="3"/>
      <c r="M532" s="3"/>
    </row>
    <row r="533" spans="1:13" ht="14">
      <c r="A533" s="3"/>
      <c r="B533" s="3"/>
      <c r="C533" s="3"/>
      <c r="D533" s="3"/>
      <c r="E533" s="151"/>
      <c r="F533" s="3"/>
      <c r="G533" s="3"/>
      <c r="H533" s="3"/>
      <c r="I533" s="3"/>
      <c r="J533" s="3"/>
      <c r="K533" s="3"/>
      <c r="L533" s="3"/>
      <c r="M533" s="3"/>
    </row>
    <row r="534" spans="1:13" ht="14">
      <c r="A534" s="3"/>
      <c r="B534" s="3"/>
      <c r="C534" s="3"/>
      <c r="D534" s="3"/>
      <c r="E534" s="151"/>
      <c r="F534" s="3"/>
      <c r="G534" s="3"/>
      <c r="H534" s="3"/>
      <c r="I534" s="3"/>
      <c r="J534" s="3"/>
      <c r="K534" s="3"/>
      <c r="L534" s="3"/>
      <c r="M534" s="3"/>
    </row>
    <row r="535" spans="1:13" ht="14">
      <c r="A535" s="3"/>
      <c r="B535" s="3"/>
      <c r="C535" s="3"/>
      <c r="D535" s="3"/>
      <c r="E535" s="151"/>
      <c r="F535" s="3"/>
      <c r="G535" s="3"/>
      <c r="H535" s="3"/>
      <c r="I535" s="3"/>
      <c r="J535" s="3"/>
      <c r="K535" s="3"/>
      <c r="L535" s="3"/>
      <c r="M535" s="3"/>
    </row>
    <row r="536" spans="1:13" ht="14">
      <c r="A536" s="3"/>
      <c r="B536" s="3"/>
      <c r="C536" s="3"/>
      <c r="D536" s="3"/>
      <c r="E536" s="151"/>
      <c r="F536" s="3"/>
      <c r="G536" s="3"/>
      <c r="H536" s="3"/>
      <c r="I536" s="3"/>
      <c r="J536" s="3"/>
      <c r="K536" s="3"/>
      <c r="L536" s="3"/>
      <c r="M536" s="3"/>
    </row>
    <row r="537" spans="1:13" ht="14">
      <c r="A537" s="3"/>
      <c r="B537" s="3"/>
      <c r="C537" s="3"/>
      <c r="D537" s="3"/>
      <c r="E537" s="151"/>
      <c r="F537" s="3"/>
      <c r="G537" s="3"/>
      <c r="H537" s="3"/>
      <c r="I537" s="3"/>
      <c r="J537" s="3"/>
      <c r="K537" s="3"/>
      <c r="L537" s="3"/>
      <c r="M537" s="3"/>
    </row>
    <row r="538" spans="1:13" ht="14">
      <c r="A538" s="3"/>
      <c r="B538" s="3"/>
      <c r="C538" s="3"/>
      <c r="D538" s="3"/>
      <c r="E538" s="151"/>
      <c r="F538" s="3"/>
      <c r="G538" s="3"/>
      <c r="H538" s="3"/>
      <c r="I538" s="3"/>
      <c r="J538" s="3"/>
      <c r="K538" s="3"/>
      <c r="L538" s="3"/>
      <c r="M538" s="3"/>
    </row>
    <row r="539" spans="1:13" ht="14">
      <c r="A539" s="3"/>
      <c r="B539" s="3"/>
      <c r="C539" s="3"/>
      <c r="D539" s="3"/>
      <c r="E539" s="151"/>
      <c r="F539" s="3"/>
      <c r="G539" s="3"/>
      <c r="H539" s="3"/>
      <c r="I539" s="3"/>
      <c r="J539" s="3"/>
      <c r="K539" s="3"/>
      <c r="L539" s="3"/>
      <c r="M539" s="3"/>
    </row>
    <row r="540" spans="1:13" ht="14">
      <c r="A540" s="3"/>
      <c r="B540" s="3"/>
      <c r="C540" s="3"/>
      <c r="D540" s="3"/>
      <c r="E540" s="151"/>
      <c r="F540" s="3"/>
      <c r="G540" s="3"/>
      <c r="H540" s="3"/>
      <c r="I540" s="3"/>
      <c r="J540" s="3"/>
      <c r="K540" s="3"/>
      <c r="L540" s="3"/>
      <c r="M540" s="3"/>
    </row>
    <row r="541" spans="1:13" ht="14">
      <c r="A541" s="3"/>
      <c r="B541" s="3"/>
      <c r="C541" s="3"/>
      <c r="D541" s="3"/>
      <c r="E541" s="151"/>
      <c r="F541" s="3"/>
      <c r="G541" s="3"/>
      <c r="H541" s="3"/>
      <c r="I541" s="3"/>
      <c r="J541" s="3"/>
      <c r="K541" s="3"/>
      <c r="L541" s="3"/>
      <c r="M541" s="3"/>
    </row>
    <row r="542" spans="1:13" ht="14">
      <c r="A542" s="3"/>
      <c r="B542" s="3"/>
      <c r="C542" s="3"/>
      <c r="D542" s="3"/>
      <c r="E542" s="151"/>
      <c r="F542" s="3"/>
      <c r="G542" s="3"/>
      <c r="H542" s="3"/>
      <c r="I542" s="3"/>
      <c r="J542" s="3"/>
      <c r="K542" s="3"/>
      <c r="L542" s="3"/>
      <c r="M542" s="3"/>
    </row>
    <row r="543" spans="1:13" ht="14">
      <c r="A543" s="3"/>
      <c r="B543" s="3"/>
      <c r="C543" s="3"/>
      <c r="D543" s="3"/>
      <c r="E543" s="151"/>
      <c r="F543" s="3"/>
      <c r="G543" s="3"/>
      <c r="H543" s="3"/>
      <c r="I543" s="3"/>
      <c r="J543" s="3"/>
      <c r="K543" s="3"/>
      <c r="L543" s="3"/>
      <c r="M543" s="3"/>
    </row>
    <row r="544" spans="1:13" ht="14">
      <c r="A544" s="3"/>
      <c r="B544" s="3"/>
      <c r="C544" s="3"/>
      <c r="D544" s="3"/>
      <c r="E544" s="151"/>
      <c r="F544" s="3"/>
      <c r="G544" s="3"/>
      <c r="H544" s="3"/>
      <c r="I544" s="3"/>
      <c r="J544" s="3"/>
      <c r="K544" s="3"/>
      <c r="L544" s="3"/>
      <c r="M544" s="3"/>
    </row>
    <row r="545" spans="1:13" ht="14">
      <c r="A545" s="3"/>
      <c r="B545" s="3"/>
      <c r="C545" s="3"/>
      <c r="D545" s="3"/>
      <c r="E545" s="151"/>
      <c r="F545" s="3"/>
      <c r="G545" s="3"/>
      <c r="H545" s="3"/>
      <c r="I545" s="3"/>
      <c r="J545" s="3"/>
      <c r="K545" s="3"/>
      <c r="L545" s="3"/>
      <c r="M545" s="3"/>
    </row>
    <row r="546" spans="1:13" ht="14">
      <c r="A546" s="3"/>
      <c r="B546" s="3"/>
      <c r="C546" s="3"/>
      <c r="D546" s="3"/>
      <c r="E546" s="151"/>
      <c r="F546" s="3"/>
      <c r="G546" s="3"/>
      <c r="H546" s="3"/>
      <c r="I546" s="3"/>
      <c r="J546" s="3"/>
      <c r="K546" s="3"/>
      <c r="L546" s="3"/>
      <c r="M546" s="3"/>
    </row>
    <row r="547" spans="1:13" ht="14">
      <c r="A547" s="3"/>
      <c r="B547" s="3"/>
      <c r="C547" s="3"/>
      <c r="D547" s="3"/>
      <c r="E547" s="151"/>
      <c r="F547" s="3"/>
      <c r="G547" s="3"/>
      <c r="H547" s="3"/>
      <c r="I547" s="3"/>
      <c r="J547" s="3"/>
      <c r="K547" s="3"/>
      <c r="L547" s="3"/>
      <c r="M547" s="3"/>
    </row>
    <row r="548" spans="1:13" ht="14">
      <c r="A548" s="3"/>
      <c r="B548" s="3"/>
      <c r="C548" s="3"/>
      <c r="D548" s="3"/>
      <c r="E548" s="151"/>
      <c r="F548" s="3"/>
      <c r="G548" s="3"/>
      <c r="H548" s="3"/>
      <c r="I548" s="3"/>
      <c r="J548" s="3"/>
      <c r="K548" s="3"/>
      <c r="L548" s="3"/>
      <c r="M548" s="3"/>
    </row>
    <row r="549" spans="1:13" ht="14">
      <c r="A549" s="3"/>
      <c r="B549" s="3"/>
      <c r="C549" s="3"/>
      <c r="D549" s="3"/>
      <c r="E549" s="151"/>
      <c r="F549" s="3"/>
      <c r="G549" s="3"/>
      <c r="H549" s="3"/>
      <c r="I549" s="3"/>
      <c r="J549" s="3"/>
      <c r="K549" s="3"/>
      <c r="L549" s="3"/>
      <c r="M549" s="3"/>
    </row>
    <row r="550" spans="1:13" ht="14">
      <c r="A550" s="3"/>
      <c r="B550" s="3"/>
      <c r="C550" s="3"/>
      <c r="D550" s="3"/>
      <c r="E550" s="151"/>
      <c r="F550" s="3"/>
      <c r="G550" s="3"/>
      <c r="H550" s="3"/>
      <c r="I550" s="3"/>
      <c r="J550" s="3"/>
      <c r="K550" s="3"/>
      <c r="L550" s="3"/>
      <c r="M550" s="3"/>
    </row>
    <row r="551" spans="1:13" ht="14">
      <c r="A551" s="3"/>
      <c r="B551" s="3"/>
      <c r="C551" s="3"/>
      <c r="D551" s="3"/>
      <c r="E551" s="151"/>
      <c r="F551" s="3"/>
      <c r="G551" s="3"/>
      <c r="H551" s="3"/>
      <c r="I551" s="3"/>
      <c r="J551" s="3"/>
      <c r="K551" s="3"/>
      <c r="L551" s="3"/>
      <c r="M551" s="3"/>
    </row>
    <row r="552" spans="1:13" ht="14">
      <c r="A552" s="3"/>
      <c r="B552" s="3"/>
      <c r="C552" s="3"/>
      <c r="D552" s="3"/>
      <c r="E552" s="151"/>
      <c r="F552" s="3"/>
      <c r="G552" s="3"/>
      <c r="H552" s="3"/>
      <c r="I552" s="3"/>
      <c r="J552" s="3"/>
      <c r="K552" s="3"/>
      <c r="L552" s="3"/>
      <c r="M552" s="3"/>
    </row>
    <row r="553" spans="1:13" ht="14">
      <c r="A553" s="3"/>
      <c r="B553" s="3"/>
      <c r="C553" s="3"/>
      <c r="D553" s="3"/>
      <c r="E553" s="151"/>
      <c r="F553" s="3"/>
      <c r="G553" s="3"/>
      <c r="H553" s="3"/>
      <c r="I553" s="3"/>
      <c r="J553" s="3"/>
      <c r="K553" s="3"/>
      <c r="L553" s="3"/>
      <c r="M553" s="3"/>
    </row>
    <row r="554" spans="1:13" ht="14">
      <c r="A554" s="3"/>
      <c r="B554" s="3"/>
      <c r="C554" s="3"/>
      <c r="D554" s="3"/>
      <c r="E554" s="151"/>
      <c r="F554" s="3"/>
      <c r="G554" s="3"/>
      <c r="H554" s="3"/>
      <c r="I554" s="3"/>
      <c r="J554" s="3"/>
      <c r="K554" s="3"/>
      <c r="L554" s="3"/>
      <c r="M554" s="3"/>
    </row>
    <row r="555" spans="1:13" ht="14">
      <c r="A555" s="3"/>
      <c r="B555" s="3"/>
      <c r="C555" s="3"/>
      <c r="D555" s="3"/>
      <c r="E555" s="151"/>
      <c r="F555" s="3"/>
      <c r="G555" s="3"/>
      <c r="H555" s="3"/>
      <c r="I555" s="3"/>
      <c r="J555" s="3"/>
      <c r="K555" s="3"/>
      <c r="L555" s="3"/>
      <c r="M555" s="3"/>
    </row>
    <row r="556" spans="1:13" ht="14">
      <c r="A556" s="3"/>
      <c r="B556" s="3"/>
      <c r="C556" s="3"/>
      <c r="D556" s="3"/>
      <c r="E556" s="151"/>
      <c r="F556" s="3"/>
      <c r="G556" s="3"/>
      <c r="H556" s="3"/>
      <c r="I556" s="3"/>
      <c r="J556" s="3"/>
      <c r="K556" s="3"/>
      <c r="L556" s="3"/>
      <c r="M556" s="3"/>
    </row>
    <row r="557" spans="1:13" ht="14">
      <c r="A557" s="3"/>
      <c r="B557" s="3"/>
      <c r="C557" s="3"/>
      <c r="D557" s="3"/>
      <c r="E557" s="151"/>
      <c r="F557" s="3"/>
      <c r="G557" s="3"/>
      <c r="H557" s="3"/>
      <c r="I557" s="3"/>
      <c r="J557" s="3"/>
      <c r="K557" s="3"/>
      <c r="L557" s="3"/>
      <c r="M557" s="3"/>
    </row>
    <row r="558" spans="1:13" ht="14">
      <c r="A558" s="3"/>
      <c r="B558" s="3"/>
      <c r="C558" s="3"/>
      <c r="D558" s="3"/>
      <c r="E558" s="151"/>
      <c r="F558" s="3"/>
      <c r="G558" s="3"/>
      <c r="H558" s="3"/>
      <c r="I558" s="3"/>
      <c r="J558" s="3"/>
      <c r="K558" s="3"/>
      <c r="L558" s="3"/>
      <c r="M558" s="3"/>
    </row>
    <row r="559" spans="1:13" ht="14">
      <c r="A559" s="3"/>
      <c r="B559" s="3"/>
      <c r="C559" s="3"/>
      <c r="D559" s="3"/>
      <c r="E559" s="151"/>
      <c r="F559" s="3"/>
      <c r="G559" s="3"/>
      <c r="H559" s="3"/>
      <c r="I559" s="3"/>
      <c r="J559" s="3"/>
      <c r="K559" s="3"/>
      <c r="L559" s="3"/>
      <c r="M559" s="3"/>
    </row>
    <row r="560" spans="1:13" ht="14">
      <c r="A560" s="3"/>
      <c r="B560" s="3"/>
      <c r="C560" s="3"/>
      <c r="D560" s="3"/>
      <c r="E560" s="151"/>
      <c r="F560" s="3"/>
      <c r="G560" s="3"/>
      <c r="H560" s="3"/>
      <c r="I560" s="3"/>
      <c r="J560" s="3"/>
      <c r="K560" s="3"/>
      <c r="L560" s="3"/>
      <c r="M560" s="3"/>
    </row>
    <row r="561" spans="1:13" ht="14">
      <c r="A561" s="3"/>
      <c r="B561" s="3"/>
      <c r="C561" s="3"/>
      <c r="D561" s="3"/>
      <c r="E561" s="151"/>
      <c r="F561" s="3"/>
      <c r="G561" s="3"/>
      <c r="H561" s="3"/>
      <c r="I561" s="3"/>
      <c r="J561" s="3"/>
      <c r="K561" s="3"/>
      <c r="L561" s="3"/>
      <c r="M561" s="3"/>
    </row>
    <row r="562" spans="1:13" ht="14">
      <c r="A562" s="3"/>
      <c r="B562" s="3"/>
      <c r="C562" s="3"/>
      <c r="D562" s="3"/>
      <c r="E562" s="151"/>
      <c r="F562" s="3"/>
      <c r="G562" s="3"/>
      <c r="H562" s="3"/>
      <c r="I562" s="3"/>
      <c r="J562" s="3"/>
      <c r="K562" s="3"/>
      <c r="L562" s="3"/>
      <c r="M562" s="3"/>
    </row>
    <row r="563" spans="1:13" ht="14">
      <c r="A563" s="3"/>
      <c r="B563" s="3"/>
      <c r="C563" s="3"/>
      <c r="D563" s="3"/>
      <c r="E563" s="151"/>
      <c r="F563" s="3"/>
      <c r="G563" s="3"/>
      <c r="H563" s="3"/>
      <c r="I563" s="3"/>
      <c r="J563" s="3"/>
      <c r="K563" s="3"/>
      <c r="L563" s="3"/>
      <c r="M563" s="3"/>
    </row>
    <row r="564" spans="1:13" ht="14">
      <c r="A564" s="3"/>
      <c r="B564" s="3"/>
      <c r="C564" s="3"/>
      <c r="D564" s="3"/>
      <c r="E564" s="151"/>
      <c r="F564" s="3"/>
      <c r="G564" s="3"/>
      <c r="H564" s="3"/>
      <c r="I564" s="3"/>
      <c r="J564" s="3"/>
      <c r="K564" s="3"/>
      <c r="L564" s="3"/>
      <c r="M564" s="3"/>
    </row>
    <row r="565" spans="1:13" ht="14">
      <c r="A565" s="3"/>
      <c r="B565" s="3"/>
      <c r="C565" s="3"/>
      <c r="D565" s="3"/>
      <c r="E565" s="151"/>
      <c r="F565" s="3"/>
      <c r="G565" s="3"/>
      <c r="H565" s="3"/>
      <c r="I565" s="3"/>
      <c r="J565" s="3"/>
      <c r="K565" s="3"/>
      <c r="L565" s="3"/>
      <c r="M565" s="3"/>
    </row>
    <row r="566" spans="1:13" ht="14">
      <c r="A566" s="3"/>
      <c r="B566" s="3"/>
      <c r="C566" s="3"/>
      <c r="D566" s="3"/>
      <c r="E566" s="151"/>
      <c r="F566" s="3"/>
      <c r="G566" s="3"/>
      <c r="H566" s="3"/>
      <c r="I566" s="3"/>
      <c r="J566" s="3"/>
      <c r="K566" s="3"/>
      <c r="L566" s="3"/>
      <c r="M566" s="3"/>
    </row>
    <row r="567" spans="1:13" ht="14">
      <c r="A567" s="3"/>
      <c r="B567" s="3"/>
      <c r="C567" s="3"/>
      <c r="D567" s="3"/>
      <c r="E567" s="151"/>
      <c r="F567" s="3"/>
      <c r="G567" s="3"/>
      <c r="H567" s="3"/>
      <c r="I567" s="3"/>
      <c r="J567" s="3"/>
      <c r="K567" s="3"/>
      <c r="L567" s="3"/>
      <c r="M567" s="3"/>
    </row>
    <row r="568" spans="1:13" ht="14">
      <c r="A568" s="3"/>
      <c r="B568" s="3"/>
      <c r="C568" s="3"/>
      <c r="D568" s="3"/>
      <c r="E568" s="151"/>
      <c r="F568" s="3"/>
      <c r="G568" s="3"/>
      <c r="H568" s="3"/>
      <c r="I568" s="3"/>
      <c r="J568" s="3"/>
      <c r="K568" s="3"/>
      <c r="L568" s="3"/>
      <c r="M568" s="3"/>
    </row>
    <row r="569" spans="1:13" ht="14">
      <c r="A569" s="3"/>
      <c r="B569" s="3"/>
      <c r="C569" s="3"/>
      <c r="D569" s="3"/>
      <c r="E569" s="151"/>
      <c r="F569" s="3"/>
      <c r="G569" s="3"/>
      <c r="H569" s="3"/>
      <c r="I569" s="3"/>
      <c r="J569" s="3"/>
      <c r="K569" s="3"/>
      <c r="L569" s="3"/>
      <c r="M569" s="3"/>
    </row>
    <row r="570" spans="1:13" ht="14">
      <c r="A570" s="3"/>
      <c r="B570" s="3"/>
      <c r="C570" s="3"/>
      <c r="D570" s="3"/>
      <c r="E570" s="151"/>
      <c r="F570" s="3"/>
      <c r="G570" s="3"/>
      <c r="H570" s="3"/>
      <c r="I570" s="3"/>
      <c r="J570" s="3"/>
      <c r="K570" s="3"/>
      <c r="L570" s="3"/>
      <c r="M570" s="3"/>
    </row>
    <row r="571" spans="1:13" ht="14">
      <c r="A571" s="3"/>
      <c r="B571" s="3"/>
      <c r="C571" s="3"/>
      <c r="D571" s="3"/>
      <c r="E571" s="151"/>
      <c r="F571" s="3"/>
      <c r="G571" s="3"/>
      <c r="H571" s="3"/>
      <c r="I571" s="3"/>
      <c r="J571" s="3"/>
      <c r="K571" s="3"/>
      <c r="L571" s="3"/>
      <c r="M571" s="3"/>
    </row>
    <row r="572" spans="1:13" ht="14">
      <c r="A572" s="3"/>
      <c r="B572" s="3"/>
      <c r="C572" s="3"/>
      <c r="D572" s="3"/>
      <c r="E572" s="151"/>
      <c r="F572" s="3"/>
      <c r="G572" s="3"/>
      <c r="H572" s="3"/>
      <c r="I572" s="3"/>
      <c r="J572" s="3"/>
      <c r="K572" s="3"/>
      <c r="L572" s="3"/>
      <c r="M572" s="3"/>
    </row>
    <row r="573" spans="1:13" ht="14">
      <c r="A573" s="3"/>
      <c r="B573" s="3"/>
      <c r="C573" s="3"/>
      <c r="D573" s="3"/>
      <c r="E573" s="151"/>
      <c r="F573" s="3"/>
      <c r="G573" s="3"/>
      <c r="H573" s="3"/>
      <c r="I573" s="3"/>
      <c r="J573" s="3"/>
      <c r="K573" s="3"/>
      <c r="L573" s="3"/>
      <c r="M573" s="3"/>
    </row>
    <row r="574" spans="1:13" ht="14">
      <c r="A574" s="3"/>
      <c r="B574" s="3"/>
      <c r="C574" s="3"/>
      <c r="D574" s="3"/>
      <c r="E574" s="151"/>
      <c r="F574" s="3"/>
      <c r="G574" s="3"/>
      <c r="H574" s="3"/>
      <c r="I574" s="3"/>
      <c r="J574" s="3"/>
      <c r="K574" s="3"/>
      <c r="L574" s="3"/>
      <c r="M574" s="3"/>
    </row>
    <row r="575" spans="1:13" ht="14">
      <c r="A575" s="3"/>
      <c r="B575" s="3"/>
      <c r="C575" s="3"/>
      <c r="D575" s="3"/>
      <c r="E575" s="151"/>
      <c r="F575" s="3"/>
      <c r="G575" s="3"/>
      <c r="H575" s="3"/>
      <c r="I575" s="3"/>
      <c r="J575" s="3"/>
      <c r="K575" s="3"/>
      <c r="L575" s="3"/>
      <c r="M575" s="3"/>
    </row>
    <row r="576" spans="1:13" ht="14">
      <c r="A576" s="3"/>
      <c r="B576" s="3"/>
      <c r="C576" s="3"/>
      <c r="D576" s="3"/>
      <c r="E576" s="151"/>
      <c r="F576" s="3"/>
      <c r="G576" s="3"/>
      <c r="H576" s="3"/>
      <c r="I576" s="3"/>
      <c r="J576" s="3"/>
      <c r="K576" s="3"/>
      <c r="L576" s="3"/>
      <c r="M576" s="3"/>
    </row>
    <row r="577" spans="1:13" ht="14">
      <c r="A577" s="3"/>
      <c r="B577" s="3"/>
      <c r="C577" s="3"/>
      <c r="D577" s="3"/>
      <c r="E577" s="151"/>
      <c r="F577" s="3"/>
      <c r="G577" s="3"/>
      <c r="H577" s="3"/>
      <c r="I577" s="3"/>
      <c r="J577" s="3"/>
      <c r="K577" s="3"/>
      <c r="L577" s="3"/>
      <c r="M577" s="3"/>
    </row>
    <row r="578" spans="1:13" ht="14">
      <c r="A578" s="3"/>
      <c r="B578" s="3"/>
      <c r="C578" s="3"/>
      <c r="D578" s="3"/>
      <c r="E578" s="151"/>
      <c r="F578" s="3"/>
      <c r="G578" s="3"/>
      <c r="H578" s="3"/>
      <c r="I578" s="3"/>
      <c r="J578" s="3"/>
      <c r="K578" s="3"/>
      <c r="L578" s="3"/>
      <c r="M578" s="3"/>
    </row>
    <row r="579" spans="1:13" ht="14">
      <c r="A579" s="3"/>
      <c r="B579" s="3"/>
      <c r="C579" s="3"/>
      <c r="D579" s="3"/>
      <c r="E579" s="151"/>
      <c r="F579" s="3"/>
      <c r="G579" s="3"/>
      <c r="H579" s="3"/>
      <c r="I579" s="3"/>
      <c r="J579" s="3"/>
      <c r="K579" s="3"/>
      <c r="L579" s="3"/>
      <c r="M579" s="3"/>
    </row>
    <row r="580" spans="1:13" ht="14">
      <c r="A580" s="3"/>
      <c r="B580" s="3"/>
      <c r="C580" s="3"/>
      <c r="D580" s="3"/>
      <c r="E580" s="151"/>
      <c r="F580" s="3"/>
      <c r="G580" s="3"/>
      <c r="H580" s="3"/>
      <c r="I580" s="3"/>
      <c r="J580" s="3"/>
      <c r="K580" s="3"/>
      <c r="L580" s="3"/>
      <c r="M580" s="3"/>
    </row>
    <row r="581" spans="1:13" ht="14">
      <c r="A581" s="3"/>
      <c r="B581" s="3"/>
      <c r="C581" s="3"/>
      <c r="D581" s="3"/>
      <c r="E581" s="151"/>
      <c r="F581" s="3"/>
      <c r="G581" s="3"/>
      <c r="H581" s="3"/>
      <c r="I581" s="3"/>
      <c r="J581" s="3"/>
      <c r="K581" s="3"/>
      <c r="L581" s="3"/>
      <c r="M581" s="3"/>
    </row>
    <row r="582" spans="1:13" ht="14">
      <c r="A582" s="3"/>
      <c r="B582" s="3"/>
      <c r="C582" s="3"/>
      <c r="D582" s="3"/>
      <c r="E582" s="151"/>
      <c r="F582" s="3"/>
      <c r="G582" s="3"/>
      <c r="H582" s="3"/>
      <c r="I582" s="3"/>
      <c r="J582" s="3"/>
      <c r="K582" s="3"/>
      <c r="L582" s="3"/>
      <c r="M582" s="3"/>
    </row>
    <row r="583" spans="1:13" ht="14">
      <c r="A583" s="3"/>
      <c r="B583" s="3"/>
      <c r="C583" s="3"/>
      <c r="D583" s="3"/>
      <c r="E583" s="151"/>
      <c r="F583" s="3"/>
      <c r="G583" s="3"/>
      <c r="H583" s="3"/>
      <c r="I583" s="3"/>
      <c r="J583" s="3"/>
      <c r="K583" s="3"/>
      <c r="L583" s="3"/>
      <c r="M583" s="3"/>
    </row>
    <row r="584" spans="1:13" ht="14">
      <c r="A584" s="3"/>
      <c r="B584" s="3"/>
      <c r="C584" s="3"/>
      <c r="D584" s="3"/>
      <c r="E584" s="151"/>
      <c r="F584" s="3"/>
      <c r="G584" s="3"/>
      <c r="H584" s="3"/>
      <c r="I584" s="3"/>
      <c r="J584" s="3"/>
      <c r="K584" s="3"/>
      <c r="L584" s="3"/>
      <c r="M584" s="3"/>
    </row>
    <row r="585" spans="1:13" ht="14">
      <c r="A585" s="3"/>
      <c r="B585" s="3"/>
      <c r="C585" s="3"/>
      <c r="D585" s="3"/>
      <c r="E585" s="151"/>
      <c r="F585" s="3"/>
      <c r="G585" s="3"/>
      <c r="H585" s="3"/>
      <c r="I585" s="3"/>
      <c r="J585" s="3"/>
      <c r="K585" s="3"/>
      <c r="L585" s="3"/>
      <c r="M585" s="3"/>
    </row>
    <row r="586" spans="1:13" ht="14">
      <c r="A586" s="3"/>
      <c r="B586" s="3"/>
      <c r="C586" s="3"/>
      <c r="D586" s="3"/>
      <c r="E586" s="151"/>
      <c r="F586" s="3"/>
      <c r="G586" s="3"/>
      <c r="H586" s="3"/>
      <c r="I586" s="3"/>
      <c r="J586" s="3"/>
      <c r="K586" s="3"/>
      <c r="L586" s="3"/>
      <c r="M586" s="3"/>
    </row>
    <row r="587" spans="1:13" ht="14">
      <c r="A587" s="3"/>
      <c r="B587" s="3"/>
      <c r="C587" s="3"/>
      <c r="D587" s="3"/>
      <c r="E587" s="151"/>
      <c r="F587" s="3"/>
      <c r="G587" s="3"/>
      <c r="H587" s="3"/>
      <c r="I587" s="3"/>
      <c r="J587" s="3"/>
      <c r="K587" s="3"/>
      <c r="L587" s="3"/>
      <c r="M587" s="3"/>
    </row>
    <row r="588" spans="1:13" ht="14">
      <c r="A588" s="3"/>
      <c r="B588" s="3"/>
      <c r="C588" s="3"/>
      <c r="D588" s="3"/>
      <c r="E588" s="151"/>
      <c r="F588" s="3"/>
      <c r="G588" s="3"/>
      <c r="H588" s="3"/>
      <c r="I588" s="3"/>
      <c r="J588" s="3"/>
      <c r="K588" s="3"/>
      <c r="L588" s="3"/>
      <c r="M588" s="3"/>
    </row>
    <row r="589" spans="1:13" ht="14">
      <c r="A589" s="3"/>
      <c r="B589" s="3"/>
      <c r="C589" s="3"/>
      <c r="D589" s="3"/>
      <c r="E589" s="151"/>
      <c r="F589" s="3"/>
      <c r="G589" s="3"/>
      <c r="H589" s="3"/>
      <c r="I589" s="3"/>
      <c r="J589" s="3"/>
      <c r="K589" s="3"/>
      <c r="L589" s="3"/>
      <c r="M589" s="3"/>
    </row>
    <row r="590" spans="1:13" ht="14">
      <c r="A590" s="3"/>
      <c r="B590" s="3"/>
      <c r="C590" s="3"/>
      <c r="D590" s="3"/>
      <c r="E590" s="151"/>
      <c r="F590" s="3"/>
      <c r="G590" s="3"/>
      <c r="H590" s="3"/>
      <c r="I590" s="3"/>
      <c r="J590" s="3"/>
      <c r="K590" s="3"/>
      <c r="L590" s="3"/>
      <c r="M590" s="3"/>
    </row>
    <row r="591" spans="1:13" ht="14">
      <c r="A591" s="3"/>
      <c r="B591" s="3"/>
      <c r="C591" s="3"/>
      <c r="D591" s="3"/>
      <c r="E591" s="151"/>
      <c r="F591" s="3"/>
      <c r="G591" s="3"/>
      <c r="H591" s="3"/>
      <c r="I591" s="3"/>
      <c r="J591" s="3"/>
      <c r="K591" s="3"/>
      <c r="L591" s="3"/>
      <c r="M591" s="3"/>
    </row>
    <row r="592" spans="1:13" ht="14">
      <c r="A592" s="3"/>
      <c r="B592" s="3"/>
      <c r="C592" s="3"/>
      <c r="D592" s="3"/>
      <c r="E592" s="151"/>
      <c r="F592" s="3"/>
      <c r="G592" s="3"/>
      <c r="H592" s="3"/>
      <c r="I592" s="3"/>
      <c r="J592" s="3"/>
      <c r="K592" s="3"/>
      <c r="L592" s="3"/>
      <c r="M592" s="3"/>
    </row>
    <row r="593" spans="1:13" ht="14">
      <c r="A593" s="3"/>
      <c r="B593" s="3"/>
      <c r="C593" s="3"/>
      <c r="D593" s="3"/>
      <c r="E593" s="151"/>
      <c r="F593" s="3"/>
      <c r="G593" s="3"/>
      <c r="H593" s="3"/>
      <c r="I593" s="3"/>
      <c r="J593" s="3"/>
      <c r="K593" s="3"/>
      <c r="L593" s="3"/>
      <c r="M593" s="3"/>
    </row>
    <row r="594" spans="1:13" ht="14">
      <c r="A594" s="3"/>
      <c r="B594" s="3"/>
      <c r="C594" s="3"/>
      <c r="D594" s="3"/>
      <c r="E594" s="151"/>
      <c r="F594" s="3"/>
      <c r="G594" s="3"/>
      <c r="H594" s="3"/>
      <c r="I594" s="3"/>
      <c r="J594" s="3"/>
      <c r="K594" s="3"/>
      <c r="L594" s="3"/>
      <c r="M594" s="3"/>
    </row>
    <row r="595" spans="1:13" ht="14">
      <c r="A595" s="3"/>
      <c r="B595" s="3"/>
      <c r="C595" s="3"/>
      <c r="D595" s="3"/>
      <c r="E595" s="151"/>
      <c r="F595" s="3"/>
      <c r="G595" s="3"/>
      <c r="H595" s="3"/>
      <c r="I595" s="3"/>
      <c r="J595" s="3"/>
      <c r="K595" s="3"/>
      <c r="L595" s="3"/>
      <c r="M595" s="3"/>
    </row>
    <row r="596" spans="1:13" ht="14">
      <c r="A596" s="3"/>
      <c r="B596" s="3"/>
      <c r="C596" s="3"/>
      <c r="D596" s="3"/>
      <c r="E596" s="151"/>
      <c r="F596" s="3"/>
      <c r="G596" s="3"/>
      <c r="H596" s="3"/>
      <c r="I596" s="3"/>
      <c r="J596" s="3"/>
      <c r="K596" s="3"/>
      <c r="L596" s="3"/>
      <c r="M596" s="3"/>
    </row>
    <row r="597" spans="1:13" ht="14">
      <c r="A597" s="3"/>
      <c r="B597" s="3"/>
      <c r="C597" s="3"/>
      <c r="D597" s="3"/>
      <c r="E597" s="151"/>
      <c r="F597" s="3"/>
      <c r="G597" s="3"/>
      <c r="H597" s="3"/>
      <c r="I597" s="3"/>
      <c r="J597" s="3"/>
      <c r="K597" s="3"/>
      <c r="L597" s="3"/>
      <c r="M597" s="3"/>
    </row>
    <row r="598" spans="1:13" ht="14">
      <c r="A598" s="3"/>
      <c r="B598" s="3"/>
      <c r="C598" s="3"/>
      <c r="D598" s="3"/>
      <c r="E598" s="151"/>
      <c r="F598" s="3"/>
      <c r="G598" s="3"/>
      <c r="H598" s="3"/>
      <c r="I598" s="3"/>
      <c r="J598" s="3"/>
      <c r="K598" s="3"/>
      <c r="L598" s="3"/>
      <c r="M598" s="3"/>
    </row>
    <row r="599" spans="1:13" ht="14">
      <c r="A599" s="3"/>
      <c r="B599" s="3"/>
      <c r="C599" s="3"/>
      <c r="D599" s="3"/>
      <c r="E599" s="151"/>
      <c r="F599" s="3"/>
      <c r="G599" s="3"/>
      <c r="H599" s="3"/>
      <c r="I599" s="3"/>
      <c r="J599" s="3"/>
      <c r="K599" s="3"/>
      <c r="L599" s="3"/>
      <c r="M599" s="3"/>
    </row>
    <row r="600" spans="1:13" ht="14">
      <c r="A600" s="3"/>
      <c r="B600" s="3"/>
      <c r="C600" s="3"/>
      <c r="D600" s="3"/>
      <c r="E600" s="151"/>
      <c r="F600" s="3"/>
      <c r="G600" s="3"/>
      <c r="H600" s="3"/>
      <c r="I600" s="3"/>
      <c r="J600" s="3"/>
      <c r="K600" s="3"/>
      <c r="L600" s="3"/>
      <c r="M600" s="3"/>
    </row>
    <row r="601" spans="1:13" ht="14">
      <c r="A601" s="3"/>
      <c r="B601" s="3"/>
      <c r="C601" s="3"/>
      <c r="D601" s="3"/>
      <c r="E601" s="151"/>
      <c r="F601" s="3"/>
      <c r="G601" s="3"/>
      <c r="H601" s="3"/>
      <c r="I601" s="3"/>
      <c r="J601" s="3"/>
      <c r="K601" s="3"/>
      <c r="L601" s="3"/>
      <c r="M601" s="3"/>
    </row>
    <row r="602" spans="1:13" ht="14">
      <c r="A602" s="3"/>
      <c r="B602" s="3"/>
      <c r="C602" s="3"/>
      <c r="D602" s="3"/>
      <c r="E602" s="151"/>
      <c r="F602" s="3"/>
      <c r="G602" s="3"/>
      <c r="H602" s="3"/>
      <c r="I602" s="3"/>
      <c r="J602" s="3"/>
      <c r="K602" s="3"/>
      <c r="L602" s="3"/>
      <c r="M602" s="3"/>
    </row>
    <row r="603" spans="1:13" ht="14">
      <c r="A603" s="3"/>
      <c r="B603" s="3"/>
      <c r="C603" s="3"/>
      <c r="D603" s="3"/>
      <c r="E603" s="151"/>
      <c r="F603" s="3"/>
      <c r="G603" s="3"/>
      <c r="H603" s="3"/>
      <c r="I603" s="3"/>
      <c r="J603" s="3"/>
      <c r="K603" s="3"/>
      <c r="L603" s="3"/>
      <c r="M603" s="3"/>
    </row>
    <row r="604" spans="1:13" ht="14">
      <c r="A604" s="3"/>
      <c r="B604" s="3"/>
      <c r="C604" s="3"/>
      <c r="D604" s="3"/>
      <c r="E604" s="151"/>
      <c r="F604" s="3"/>
      <c r="G604" s="3"/>
      <c r="H604" s="3"/>
      <c r="I604" s="3"/>
      <c r="J604" s="3"/>
      <c r="K604" s="3"/>
      <c r="L604" s="3"/>
      <c r="M604" s="3"/>
    </row>
    <row r="605" spans="1:13" ht="14">
      <c r="A605" s="3"/>
      <c r="B605" s="3"/>
      <c r="C605" s="3"/>
      <c r="D605" s="3"/>
      <c r="E605" s="151"/>
      <c r="F605" s="3"/>
      <c r="G605" s="3"/>
      <c r="H605" s="3"/>
      <c r="I605" s="3"/>
      <c r="J605" s="3"/>
      <c r="K605" s="3"/>
      <c r="L605" s="3"/>
      <c r="M605" s="3"/>
    </row>
    <row r="606" spans="1:13" ht="14">
      <c r="A606" s="3"/>
      <c r="B606" s="3"/>
      <c r="C606" s="3"/>
      <c r="D606" s="3"/>
      <c r="E606" s="151"/>
      <c r="F606" s="3"/>
      <c r="G606" s="3"/>
      <c r="H606" s="3"/>
      <c r="I606" s="3"/>
      <c r="J606" s="3"/>
      <c r="K606" s="3"/>
      <c r="L606" s="3"/>
      <c r="M606" s="3"/>
    </row>
    <row r="607" spans="1:13" ht="14">
      <c r="A607" s="3"/>
      <c r="B607" s="3"/>
      <c r="C607" s="3"/>
      <c r="D607" s="3"/>
      <c r="E607" s="151"/>
      <c r="F607" s="3"/>
      <c r="G607" s="3"/>
      <c r="H607" s="3"/>
      <c r="I607" s="3"/>
      <c r="J607" s="3"/>
      <c r="K607" s="3"/>
      <c r="L607" s="3"/>
      <c r="M607" s="3"/>
    </row>
    <row r="608" spans="1:13" ht="14">
      <c r="A608" s="3"/>
      <c r="B608" s="3"/>
      <c r="C608" s="3"/>
      <c r="D608" s="3"/>
      <c r="E608" s="151"/>
      <c r="F608" s="3"/>
      <c r="G608" s="3"/>
      <c r="H608" s="3"/>
      <c r="I608" s="3"/>
      <c r="J608" s="3"/>
      <c r="K608" s="3"/>
      <c r="L608" s="3"/>
      <c r="M608" s="3"/>
    </row>
    <row r="609" spans="1:13" ht="14">
      <c r="A609" s="3"/>
      <c r="B609" s="3"/>
      <c r="C609" s="3"/>
      <c r="D609" s="3"/>
      <c r="E609" s="151"/>
      <c r="F609" s="3"/>
      <c r="G609" s="3"/>
      <c r="H609" s="3"/>
      <c r="I609" s="3"/>
      <c r="J609" s="3"/>
      <c r="K609" s="3"/>
      <c r="L609" s="3"/>
      <c r="M609" s="3"/>
    </row>
    <row r="610" spans="1:13" ht="14">
      <c r="A610" s="3"/>
      <c r="B610" s="3"/>
      <c r="C610" s="3"/>
      <c r="D610" s="3"/>
      <c r="E610" s="151"/>
      <c r="F610" s="3"/>
      <c r="G610" s="3"/>
      <c r="H610" s="3"/>
      <c r="I610" s="3"/>
      <c r="J610" s="3"/>
      <c r="K610" s="3"/>
      <c r="L610" s="3"/>
      <c r="M610" s="3"/>
    </row>
    <row r="611" spans="1:13" ht="14">
      <c r="A611" s="3"/>
      <c r="B611" s="3"/>
      <c r="C611" s="3"/>
      <c r="D611" s="3"/>
      <c r="E611" s="151"/>
      <c r="F611" s="3"/>
      <c r="G611" s="3"/>
      <c r="H611" s="3"/>
      <c r="I611" s="3"/>
      <c r="J611" s="3"/>
      <c r="K611" s="3"/>
      <c r="L611" s="3"/>
      <c r="M611" s="3"/>
    </row>
    <row r="612" spans="1:13" ht="14">
      <c r="A612" s="3"/>
      <c r="B612" s="3"/>
      <c r="C612" s="3"/>
      <c r="D612" s="3"/>
      <c r="E612" s="151"/>
      <c r="F612" s="3"/>
      <c r="G612" s="3"/>
      <c r="H612" s="3"/>
      <c r="I612" s="3"/>
      <c r="J612" s="3"/>
      <c r="K612" s="3"/>
      <c r="L612" s="3"/>
      <c r="M612" s="3"/>
    </row>
    <row r="613" spans="1:13" ht="14">
      <c r="A613" s="3"/>
      <c r="B613" s="3"/>
      <c r="C613" s="3"/>
      <c r="D613" s="3"/>
      <c r="E613" s="151"/>
      <c r="F613" s="3"/>
      <c r="G613" s="3"/>
      <c r="H613" s="3"/>
      <c r="I613" s="3"/>
      <c r="J613" s="3"/>
      <c r="K613" s="3"/>
      <c r="L613" s="3"/>
      <c r="M613" s="3"/>
    </row>
    <row r="614" spans="1:13" ht="14">
      <c r="A614" s="3"/>
      <c r="B614" s="3"/>
      <c r="C614" s="3"/>
      <c r="D614" s="3"/>
      <c r="E614" s="151"/>
      <c r="F614" s="3"/>
      <c r="G614" s="3"/>
      <c r="H614" s="3"/>
      <c r="I614" s="3"/>
      <c r="J614" s="3"/>
      <c r="K614" s="3"/>
      <c r="L614" s="3"/>
      <c r="M614" s="3"/>
    </row>
    <row r="615" spans="1:13" ht="14">
      <c r="A615" s="3"/>
      <c r="B615" s="3"/>
      <c r="C615" s="3"/>
      <c r="D615" s="3"/>
      <c r="E615" s="151"/>
      <c r="F615" s="3"/>
      <c r="G615" s="3"/>
      <c r="H615" s="3"/>
      <c r="I615" s="3"/>
      <c r="J615" s="3"/>
      <c r="K615" s="3"/>
      <c r="L615" s="3"/>
      <c r="M615" s="3"/>
    </row>
    <row r="616" spans="1:13" ht="14">
      <c r="A616" s="3"/>
      <c r="B616" s="3"/>
      <c r="C616" s="3"/>
      <c r="D616" s="3"/>
      <c r="E616" s="151"/>
      <c r="F616" s="3"/>
      <c r="G616" s="3"/>
      <c r="H616" s="3"/>
      <c r="I616" s="3"/>
      <c r="J616" s="3"/>
      <c r="K616" s="3"/>
      <c r="L616" s="3"/>
      <c r="M616" s="3"/>
    </row>
    <row r="617" spans="1:13" ht="14">
      <c r="A617" s="3"/>
      <c r="B617" s="3"/>
      <c r="C617" s="3"/>
      <c r="D617" s="3"/>
      <c r="E617" s="151"/>
      <c r="F617" s="3"/>
      <c r="G617" s="3"/>
      <c r="H617" s="3"/>
      <c r="I617" s="3"/>
      <c r="J617" s="3"/>
      <c r="K617" s="3"/>
      <c r="L617" s="3"/>
      <c r="M617" s="3"/>
    </row>
    <row r="618" spans="1:13" ht="14">
      <c r="A618" s="3"/>
      <c r="B618" s="3"/>
      <c r="C618" s="3"/>
      <c r="D618" s="3"/>
      <c r="E618" s="151"/>
      <c r="F618" s="3"/>
      <c r="G618" s="3"/>
      <c r="H618" s="3"/>
      <c r="I618" s="3"/>
      <c r="J618" s="3"/>
      <c r="K618" s="3"/>
      <c r="L618" s="3"/>
      <c r="M618" s="3"/>
    </row>
    <row r="619" spans="1:13" ht="14">
      <c r="A619" s="3"/>
      <c r="B619" s="3"/>
      <c r="C619" s="3"/>
      <c r="D619" s="3"/>
      <c r="E619" s="151"/>
      <c r="F619" s="3"/>
      <c r="G619" s="3"/>
      <c r="H619" s="3"/>
      <c r="I619" s="3"/>
      <c r="J619" s="3"/>
      <c r="K619" s="3"/>
      <c r="L619" s="3"/>
      <c r="M619" s="3"/>
    </row>
    <row r="620" spans="1:13" ht="14">
      <c r="A620" s="3"/>
      <c r="B620" s="3"/>
      <c r="C620" s="3"/>
      <c r="D620" s="3"/>
      <c r="E620" s="151"/>
      <c r="F620" s="3"/>
      <c r="G620" s="3"/>
      <c r="H620" s="3"/>
      <c r="I620" s="3"/>
      <c r="J620" s="3"/>
      <c r="K620" s="3"/>
      <c r="L620" s="3"/>
      <c r="M620" s="3"/>
    </row>
    <row r="621" spans="1:13" ht="14">
      <c r="A621" s="3"/>
      <c r="B621" s="3"/>
      <c r="C621" s="3"/>
      <c r="D621" s="3"/>
      <c r="E621" s="151"/>
      <c r="F621" s="3"/>
      <c r="G621" s="3"/>
      <c r="H621" s="3"/>
      <c r="I621" s="3"/>
      <c r="J621" s="3"/>
      <c r="K621" s="3"/>
      <c r="L621" s="3"/>
      <c r="M621" s="3"/>
    </row>
    <row r="622" spans="1:13" ht="14">
      <c r="A622" s="3"/>
      <c r="B622" s="3"/>
      <c r="C622" s="3"/>
      <c r="D622" s="3"/>
      <c r="E622" s="151"/>
      <c r="F622" s="3"/>
      <c r="G622" s="3"/>
      <c r="H622" s="3"/>
      <c r="I622" s="3"/>
      <c r="J622" s="3"/>
      <c r="K622" s="3"/>
      <c r="L622" s="3"/>
      <c r="M622" s="3"/>
    </row>
    <row r="623" spans="1:13" ht="14">
      <c r="A623" s="3"/>
      <c r="B623" s="3"/>
      <c r="C623" s="3"/>
      <c r="D623" s="3"/>
      <c r="E623" s="151"/>
      <c r="F623" s="3"/>
      <c r="G623" s="3"/>
      <c r="H623" s="3"/>
      <c r="I623" s="3"/>
      <c r="J623" s="3"/>
      <c r="K623" s="3"/>
      <c r="L623" s="3"/>
      <c r="M623" s="3"/>
    </row>
    <row r="624" spans="1:13" ht="14">
      <c r="A624" s="3"/>
      <c r="B624" s="3"/>
      <c r="C624" s="3"/>
      <c r="D624" s="3"/>
      <c r="E624" s="151"/>
      <c r="F624" s="3"/>
      <c r="G624" s="3"/>
      <c r="H624" s="3"/>
      <c r="I624" s="3"/>
      <c r="J624" s="3"/>
      <c r="K624" s="3"/>
      <c r="L624" s="3"/>
      <c r="M624" s="3"/>
    </row>
    <row r="625" spans="1:13" ht="14">
      <c r="A625" s="3"/>
      <c r="B625" s="3"/>
      <c r="C625" s="3"/>
      <c r="D625" s="3"/>
      <c r="E625" s="151"/>
      <c r="F625" s="3"/>
      <c r="G625" s="3"/>
      <c r="H625" s="3"/>
      <c r="I625" s="3"/>
      <c r="J625" s="3"/>
      <c r="K625" s="3"/>
      <c r="L625" s="3"/>
      <c r="M625" s="3"/>
    </row>
    <row r="626" spans="1:13" ht="14">
      <c r="A626" s="3"/>
      <c r="B626" s="3"/>
      <c r="C626" s="3"/>
      <c r="D626" s="3"/>
      <c r="E626" s="151"/>
      <c r="F626" s="3"/>
      <c r="G626" s="3"/>
      <c r="H626" s="3"/>
      <c r="I626" s="3"/>
      <c r="J626" s="3"/>
      <c r="K626" s="3"/>
      <c r="L626" s="3"/>
      <c r="M626" s="3"/>
    </row>
    <row r="627" spans="1:13" ht="14">
      <c r="A627" s="3"/>
      <c r="B627" s="3"/>
      <c r="C627" s="3"/>
      <c r="D627" s="3"/>
      <c r="E627" s="151"/>
      <c r="F627" s="3"/>
      <c r="G627" s="3"/>
      <c r="H627" s="3"/>
      <c r="I627" s="3"/>
      <c r="J627" s="3"/>
      <c r="K627" s="3"/>
      <c r="L627" s="3"/>
      <c r="M627" s="3"/>
    </row>
    <row r="628" spans="1:13" ht="14">
      <c r="A628" s="3"/>
      <c r="B628" s="3"/>
      <c r="C628" s="3"/>
      <c r="D628" s="3"/>
      <c r="E628" s="151"/>
      <c r="F628" s="3"/>
      <c r="G628" s="3"/>
      <c r="H628" s="3"/>
      <c r="I628" s="3"/>
      <c r="J628" s="3"/>
      <c r="K628" s="3"/>
      <c r="L628" s="3"/>
      <c r="M628" s="3"/>
    </row>
    <row r="629" spans="1:13" ht="14">
      <c r="A629" s="3"/>
      <c r="B629" s="3"/>
      <c r="C629" s="3"/>
      <c r="D629" s="3"/>
      <c r="E629" s="151"/>
      <c r="F629" s="3"/>
      <c r="G629" s="3"/>
      <c r="H629" s="3"/>
      <c r="I629" s="3"/>
      <c r="J629" s="3"/>
      <c r="K629" s="3"/>
      <c r="L629" s="3"/>
      <c r="M629" s="3"/>
    </row>
    <row r="630" spans="1:13" ht="14">
      <c r="A630" s="3"/>
      <c r="B630" s="3"/>
      <c r="C630" s="3"/>
      <c r="D630" s="3"/>
      <c r="E630" s="151"/>
      <c r="F630" s="3"/>
      <c r="G630" s="3"/>
      <c r="H630" s="3"/>
      <c r="I630" s="3"/>
      <c r="J630" s="3"/>
      <c r="K630" s="3"/>
      <c r="L630" s="3"/>
      <c r="M630" s="3"/>
    </row>
    <row r="631" spans="1:13" ht="14">
      <c r="A631" s="3"/>
      <c r="B631" s="3"/>
      <c r="C631" s="3"/>
      <c r="D631" s="3"/>
      <c r="E631" s="151"/>
      <c r="F631" s="3"/>
      <c r="G631" s="3"/>
      <c r="H631" s="3"/>
      <c r="I631" s="3"/>
      <c r="J631" s="3"/>
      <c r="K631" s="3"/>
      <c r="L631" s="3"/>
      <c r="M631" s="3"/>
    </row>
    <row r="632" spans="1:13" ht="14">
      <c r="A632" s="3"/>
      <c r="B632" s="3"/>
      <c r="C632" s="3"/>
      <c r="D632" s="3"/>
      <c r="E632" s="151"/>
      <c r="F632" s="3"/>
      <c r="G632" s="3"/>
      <c r="H632" s="3"/>
      <c r="I632" s="3"/>
      <c r="J632" s="3"/>
      <c r="K632" s="3"/>
      <c r="L632" s="3"/>
      <c r="M632" s="3"/>
    </row>
    <row r="633" spans="1:13" ht="14">
      <c r="A633" s="3"/>
      <c r="B633" s="3"/>
      <c r="C633" s="3"/>
      <c r="D633" s="3"/>
      <c r="E633" s="151"/>
      <c r="F633" s="3"/>
      <c r="G633" s="3"/>
      <c r="H633" s="3"/>
      <c r="I633" s="3"/>
      <c r="J633" s="3"/>
      <c r="K633" s="3"/>
      <c r="L633" s="3"/>
      <c r="M633" s="3"/>
    </row>
    <row r="634" spans="1:13" ht="14">
      <c r="A634" s="3"/>
      <c r="B634" s="3"/>
      <c r="C634" s="3"/>
      <c r="D634" s="3"/>
      <c r="E634" s="151"/>
      <c r="F634" s="3"/>
      <c r="G634" s="3"/>
      <c r="H634" s="3"/>
      <c r="I634" s="3"/>
      <c r="J634" s="3"/>
      <c r="K634" s="3"/>
      <c r="L634" s="3"/>
      <c r="M634" s="3"/>
    </row>
    <row r="635" spans="1:13" ht="14">
      <c r="A635" s="3"/>
      <c r="B635" s="3"/>
      <c r="C635" s="3"/>
      <c r="D635" s="3"/>
      <c r="E635" s="151"/>
      <c r="F635" s="3"/>
      <c r="G635" s="3"/>
      <c r="H635" s="3"/>
      <c r="I635" s="3"/>
      <c r="J635" s="3"/>
      <c r="K635" s="3"/>
      <c r="L635" s="3"/>
      <c r="M635" s="3"/>
    </row>
    <row r="636" spans="1:13" ht="14">
      <c r="A636" s="3"/>
      <c r="B636" s="3"/>
      <c r="C636" s="3"/>
      <c r="D636" s="3"/>
      <c r="E636" s="151"/>
      <c r="F636" s="3"/>
      <c r="G636" s="3"/>
      <c r="H636" s="3"/>
      <c r="I636" s="3"/>
      <c r="J636" s="3"/>
      <c r="K636" s="3"/>
      <c r="L636" s="3"/>
      <c r="M636" s="3"/>
    </row>
    <row r="637" spans="1:13" ht="14">
      <c r="A637" s="3"/>
      <c r="B637" s="3"/>
      <c r="C637" s="3"/>
      <c r="D637" s="3"/>
      <c r="E637" s="151"/>
      <c r="F637" s="3"/>
      <c r="G637" s="3"/>
      <c r="H637" s="3"/>
      <c r="I637" s="3"/>
      <c r="J637" s="3"/>
      <c r="K637" s="3"/>
      <c r="L637" s="3"/>
      <c r="M637" s="3"/>
    </row>
    <row r="638" spans="1:13" ht="14">
      <c r="A638" s="3"/>
      <c r="B638" s="3"/>
      <c r="C638" s="3"/>
      <c r="D638" s="3"/>
      <c r="E638" s="151"/>
      <c r="F638" s="3"/>
      <c r="G638" s="3"/>
      <c r="H638" s="3"/>
      <c r="I638" s="3"/>
      <c r="J638" s="3"/>
      <c r="K638" s="3"/>
      <c r="L638" s="3"/>
      <c r="M638" s="3"/>
    </row>
    <row r="639" spans="1:13" ht="14">
      <c r="A639" s="3"/>
      <c r="B639" s="3"/>
      <c r="C639" s="3"/>
      <c r="D639" s="3"/>
      <c r="E639" s="151"/>
      <c r="F639" s="3"/>
      <c r="G639" s="3"/>
      <c r="H639" s="3"/>
      <c r="I639" s="3"/>
      <c r="J639" s="3"/>
      <c r="K639" s="3"/>
      <c r="L639" s="3"/>
      <c r="M639" s="3"/>
    </row>
    <row r="640" spans="1:13" ht="14">
      <c r="A640" s="3"/>
      <c r="B640" s="3"/>
      <c r="C640" s="3"/>
      <c r="D640" s="3"/>
      <c r="E640" s="151"/>
      <c r="F640" s="3"/>
      <c r="G640" s="3"/>
      <c r="H640" s="3"/>
      <c r="I640" s="3"/>
      <c r="J640" s="3"/>
      <c r="K640" s="3"/>
      <c r="L640" s="3"/>
      <c r="M640" s="3"/>
    </row>
    <row r="641" spans="1:13" ht="14">
      <c r="A641" s="3"/>
      <c r="B641" s="3"/>
      <c r="C641" s="3"/>
      <c r="D641" s="3"/>
      <c r="E641" s="151"/>
      <c r="F641" s="3"/>
      <c r="G641" s="3"/>
      <c r="H641" s="3"/>
      <c r="I641" s="3"/>
      <c r="J641" s="3"/>
      <c r="K641" s="3"/>
      <c r="L641" s="3"/>
      <c r="M641" s="3"/>
    </row>
    <row r="642" spans="1:13" ht="14">
      <c r="A642" s="3"/>
      <c r="B642" s="3"/>
      <c r="C642" s="3"/>
      <c r="D642" s="3"/>
      <c r="E642" s="151"/>
      <c r="F642" s="3"/>
      <c r="G642" s="3"/>
      <c r="H642" s="3"/>
      <c r="I642" s="3"/>
      <c r="J642" s="3"/>
      <c r="K642" s="3"/>
      <c r="L642" s="3"/>
      <c r="M642" s="3"/>
    </row>
    <row r="643" spans="1:13" ht="14">
      <c r="A643" s="3"/>
      <c r="B643" s="3"/>
      <c r="C643" s="3"/>
      <c r="D643" s="3"/>
      <c r="E643" s="151"/>
      <c r="F643" s="3"/>
      <c r="G643" s="3"/>
      <c r="H643" s="3"/>
      <c r="I643" s="3"/>
      <c r="J643" s="3"/>
      <c r="K643" s="3"/>
      <c r="L643" s="3"/>
      <c r="M643" s="3"/>
    </row>
    <row r="644" spans="1:13" ht="14">
      <c r="A644" s="3"/>
      <c r="B644" s="3"/>
      <c r="C644" s="3"/>
      <c r="D644" s="3"/>
      <c r="E644" s="151"/>
      <c r="F644" s="3"/>
      <c r="G644" s="3"/>
      <c r="H644" s="3"/>
      <c r="I644" s="3"/>
      <c r="J644" s="3"/>
      <c r="K644" s="3"/>
      <c r="L644" s="3"/>
      <c r="M644" s="3"/>
    </row>
    <row r="645" spans="1:13" ht="14">
      <c r="A645" s="3"/>
      <c r="B645" s="3"/>
      <c r="C645" s="3"/>
      <c r="D645" s="3"/>
      <c r="E645" s="151"/>
      <c r="F645" s="3"/>
      <c r="G645" s="3"/>
      <c r="H645" s="3"/>
      <c r="I645" s="3"/>
      <c r="J645" s="3"/>
      <c r="K645" s="3"/>
      <c r="L645" s="3"/>
      <c r="M645" s="3"/>
    </row>
    <row r="646" spans="1:13" ht="14">
      <c r="A646" s="3"/>
      <c r="B646" s="3"/>
      <c r="C646" s="3"/>
      <c r="D646" s="3"/>
      <c r="E646" s="151"/>
      <c r="F646" s="3"/>
      <c r="G646" s="3"/>
      <c r="H646" s="3"/>
      <c r="I646" s="3"/>
      <c r="J646" s="3"/>
      <c r="K646" s="3"/>
      <c r="L646" s="3"/>
      <c r="M646" s="3"/>
    </row>
    <row r="647" spans="1:13" ht="14">
      <c r="A647" s="3"/>
      <c r="B647" s="3"/>
      <c r="C647" s="3"/>
      <c r="D647" s="3"/>
      <c r="E647" s="151"/>
      <c r="F647" s="3"/>
      <c r="G647" s="3"/>
      <c r="H647" s="3"/>
      <c r="I647" s="3"/>
      <c r="J647" s="3"/>
      <c r="K647" s="3"/>
      <c r="L647" s="3"/>
      <c r="M647" s="3"/>
    </row>
    <row r="648" spans="1:13" ht="14">
      <c r="A648" s="3"/>
      <c r="B648" s="3"/>
      <c r="C648" s="3"/>
      <c r="D648" s="3"/>
      <c r="E648" s="151"/>
      <c r="F648" s="3"/>
      <c r="G648" s="3"/>
      <c r="H648" s="3"/>
      <c r="I648" s="3"/>
      <c r="J648" s="3"/>
      <c r="K648" s="3"/>
      <c r="L648" s="3"/>
      <c r="M648" s="3"/>
    </row>
    <row r="649" spans="1:13" ht="14">
      <c r="A649" s="3"/>
      <c r="B649" s="3"/>
      <c r="C649" s="3"/>
      <c r="D649" s="3"/>
      <c r="E649" s="151"/>
      <c r="F649" s="3"/>
      <c r="G649" s="3"/>
      <c r="H649" s="3"/>
      <c r="I649" s="3"/>
      <c r="J649" s="3"/>
      <c r="K649" s="3"/>
      <c r="L649" s="3"/>
      <c r="M649" s="3"/>
    </row>
    <row r="650" spans="1:13" ht="14">
      <c r="A650" s="3"/>
      <c r="B650" s="3"/>
      <c r="C650" s="3"/>
      <c r="D650" s="3"/>
      <c r="E650" s="151"/>
      <c r="F650" s="3"/>
      <c r="G650" s="3"/>
      <c r="H650" s="3"/>
      <c r="I650" s="3"/>
      <c r="J650" s="3"/>
      <c r="K650" s="3"/>
      <c r="L650" s="3"/>
      <c r="M650" s="3"/>
    </row>
    <row r="651" spans="1:13" ht="14">
      <c r="A651" s="3"/>
      <c r="B651" s="3"/>
      <c r="C651" s="3"/>
      <c r="D651" s="3"/>
      <c r="E651" s="151"/>
      <c r="F651" s="3"/>
      <c r="G651" s="3"/>
      <c r="H651" s="3"/>
      <c r="I651" s="3"/>
      <c r="J651" s="3"/>
      <c r="K651" s="3"/>
      <c r="L651" s="3"/>
      <c r="M651" s="3"/>
    </row>
    <row r="652" spans="1:13" ht="14">
      <c r="A652" s="3"/>
      <c r="B652" s="3"/>
      <c r="C652" s="3"/>
      <c r="D652" s="3"/>
      <c r="E652" s="151"/>
      <c r="F652" s="3"/>
      <c r="G652" s="3"/>
      <c r="H652" s="3"/>
      <c r="I652" s="3"/>
      <c r="J652" s="3"/>
      <c r="K652" s="3"/>
      <c r="L652" s="3"/>
      <c r="M652" s="3"/>
    </row>
    <row r="653" spans="1:13" ht="14">
      <c r="A653" s="3"/>
      <c r="B653" s="3"/>
      <c r="C653" s="3"/>
      <c r="D653" s="3"/>
      <c r="E653" s="151"/>
      <c r="F653" s="3"/>
      <c r="G653" s="3"/>
      <c r="H653" s="3"/>
      <c r="I653" s="3"/>
      <c r="J653" s="3"/>
      <c r="K653" s="3"/>
      <c r="L653" s="3"/>
      <c r="M653" s="3"/>
    </row>
    <row r="654" spans="1:13" ht="14">
      <c r="A654" s="3"/>
      <c r="B654" s="3"/>
      <c r="C654" s="3"/>
      <c r="D654" s="3"/>
      <c r="E654" s="151"/>
      <c r="F654" s="3"/>
      <c r="G654" s="3"/>
      <c r="H654" s="3"/>
      <c r="I654" s="3"/>
      <c r="J654" s="3"/>
      <c r="K654" s="3"/>
      <c r="L654" s="3"/>
      <c r="M654" s="3"/>
    </row>
    <row r="655" spans="1:13" ht="14">
      <c r="A655" s="3"/>
      <c r="B655" s="3"/>
      <c r="C655" s="3"/>
      <c r="D655" s="3"/>
      <c r="E655" s="151"/>
      <c r="F655" s="3"/>
      <c r="G655" s="3"/>
      <c r="H655" s="3"/>
      <c r="I655" s="3"/>
      <c r="J655" s="3"/>
      <c r="K655" s="3"/>
      <c r="L655" s="3"/>
      <c r="M655" s="3"/>
    </row>
    <row r="656" spans="1:13" ht="14">
      <c r="A656" s="3"/>
      <c r="B656" s="3"/>
      <c r="C656" s="3"/>
      <c r="D656" s="3"/>
      <c r="E656" s="151"/>
      <c r="F656" s="3"/>
      <c r="G656" s="3"/>
      <c r="H656" s="3"/>
      <c r="I656" s="3"/>
      <c r="J656" s="3"/>
      <c r="K656" s="3"/>
      <c r="L656" s="3"/>
      <c r="M656" s="3"/>
    </row>
    <row r="657" spans="1:13" ht="14">
      <c r="A657" s="3"/>
      <c r="B657" s="3"/>
      <c r="C657" s="3"/>
      <c r="D657" s="3"/>
      <c r="E657" s="151"/>
      <c r="F657" s="3"/>
      <c r="G657" s="3"/>
      <c r="H657" s="3"/>
      <c r="I657" s="3"/>
      <c r="J657" s="3"/>
      <c r="K657" s="3"/>
      <c r="L657" s="3"/>
      <c r="M657" s="3"/>
    </row>
    <row r="658" spans="1:13" ht="14">
      <c r="A658" s="3"/>
      <c r="B658" s="3"/>
      <c r="C658" s="3"/>
      <c r="D658" s="3"/>
      <c r="E658" s="151"/>
      <c r="F658" s="3"/>
      <c r="G658" s="3"/>
      <c r="H658" s="3"/>
      <c r="I658" s="3"/>
      <c r="J658" s="3"/>
      <c r="K658" s="3"/>
      <c r="L658" s="3"/>
      <c r="M658" s="3"/>
    </row>
    <row r="659" spans="1:13" ht="14">
      <c r="A659" s="3"/>
      <c r="B659" s="3"/>
      <c r="C659" s="3"/>
      <c r="D659" s="3"/>
      <c r="E659" s="151"/>
      <c r="F659" s="3"/>
      <c r="G659" s="3"/>
      <c r="H659" s="3"/>
      <c r="I659" s="3"/>
      <c r="J659" s="3"/>
      <c r="K659" s="3"/>
      <c r="L659" s="3"/>
      <c r="M659" s="3"/>
    </row>
    <row r="660" spans="1:13" ht="14">
      <c r="A660" s="3"/>
      <c r="B660" s="3"/>
      <c r="C660" s="3"/>
      <c r="D660" s="3"/>
      <c r="E660" s="151"/>
      <c r="F660" s="3"/>
      <c r="G660" s="3"/>
      <c r="H660" s="3"/>
      <c r="I660" s="3"/>
      <c r="J660" s="3"/>
      <c r="K660" s="3"/>
      <c r="L660" s="3"/>
      <c r="M660" s="3"/>
    </row>
    <row r="661" spans="1:13" ht="14">
      <c r="A661" s="3"/>
      <c r="B661" s="3"/>
      <c r="C661" s="3"/>
      <c r="D661" s="3"/>
      <c r="E661" s="151"/>
      <c r="F661" s="3"/>
      <c r="G661" s="3"/>
      <c r="H661" s="3"/>
      <c r="I661" s="3"/>
      <c r="J661" s="3"/>
      <c r="K661" s="3"/>
      <c r="L661" s="3"/>
      <c r="M661" s="3"/>
    </row>
    <row r="662" spans="1:13" ht="14">
      <c r="A662" s="3"/>
      <c r="B662" s="3"/>
      <c r="C662" s="3"/>
      <c r="D662" s="3"/>
      <c r="E662" s="151"/>
      <c r="F662" s="3"/>
      <c r="G662" s="3"/>
      <c r="H662" s="3"/>
      <c r="I662" s="3"/>
      <c r="J662" s="3"/>
      <c r="K662" s="3"/>
      <c r="L662" s="3"/>
      <c r="M662" s="3"/>
    </row>
    <row r="663" spans="1:13" ht="14">
      <c r="A663" s="3"/>
      <c r="B663" s="3"/>
      <c r="C663" s="3"/>
      <c r="D663" s="3"/>
      <c r="E663" s="151"/>
      <c r="F663" s="3"/>
      <c r="G663" s="3"/>
      <c r="H663" s="3"/>
      <c r="I663" s="3"/>
      <c r="J663" s="3"/>
      <c r="K663" s="3"/>
      <c r="L663" s="3"/>
      <c r="M663" s="3"/>
    </row>
    <row r="664" spans="1:13" ht="14">
      <c r="A664" s="3"/>
      <c r="B664" s="3"/>
      <c r="C664" s="3"/>
      <c r="D664" s="3"/>
      <c r="E664" s="151"/>
      <c r="F664" s="3"/>
      <c r="G664" s="3"/>
      <c r="H664" s="3"/>
      <c r="I664" s="3"/>
      <c r="J664" s="3"/>
      <c r="K664" s="3"/>
      <c r="L664" s="3"/>
      <c r="M664" s="3"/>
    </row>
    <row r="665" spans="1:13" ht="14">
      <c r="A665" s="3"/>
      <c r="B665" s="3"/>
      <c r="C665" s="3"/>
      <c r="D665" s="3"/>
      <c r="E665" s="151"/>
      <c r="F665" s="3"/>
      <c r="G665" s="3"/>
      <c r="H665" s="3"/>
      <c r="I665" s="3"/>
      <c r="J665" s="3"/>
      <c r="K665" s="3"/>
      <c r="L665" s="3"/>
      <c r="M665" s="3"/>
    </row>
    <row r="666" spans="1:13" ht="14">
      <c r="A666" s="3"/>
      <c r="B666" s="3"/>
      <c r="C666" s="3"/>
      <c r="D666" s="3"/>
      <c r="E666" s="151"/>
      <c r="F666" s="3"/>
      <c r="G666" s="3"/>
      <c r="H666" s="3"/>
      <c r="I666" s="3"/>
      <c r="J666" s="3"/>
      <c r="K666" s="3"/>
      <c r="L666" s="3"/>
      <c r="M666" s="3"/>
    </row>
    <row r="667" spans="1:13" ht="14">
      <c r="A667" s="3"/>
      <c r="B667" s="3"/>
      <c r="C667" s="3"/>
      <c r="D667" s="3"/>
      <c r="E667" s="151"/>
      <c r="F667" s="3"/>
      <c r="G667" s="3"/>
      <c r="H667" s="3"/>
      <c r="I667" s="3"/>
      <c r="J667" s="3"/>
      <c r="K667" s="3"/>
      <c r="L667" s="3"/>
      <c r="M667" s="3"/>
    </row>
    <row r="668" spans="1:13" ht="14">
      <c r="A668" s="3"/>
      <c r="B668" s="3"/>
      <c r="C668" s="3"/>
      <c r="D668" s="3"/>
      <c r="E668" s="151"/>
      <c r="F668" s="3"/>
      <c r="G668" s="3"/>
      <c r="H668" s="3"/>
      <c r="I668" s="3"/>
      <c r="J668" s="3"/>
      <c r="K668" s="3"/>
      <c r="L668" s="3"/>
      <c r="M668" s="3"/>
    </row>
    <row r="669" spans="1:13" ht="14">
      <c r="A669" s="3"/>
      <c r="B669" s="3"/>
      <c r="C669" s="3"/>
      <c r="D669" s="3"/>
      <c r="E669" s="151"/>
      <c r="F669" s="3"/>
      <c r="G669" s="3"/>
      <c r="H669" s="3"/>
      <c r="I669" s="3"/>
      <c r="J669" s="3"/>
      <c r="K669" s="3"/>
      <c r="L669" s="3"/>
      <c r="M669" s="3"/>
    </row>
    <row r="670" spans="1:13" ht="14">
      <c r="A670" s="3"/>
      <c r="B670" s="3"/>
      <c r="C670" s="3"/>
      <c r="D670" s="3"/>
      <c r="E670" s="151"/>
      <c r="F670" s="3"/>
      <c r="G670" s="3"/>
      <c r="H670" s="3"/>
      <c r="I670" s="3"/>
      <c r="J670" s="3"/>
      <c r="K670" s="3"/>
      <c r="L670" s="3"/>
      <c r="M670" s="3"/>
    </row>
    <row r="671" spans="1:13" ht="14">
      <c r="A671" s="3"/>
      <c r="B671" s="3"/>
      <c r="C671" s="3"/>
      <c r="D671" s="3"/>
      <c r="E671" s="151"/>
      <c r="F671" s="3"/>
      <c r="G671" s="3"/>
      <c r="H671" s="3"/>
      <c r="I671" s="3"/>
      <c r="J671" s="3"/>
      <c r="K671" s="3"/>
      <c r="L671" s="3"/>
      <c r="M671" s="3"/>
    </row>
    <row r="672" spans="1:13" ht="14">
      <c r="A672" s="3"/>
      <c r="B672" s="3"/>
      <c r="C672" s="3"/>
      <c r="D672" s="3"/>
      <c r="E672" s="151"/>
      <c r="F672" s="3"/>
      <c r="G672" s="3"/>
      <c r="H672" s="3"/>
      <c r="I672" s="3"/>
      <c r="J672" s="3"/>
      <c r="K672" s="3"/>
      <c r="L672" s="3"/>
      <c r="M672" s="3"/>
    </row>
    <row r="673" spans="1:13" ht="14">
      <c r="A673" s="3"/>
      <c r="B673" s="3"/>
      <c r="C673" s="3"/>
      <c r="D673" s="3"/>
      <c r="E673" s="151"/>
      <c r="F673" s="3"/>
      <c r="G673" s="3"/>
      <c r="H673" s="3"/>
      <c r="I673" s="3"/>
      <c r="J673" s="3"/>
      <c r="K673" s="3"/>
      <c r="L673" s="3"/>
      <c r="M673" s="3"/>
    </row>
    <row r="674" spans="1:13" ht="14">
      <c r="A674" s="3"/>
      <c r="B674" s="3"/>
      <c r="C674" s="3"/>
      <c r="D674" s="3"/>
      <c r="E674" s="151"/>
      <c r="F674" s="3"/>
      <c r="G674" s="3"/>
      <c r="H674" s="3"/>
      <c r="I674" s="3"/>
      <c r="J674" s="3"/>
      <c r="K674" s="3"/>
      <c r="L674" s="3"/>
      <c r="M674" s="3"/>
    </row>
    <row r="675" spans="1:13" ht="14">
      <c r="A675" s="3"/>
      <c r="B675" s="3"/>
      <c r="C675" s="3"/>
      <c r="D675" s="3"/>
      <c r="E675" s="151"/>
      <c r="F675" s="3"/>
      <c r="G675" s="3"/>
      <c r="H675" s="3"/>
      <c r="I675" s="3"/>
      <c r="J675" s="3"/>
      <c r="K675" s="3"/>
      <c r="L675" s="3"/>
      <c r="M675" s="3"/>
    </row>
    <row r="676" spans="1:13" ht="14">
      <c r="A676" s="3"/>
      <c r="B676" s="3"/>
      <c r="C676" s="3"/>
      <c r="D676" s="3"/>
      <c r="E676" s="151"/>
      <c r="F676" s="3"/>
      <c r="G676" s="3"/>
      <c r="H676" s="3"/>
      <c r="I676" s="3"/>
      <c r="J676" s="3"/>
      <c r="K676" s="3"/>
      <c r="L676" s="3"/>
      <c r="M676" s="3"/>
    </row>
    <row r="677" spans="1:13" ht="14">
      <c r="A677" s="3"/>
      <c r="B677" s="3"/>
      <c r="C677" s="3"/>
      <c r="D677" s="3"/>
      <c r="E677" s="151"/>
      <c r="F677" s="3"/>
      <c r="G677" s="3"/>
      <c r="H677" s="3"/>
      <c r="I677" s="3"/>
      <c r="J677" s="3"/>
      <c r="K677" s="3"/>
      <c r="L677" s="3"/>
      <c r="M677" s="3"/>
    </row>
    <row r="678" spans="1:13" ht="14">
      <c r="A678" s="3"/>
      <c r="B678" s="3"/>
      <c r="C678" s="3"/>
      <c r="D678" s="3"/>
      <c r="E678" s="151"/>
      <c r="F678" s="3"/>
      <c r="G678" s="3"/>
      <c r="H678" s="3"/>
      <c r="I678" s="3"/>
      <c r="J678" s="3"/>
      <c r="K678" s="3"/>
      <c r="L678" s="3"/>
      <c r="M678" s="3"/>
    </row>
    <row r="679" spans="1:13" ht="14">
      <c r="A679" s="3"/>
      <c r="B679" s="3"/>
      <c r="C679" s="3"/>
      <c r="D679" s="3"/>
      <c r="E679" s="151"/>
      <c r="F679" s="3"/>
      <c r="G679" s="3"/>
      <c r="H679" s="3"/>
      <c r="I679" s="3"/>
      <c r="J679" s="3"/>
      <c r="K679" s="3"/>
      <c r="L679" s="3"/>
      <c r="M679" s="3"/>
    </row>
    <row r="680" spans="1:13" ht="14">
      <c r="A680" s="3"/>
      <c r="B680" s="3"/>
      <c r="C680" s="3"/>
      <c r="D680" s="3"/>
      <c r="E680" s="151"/>
      <c r="F680" s="3"/>
      <c r="G680" s="3"/>
      <c r="H680" s="3"/>
      <c r="I680" s="3"/>
      <c r="J680" s="3"/>
      <c r="K680" s="3"/>
      <c r="L680" s="3"/>
      <c r="M680" s="3"/>
    </row>
    <row r="681" spans="1:13" ht="14">
      <c r="A681" s="3"/>
      <c r="B681" s="3"/>
      <c r="C681" s="3"/>
      <c r="D681" s="3"/>
      <c r="E681" s="151"/>
      <c r="F681" s="3"/>
      <c r="G681" s="3"/>
      <c r="H681" s="3"/>
      <c r="I681" s="3"/>
      <c r="J681" s="3"/>
      <c r="K681" s="3"/>
      <c r="L681" s="3"/>
      <c r="M681" s="3"/>
    </row>
    <row r="682" spans="1:13" ht="14">
      <c r="A682" s="3"/>
      <c r="B682" s="3"/>
      <c r="C682" s="3"/>
      <c r="D682" s="3"/>
      <c r="E682" s="151"/>
      <c r="F682" s="3"/>
      <c r="G682" s="3"/>
      <c r="H682" s="3"/>
      <c r="I682" s="3"/>
      <c r="J682" s="3"/>
      <c r="K682" s="3"/>
      <c r="L682" s="3"/>
      <c r="M682" s="3"/>
    </row>
    <row r="683" spans="1:13" ht="14">
      <c r="A683" s="3"/>
      <c r="B683" s="3"/>
      <c r="C683" s="3"/>
      <c r="D683" s="3"/>
      <c r="E683" s="151"/>
      <c r="F683" s="3"/>
      <c r="G683" s="3"/>
      <c r="H683" s="3"/>
      <c r="I683" s="3"/>
      <c r="J683" s="3"/>
      <c r="K683" s="3"/>
      <c r="L683" s="3"/>
      <c r="M683" s="3"/>
    </row>
    <row r="684" spans="1:13" ht="14">
      <c r="A684" s="3"/>
      <c r="B684" s="3"/>
      <c r="C684" s="3"/>
      <c r="D684" s="3"/>
      <c r="E684" s="151"/>
      <c r="F684" s="3"/>
      <c r="G684" s="3"/>
      <c r="H684" s="3"/>
      <c r="I684" s="3"/>
      <c r="J684" s="3"/>
      <c r="K684" s="3"/>
      <c r="L684" s="3"/>
      <c r="M684" s="3"/>
    </row>
    <row r="685" spans="1:13" ht="14">
      <c r="A685" s="3"/>
      <c r="B685" s="3"/>
      <c r="C685" s="3"/>
      <c r="D685" s="3"/>
      <c r="E685" s="151"/>
      <c r="F685" s="3"/>
      <c r="G685" s="3"/>
      <c r="H685" s="3"/>
      <c r="I685" s="3"/>
      <c r="J685" s="3"/>
      <c r="K685" s="3"/>
      <c r="L685" s="3"/>
      <c r="M685" s="3"/>
    </row>
    <row r="686" spans="1:13" ht="14">
      <c r="A686" s="3"/>
      <c r="B686" s="3"/>
      <c r="C686" s="3"/>
      <c r="D686" s="3"/>
      <c r="E686" s="151"/>
      <c r="F686" s="3"/>
      <c r="G686" s="3"/>
      <c r="H686" s="3"/>
      <c r="I686" s="3"/>
      <c r="J686" s="3"/>
      <c r="K686" s="3"/>
      <c r="L686" s="3"/>
      <c r="M686" s="3"/>
    </row>
    <row r="687" spans="1:13" ht="14">
      <c r="A687" s="3"/>
      <c r="B687" s="3"/>
      <c r="C687" s="3"/>
      <c r="D687" s="3"/>
      <c r="E687" s="151"/>
      <c r="F687" s="3"/>
      <c r="G687" s="3"/>
      <c r="H687" s="3"/>
      <c r="I687" s="3"/>
      <c r="J687" s="3"/>
      <c r="K687" s="3"/>
      <c r="L687" s="3"/>
      <c r="M687" s="3"/>
    </row>
    <row r="688" spans="1:13" ht="14">
      <c r="A688" s="3"/>
      <c r="B688" s="3"/>
      <c r="C688" s="3"/>
      <c r="D688" s="3"/>
      <c r="E688" s="151"/>
      <c r="F688" s="3"/>
      <c r="G688" s="3"/>
      <c r="H688" s="3"/>
      <c r="I688" s="3"/>
      <c r="J688" s="3"/>
      <c r="K688" s="3"/>
      <c r="L688" s="3"/>
      <c r="M688" s="3"/>
    </row>
    <row r="689" spans="1:13" ht="14">
      <c r="A689" s="3"/>
      <c r="B689" s="3"/>
      <c r="C689" s="3"/>
      <c r="D689" s="3"/>
      <c r="E689" s="151"/>
      <c r="F689" s="3"/>
      <c r="G689" s="3"/>
      <c r="H689" s="3"/>
      <c r="I689" s="3"/>
      <c r="J689" s="3"/>
      <c r="K689" s="3"/>
      <c r="L689" s="3"/>
      <c r="M689" s="3"/>
    </row>
    <row r="690" spans="1:13" ht="14">
      <c r="A690" s="3"/>
      <c r="B690" s="3"/>
      <c r="C690" s="3"/>
      <c r="D690" s="3"/>
      <c r="E690" s="151"/>
      <c r="F690" s="3"/>
      <c r="G690" s="3"/>
      <c r="H690" s="3"/>
      <c r="I690" s="3"/>
      <c r="J690" s="3"/>
      <c r="K690" s="3"/>
      <c r="L690" s="3"/>
      <c r="M690" s="3"/>
    </row>
    <row r="691" spans="1:13" ht="14">
      <c r="A691" s="3"/>
      <c r="B691" s="3"/>
      <c r="C691" s="3"/>
      <c r="D691" s="3"/>
      <c r="E691" s="151"/>
      <c r="F691" s="3"/>
      <c r="G691" s="3"/>
      <c r="H691" s="3"/>
      <c r="I691" s="3"/>
      <c r="J691" s="3"/>
      <c r="K691" s="3"/>
      <c r="L691" s="3"/>
      <c r="M691" s="3"/>
    </row>
    <row r="692" spans="1:13" ht="14">
      <c r="A692" s="3"/>
      <c r="B692" s="3"/>
      <c r="C692" s="3"/>
      <c r="D692" s="3"/>
      <c r="E692" s="151"/>
      <c r="F692" s="3"/>
      <c r="G692" s="3"/>
      <c r="H692" s="3"/>
      <c r="I692" s="3"/>
      <c r="J692" s="3"/>
      <c r="K692" s="3"/>
      <c r="L692" s="3"/>
      <c r="M692" s="3"/>
    </row>
    <row r="693" spans="1:13" ht="14">
      <c r="A693" s="3"/>
      <c r="B693" s="3"/>
      <c r="C693" s="3"/>
      <c r="D693" s="3"/>
      <c r="E693" s="151"/>
      <c r="F693" s="3"/>
      <c r="G693" s="3"/>
      <c r="H693" s="3"/>
      <c r="I693" s="3"/>
      <c r="J693" s="3"/>
      <c r="K693" s="3"/>
      <c r="L693" s="3"/>
      <c r="M693" s="3"/>
    </row>
    <row r="694" spans="1:13" ht="14">
      <c r="A694" s="3"/>
      <c r="B694" s="3"/>
      <c r="C694" s="3"/>
      <c r="D694" s="3"/>
      <c r="E694" s="151"/>
      <c r="F694" s="3"/>
      <c r="G694" s="3"/>
      <c r="H694" s="3"/>
      <c r="I694" s="3"/>
      <c r="J694" s="3"/>
      <c r="K694" s="3"/>
      <c r="L694" s="3"/>
      <c r="M694" s="3"/>
    </row>
    <row r="695" spans="1:13" ht="14">
      <c r="A695" s="3"/>
      <c r="B695" s="3"/>
      <c r="C695" s="3"/>
      <c r="D695" s="3"/>
      <c r="E695" s="151"/>
      <c r="F695" s="3"/>
      <c r="G695" s="3"/>
      <c r="H695" s="3"/>
      <c r="I695" s="3"/>
      <c r="J695" s="3"/>
      <c r="K695" s="3"/>
      <c r="L695" s="3"/>
      <c r="M695" s="3"/>
    </row>
    <row r="696" spans="1:13" ht="14">
      <c r="A696" s="3"/>
      <c r="B696" s="3"/>
      <c r="C696" s="3"/>
      <c r="D696" s="3"/>
      <c r="E696" s="151"/>
      <c r="F696" s="3"/>
      <c r="G696" s="3"/>
      <c r="H696" s="3"/>
      <c r="I696" s="3"/>
      <c r="J696" s="3"/>
      <c r="K696" s="3"/>
      <c r="L696" s="3"/>
      <c r="M696" s="3"/>
    </row>
    <row r="697" spans="1:13" ht="14">
      <c r="A697" s="3"/>
      <c r="B697" s="3"/>
      <c r="C697" s="3"/>
      <c r="D697" s="3"/>
      <c r="E697" s="151"/>
      <c r="F697" s="3"/>
      <c r="G697" s="3"/>
      <c r="H697" s="3"/>
      <c r="I697" s="3"/>
      <c r="J697" s="3"/>
      <c r="K697" s="3"/>
      <c r="L697" s="3"/>
      <c r="M697" s="3"/>
    </row>
    <row r="698" spans="1:13" ht="14">
      <c r="A698" s="3"/>
      <c r="B698" s="3"/>
      <c r="C698" s="3"/>
      <c r="D698" s="3"/>
      <c r="E698" s="151"/>
      <c r="F698" s="3"/>
      <c r="G698" s="3"/>
      <c r="H698" s="3"/>
      <c r="I698" s="3"/>
      <c r="J698" s="3"/>
      <c r="K698" s="3"/>
      <c r="L698" s="3"/>
      <c r="M698" s="3"/>
    </row>
    <row r="699" spans="1:13" ht="14">
      <c r="A699" s="3"/>
      <c r="B699" s="3"/>
      <c r="C699" s="3"/>
      <c r="D699" s="3"/>
      <c r="E699" s="151"/>
      <c r="F699" s="3"/>
      <c r="G699" s="3"/>
      <c r="H699" s="3"/>
      <c r="I699" s="3"/>
      <c r="J699" s="3"/>
      <c r="K699" s="3"/>
      <c r="L699" s="3"/>
      <c r="M699" s="3"/>
    </row>
    <row r="700" spans="1:13" ht="14">
      <c r="A700" s="3"/>
      <c r="B700" s="3"/>
      <c r="C700" s="3"/>
      <c r="D700" s="3"/>
      <c r="E700" s="151"/>
      <c r="F700" s="3"/>
      <c r="G700" s="3"/>
      <c r="H700" s="3"/>
      <c r="I700" s="3"/>
      <c r="J700" s="3"/>
      <c r="K700" s="3"/>
      <c r="L700" s="3"/>
      <c r="M700" s="3"/>
    </row>
    <row r="701" spans="1:13" ht="14">
      <c r="A701" s="3"/>
      <c r="B701" s="3"/>
      <c r="C701" s="3"/>
      <c r="D701" s="3"/>
      <c r="E701" s="151"/>
      <c r="F701" s="3"/>
      <c r="G701" s="3"/>
      <c r="H701" s="3"/>
      <c r="I701" s="3"/>
      <c r="J701" s="3"/>
      <c r="K701" s="3"/>
      <c r="L701" s="3"/>
      <c r="M701" s="3"/>
    </row>
    <row r="702" spans="1:13" ht="14">
      <c r="A702" s="3"/>
      <c r="B702" s="3"/>
      <c r="C702" s="3"/>
      <c r="D702" s="3"/>
      <c r="E702" s="151"/>
      <c r="F702" s="3"/>
      <c r="G702" s="3"/>
      <c r="H702" s="3"/>
      <c r="I702" s="3"/>
      <c r="J702" s="3"/>
      <c r="K702" s="3"/>
      <c r="L702" s="3"/>
      <c r="M702" s="3"/>
    </row>
    <row r="703" spans="1:13" ht="14">
      <c r="A703" s="3"/>
      <c r="B703" s="3"/>
      <c r="C703" s="3"/>
      <c r="D703" s="3"/>
      <c r="E703" s="151"/>
      <c r="F703" s="3"/>
      <c r="G703" s="3"/>
      <c r="H703" s="3"/>
      <c r="I703" s="3"/>
      <c r="J703" s="3"/>
      <c r="K703" s="3"/>
      <c r="L703" s="3"/>
      <c r="M703" s="3"/>
    </row>
    <row r="704" spans="1:13" ht="14">
      <c r="A704" s="3"/>
      <c r="B704" s="3"/>
      <c r="C704" s="3"/>
      <c r="D704" s="3"/>
      <c r="E704" s="151"/>
      <c r="F704" s="3"/>
      <c r="G704" s="3"/>
      <c r="H704" s="3"/>
      <c r="I704" s="3"/>
      <c r="J704" s="3"/>
      <c r="K704" s="3"/>
      <c r="L704" s="3"/>
      <c r="M704" s="3"/>
    </row>
    <row r="705" spans="1:13" ht="14">
      <c r="A705" s="3"/>
      <c r="B705" s="3"/>
      <c r="C705" s="3"/>
      <c r="D705" s="3"/>
      <c r="E705" s="151"/>
      <c r="F705" s="3"/>
      <c r="G705" s="3"/>
      <c r="H705" s="3"/>
      <c r="I705" s="3"/>
      <c r="J705" s="3"/>
      <c r="K705" s="3"/>
      <c r="L705" s="3"/>
      <c r="M705" s="3"/>
    </row>
    <row r="706" spans="1:13" ht="14">
      <c r="A706" s="3"/>
      <c r="B706" s="3"/>
      <c r="C706" s="3"/>
      <c r="D706" s="3"/>
      <c r="E706" s="151"/>
      <c r="F706" s="3"/>
      <c r="G706" s="3"/>
      <c r="H706" s="3"/>
      <c r="I706" s="3"/>
      <c r="J706" s="3"/>
      <c r="K706" s="3"/>
      <c r="L706" s="3"/>
      <c r="M706" s="3"/>
    </row>
    <row r="707" spans="1:13" ht="14">
      <c r="A707" s="3"/>
      <c r="B707" s="3"/>
      <c r="C707" s="3"/>
      <c r="D707" s="3"/>
      <c r="E707" s="151"/>
      <c r="F707" s="3"/>
      <c r="G707" s="3"/>
      <c r="H707" s="3"/>
      <c r="I707" s="3"/>
      <c r="J707" s="3"/>
      <c r="K707" s="3"/>
      <c r="L707" s="3"/>
      <c r="M707" s="3"/>
    </row>
    <row r="708" spans="1:13" ht="14">
      <c r="A708" s="3"/>
      <c r="B708" s="3"/>
      <c r="C708" s="3"/>
      <c r="D708" s="3"/>
      <c r="E708" s="151"/>
      <c r="F708" s="3"/>
      <c r="G708" s="3"/>
      <c r="H708" s="3"/>
      <c r="I708" s="3"/>
      <c r="J708" s="3"/>
      <c r="K708" s="3"/>
      <c r="L708" s="3"/>
      <c r="M708" s="3"/>
    </row>
    <row r="709" spans="1:13" ht="14">
      <c r="A709" s="3"/>
      <c r="B709" s="3"/>
      <c r="C709" s="3"/>
      <c r="D709" s="3"/>
      <c r="E709" s="151"/>
      <c r="F709" s="3"/>
      <c r="G709" s="3"/>
      <c r="H709" s="3"/>
      <c r="I709" s="3"/>
      <c r="J709" s="3"/>
      <c r="K709" s="3"/>
      <c r="L709" s="3"/>
      <c r="M709" s="3"/>
    </row>
    <row r="710" spans="1:13" ht="14">
      <c r="A710" s="3"/>
      <c r="B710" s="3"/>
      <c r="C710" s="3"/>
      <c r="D710" s="3"/>
      <c r="E710" s="151"/>
      <c r="F710" s="3"/>
      <c r="G710" s="3"/>
      <c r="H710" s="3"/>
      <c r="I710" s="3"/>
      <c r="J710" s="3"/>
      <c r="K710" s="3"/>
      <c r="L710" s="3"/>
      <c r="M710" s="3"/>
    </row>
    <row r="711" spans="1:13" ht="14">
      <c r="A711" s="3"/>
      <c r="B711" s="3"/>
      <c r="C711" s="3"/>
      <c r="D711" s="3"/>
      <c r="E711" s="151"/>
      <c r="F711" s="3"/>
      <c r="G711" s="3"/>
      <c r="H711" s="3"/>
      <c r="I711" s="3"/>
      <c r="J711" s="3"/>
      <c r="K711" s="3"/>
      <c r="L711" s="3"/>
      <c r="M711" s="3"/>
    </row>
    <row r="712" spans="1:13" ht="14">
      <c r="A712" s="3"/>
      <c r="B712" s="3"/>
      <c r="C712" s="3"/>
      <c r="D712" s="3"/>
      <c r="E712" s="151"/>
      <c r="F712" s="3"/>
      <c r="G712" s="3"/>
      <c r="H712" s="3"/>
      <c r="I712" s="3"/>
      <c r="J712" s="3"/>
      <c r="K712" s="3"/>
      <c r="L712" s="3"/>
      <c r="M712" s="3"/>
    </row>
    <row r="713" spans="1:13" ht="14">
      <c r="A713" s="3"/>
      <c r="B713" s="3"/>
      <c r="C713" s="3"/>
      <c r="D713" s="3"/>
      <c r="E713" s="151"/>
      <c r="F713" s="3"/>
      <c r="G713" s="3"/>
      <c r="H713" s="3"/>
      <c r="I713" s="3"/>
      <c r="J713" s="3"/>
      <c r="K713" s="3"/>
      <c r="L713" s="3"/>
      <c r="M713" s="3"/>
    </row>
    <row r="714" spans="1:13" ht="14">
      <c r="A714" s="3"/>
      <c r="B714" s="3"/>
      <c r="C714" s="3"/>
      <c r="D714" s="3"/>
      <c r="E714" s="151"/>
      <c r="F714" s="3"/>
      <c r="G714" s="3"/>
      <c r="H714" s="3"/>
      <c r="I714" s="3"/>
      <c r="J714" s="3"/>
      <c r="K714" s="3"/>
      <c r="L714" s="3"/>
      <c r="M714" s="3"/>
    </row>
    <row r="715" spans="1:13" ht="14">
      <c r="A715" s="3"/>
      <c r="B715" s="3"/>
      <c r="C715" s="3"/>
      <c r="D715" s="3"/>
      <c r="E715" s="151"/>
      <c r="F715" s="3"/>
      <c r="G715" s="3"/>
      <c r="H715" s="3"/>
      <c r="I715" s="3"/>
      <c r="J715" s="3"/>
      <c r="K715" s="3"/>
      <c r="L715" s="3"/>
      <c r="M715" s="3"/>
    </row>
    <row r="716" spans="1:13" ht="14">
      <c r="A716" s="3"/>
      <c r="B716" s="3"/>
      <c r="C716" s="3"/>
      <c r="D716" s="3"/>
      <c r="E716" s="151"/>
      <c r="F716" s="3"/>
      <c r="G716" s="3"/>
      <c r="H716" s="3"/>
      <c r="I716" s="3"/>
      <c r="J716" s="3"/>
      <c r="K716" s="3"/>
      <c r="L716" s="3"/>
      <c r="M716" s="3"/>
    </row>
    <row r="717" spans="1:13" ht="14">
      <c r="A717" s="3"/>
      <c r="B717" s="3"/>
      <c r="C717" s="3"/>
      <c r="D717" s="3"/>
      <c r="E717" s="151"/>
      <c r="F717" s="3"/>
      <c r="G717" s="3"/>
      <c r="H717" s="3"/>
      <c r="I717" s="3"/>
      <c r="J717" s="3"/>
      <c r="K717" s="3"/>
      <c r="L717" s="3"/>
      <c r="M717" s="3"/>
    </row>
    <row r="718" spans="1:13" ht="14">
      <c r="A718" s="3"/>
      <c r="B718" s="3"/>
      <c r="C718" s="3"/>
      <c r="D718" s="3"/>
      <c r="E718" s="151"/>
      <c r="F718" s="3"/>
      <c r="G718" s="3"/>
      <c r="H718" s="3"/>
      <c r="I718" s="3"/>
      <c r="J718" s="3"/>
      <c r="K718" s="3"/>
      <c r="L718" s="3"/>
      <c r="M718" s="3"/>
    </row>
    <row r="719" spans="1:13" ht="14">
      <c r="A719" s="3"/>
      <c r="B719" s="3"/>
      <c r="C719" s="3"/>
      <c r="D719" s="3"/>
      <c r="E719" s="151"/>
      <c r="F719" s="3"/>
      <c r="G719" s="3"/>
      <c r="H719" s="3"/>
      <c r="I719" s="3"/>
      <c r="J719" s="3"/>
      <c r="K719" s="3"/>
      <c r="L719" s="3"/>
      <c r="M719" s="3"/>
    </row>
    <row r="720" spans="1:13" ht="14">
      <c r="A720" s="3"/>
      <c r="B720" s="3"/>
      <c r="C720" s="3"/>
      <c r="D720" s="3"/>
      <c r="E720" s="151"/>
      <c r="F720" s="3"/>
      <c r="G720" s="3"/>
      <c r="H720" s="3"/>
      <c r="I720" s="3"/>
      <c r="J720" s="3"/>
      <c r="K720" s="3"/>
      <c r="L720" s="3"/>
      <c r="M720" s="3"/>
    </row>
    <row r="721" spans="1:13" ht="14">
      <c r="A721" s="3"/>
      <c r="B721" s="3"/>
      <c r="C721" s="3"/>
      <c r="D721" s="3"/>
      <c r="E721" s="151"/>
      <c r="F721" s="3"/>
      <c r="G721" s="3"/>
      <c r="H721" s="3"/>
      <c r="I721" s="3"/>
      <c r="J721" s="3"/>
      <c r="K721" s="3"/>
      <c r="L721" s="3"/>
      <c r="M721" s="3"/>
    </row>
    <row r="722" spans="1:13" ht="14">
      <c r="A722" s="3"/>
      <c r="B722" s="3"/>
      <c r="C722" s="3"/>
      <c r="D722" s="3"/>
      <c r="E722" s="151"/>
      <c r="F722" s="3"/>
      <c r="G722" s="3"/>
      <c r="H722" s="3"/>
      <c r="I722" s="3"/>
      <c r="J722" s="3"/>
      <c r="K722" s="3"/>
      <c r="L722" s="3"/>
      <c r="M722" s="3"/>
    </row>
    <row r="723" spans="1:13" ht="14">
      <c r="A723" s="3"/>
      <c r="B723" s="3"/>
      <c r="C723" s="3"/>
      <c r="D723" s="3"/>
      <c r="E723" s="151"/>
      <c r="F723" s="3"/>
      <c r="G723" s="3"/>
      <c r="H723" s="3"/>
      <c r="I723" s="3"/>
      <c r="J723" s="3"/>
      <c r="K723" s="3"/>
      <c r="L723" s="3"/>
      <c r="M723" s="3"/>
    </row>
    <row r="724" spans="1:13" ht="14">
      <c r="A724" s="3"/>
      <c r="B724" s="3"/>
      <c r="C724" s="3"/>
      <c r="D724" s="3"/>
      <c r="E724" s="151"/>
      <c r="F724" s="3"/>
      <c r="G724" s="3"/>
      <c r="H724" s="3"/>
      <c r="I724" s="3"/>
      <c r="J724" s="3"/>
      <c r="K724" s="3"/>
      <c r="L724" s="3"/>
      <c r="M724" s="3"/>
    </row>
    <row r="725" spans="1:13" ht="14">
      <c r="A725" s="3"/>
      <c r="B725" s="3"/>
      <c r="C725" s="3"/>
      <c r="D725" s="3"/>
      <c r="E725" s="151"/>
      <c r="F725" s="3"/>
      <c r="G725" s="3"/>
      <c r="H725" s="3"/>
      <c r="I725" s="3"/>
      <c r="J725" s="3"/>
      <c r="K725" s="3"/>
      <c r="L725" s="3"/>
      <c r="M725" s="3"/>
    </row>
    <row r="726" spans="1:13" ht="14">
      <c r="A726" s="3"/>
      <c r="B726" s="3"/>
      <c r="C726" s="3"/>
      <c r="D726" s="3"/>
      <c r="E726" s="151"/>
      <c r="F726" s="3"/>
      <c r="G726" s="3"/>
      <c r="H726" s="3"/>
      <c r="I726" s="3"/>
      <c r="J726" s="3"/>
      <c r="K726" s="3"/>
      <c r="L726" s="3"/>
      <c r="M726" s="3"/>
    </row>
    <row r="727" spans="1:13" ht="14">
      <c r="A727" s="3"/>
      <c r="B727" s="3"/>
      <c r="C727" s="3"/>
      <c r="D727" s="3"/>
      <c r="E727" s="151"/>
      <c r="F727" s="3"/>
      <c r="G727" s="3"/>
      <c r="H727" s="3"/>
      <c r="I727" s="3"/>
      <c r="J727" s="3"/>
      <c r="K727" s="3"/>
      <c r="L727" s="3"/>
      <c r="M727" s="3"/>
    </row>
    <row r="728" spans="1:13" ht="14">
      <c r="A728" s="3"/>
      <c r="B728" s="3"/>
      <c r="C728" s="3"/>
      <c r="D728" s="3"/>
      <c r="E728" s="151"/>
      <c r="F728" s="3"/>
      <c r="G728" s="3"/>
      <c r="H728" s="3"/>
      <c r="I728" s="3"/>
      <c r="J728" s="3"/>
      <c r="K728" s="3"/>
      <c r="L728" s="3"/>
      <c r="M728" s="3"/>
    </row>
    <row r="729" spans="1:13" ht="14">
      <c r="A729" s="3"/>
      <c r="B729" s="3"/>
      <c r="C729" s="3"/>
      <c r="D729" s="3"/>
      <c r="E729" s="151"/>
      <c r="F729" s="3"/>
      <c r="G729" s="3"/>
      <c r="H729" s="3"/>
      <c r="I729" s="3"/>
      <c r="J729" s="3"/>
      <c r="K729" s="3"/>
      <c r="L729" s="3"/>
      <c r="M729" s="3"/>
    </row>
    <row r="730" spans="1:13" ht="14">
      <c r="A730" s="3"/>
      <c r="B730" s="3"/>
      <c r="C730" s="3"/>
      <c r="D730" s="3"/>
      <c r="E730" s="151"/>
      <c r="F730" s="3"/>
      <c r="G730" s="3"/>
      <c r="H730" s="3"/>
      <c r="I730" s="3"/>
      <c r="J730" s="3"/>
      <c r="K730" s="3"/>
      <c r="L730" s="3"/>
      <c r="M730" s="3"/>
    </row>
    <row r="731" spans="1:13" ht="14">
      <c r="A731" s="3"/>
      <c r="B731" s="3"/>
      <c r="C731" s="3"/>
      <c r="D731" s="3"/>
      <c r="E731" s="151"/>
      <c r="F731" s="3"/>
      <c r="G731" s="3"/>
      <c r="H731" s="3"/>
      <c r="I731" s="3"/>
      <c r="J731" s="3"/>
      <c r="K731" s="3"/>
      <c r="L731" s="3"/>
      <c r="M731" s="3"/>
    </row>
    <row r="732" spans="1:13" ht="14">
      <c r="A732" s="3"/>
      <c r="B732" s="3"/>
      <c r="C732" s="3"/>
      <c r="D732" s="3"/>
      <c r="E732" s="151"/>
      <c r="F732" s="3"/>
      <c r="G732" s="3"/>
      <c r="H732" s="3"/>
      <c r="I732" s="3"/>
      <c r="J732" s="3"/>
      <c r="K732" s="3"/>
      <c r="L732" s="3"/>
      <c r="M732" s="3"/>
    </row>
    <row r="733" spans="1:13" ht="14">
      <c r="A733" s="3"/>
      <c r="B733" s="3"/>
      <c r="C733" s="3"/>
      <c r="D733" s="3"/>
      <c r="E733" s="151"/>
      <c r="F733" s="3"/>
      <c r="G733" s="3"/>
      <c r="H733" s="3"/>
      <c r="I733" s="3"/>
      <c r="J733" s="3"/>
      <c r="K733" s="3"/>
      <c r="L733" s="3"/>
      <c r="M733" s="3"/>
    </row>
    <row r="734" spans="1:13" ht="14">
      <c r="A734" s="3"/>
      <c r="B734" s="3"/>
      <c r="C734" s="3"/>
      <c r="D734" s="3"/>
      <c r="E734" s="151"/>
      <c r="F734" s="3"/>
      <c r="G734" s="3"/>
      <c r="H734" s="3"/>
      <c r="I734" s="3"/>
      <c r="J734" s="3"/>
      <c r="K734" s="3"/>
      <c r="L734" s="3"/>
      <c r="M734" s="3"/>
    </row>
    <row r="735" spans="1:13" ht="14">
      <c r="A735" s="3"/>
      <c r="B735" s="3"/>
      <c r="C735" s="3"/>
      <c r="D735" s="3"/>
      <c r="E735" s="151"/>
      <c r="F735" s="3"/>
      <c r="G735" s="3"/>
      <c r="H735" s="3"/>
      <c r="I735" s="3"/>
      <c r="J735" s="3"/>
      <c r="K735" s="3"/>
      <c r="L735" s="3"/>
      <c r="M735" s="3"/>
    </row>
    <row r="736" spans="1:13" ht="14">
      <c r="A736" s="3"/>
      <c r="B736" s="3"/>
      <c r="C736" s="3"/>
      <c r="D736" s="3"/>
      <c r="E736" s="151"/>
      <c r="F736" s="3"/>
      <c r="G736" s="3"/>
      <c r="H736" s="3"/>
      <c r="I736" s="3"/>
      <c r="J736" s="3"/>
      <c r="K736" s="3"/>
      <c r="L736" s="3"/>
      <c r="M736" s="3"/>
    </row>
    <row r="737" spans="1:13" ht="14">
      <c r="A737" s="3"/>
      <c r="B737" s="3"/>
      <c r="C737" s="3"/>
      <c r="D737" s="3"/>
      <c r="E737" s="151"/>
      <c r="F737" s="3"/>
      <c r="G737" s="3"/>
      <c r="H737" s="3"/>
      <c r="I737" s="3"/>
      <c r="J737" s="3"/>
      <c r="K737" s="3"/>
      <c r="L737" s="3"/>
      <c r="M737" s="3"/>
    </row>
    <row r="738" spans="1:13" ht="14">
      <c r="A738" s="3"/>
      <c r="B738" s="3"/>
      <c r="C738" s="3"/>
      <c r="D738" s="3"/>
      <c r="E738" s="151"/>
      <c r="F738" s="3"/>
      <c r="G738" s="3"/>
      <c r="H738" s="3"/>
      <c r="I738" s="3"/>
      <c r="J738" s="3"/>
      <c r="K738" s="3"/>
      <c r="L738" s="3"/>
      <c r="M738" s="3"/>
    </row>
    <row r="739" spans="1:13" ht="14">
      <c r="A739" s="3"/>
      <c r="B739" s="3"/>
      <c r="C739" s="3"/>
      <c r="D739" s="3"/>
      <c r="E739" s="151"/>
      <c r="F739" s="3"/>
      <c r="G739" s="3"/>
      <c r="H739" s="3"/>
      <c r="I739" s="3"/>
      <c r="J739" s="3"/>
      <c r="K739" s="3"/>
      <c r="L739" s="3"/>
      <c r="M739" s="3"/>
    </row>
    <row r="740" spans="1:13" ht="14">
      <c r="A740" s="3"/>
      <c r="B740" s="3"/>
      <c r="C740" s="3"/>
      <c r="D740" s="3"/>
      <c r="E740" s="151"/>
      <c r="F740" s="3"/>
      <c r="G740" s="3"/>
      <c r="H740" s="3"/>
      <c r="I740" s="3"/>
      <c r="J740" s="3"/>
      <c r="K740" s="3"/>
      <c r="L740" s="3"/>
      <c r="M740" s="3"/>
    </row>
    <row r="741" spans="1:13" ht="14">
      <c r="A741" s="3"/>
      <c r="B741" s="3"/>
      <c r="C741" s="3"/>
      <c r="D741" s="3"/>
      <c r="E741" s="151"/>
      <c r="F741" s="3"/>
      <c r="G741" s="3"/>
      <c r="H741" s="3"/>
      <c r="I741" s="3"/>
      <c r="J741" s="3"/>
      <c r="K741" s="3"/>
      <c r="L741" s="3"/>
      <c r="M741" s="3"/>
    </row>
    <row r="742" spans="1:13" ht="14">
      <c r="A742" s="3"/>
      <c r="B742" s="3"/>
      <c r="C742" s="3"/>
      <c r="D742" s="3"/>
      <c r="E742" s="151"/>
      <c r="F742" s="3"/>
      <c r="G742" s="3"/>
      <c r="H742" s="3"/>
      <c r="I742" s="3"/>
      <c r="J742" s="3"/>
      <c r="K742" s="3"/>
      <c r="L742" s="3"/>
      <c r="M742" s="3"/>
    </row>
    <row r="743" spans="1:13" ht="14">
      <c r="A743" s="3"/>
      <c r="B743" s="3"/>
      <c r="C743" s="3"/>
      <c r="D743" s="3"/>
      <c r="E743" s="151"/>
      <c r="F743" s="3"/>
      <c r="G743" s="3"/>
      <c r="H743" s="3"/>
      <c r="I743" s="3"/>
      <c r="J743" s="3"/>
      <c r="K743" s="3"/>
      <c r="L743" s="3"/>
      <c r="M743" s="3"/>
    </row>
    <row r="744" spans="1:13" ht="14">
      <c r="A744" s="3"/>
      <c r="B744" s="3"/>
      <c r="C744" s="3"/>
      <c r="D744" s="3"/>
      <c r="E744" s="151"/>
      <c r="F744" s="3"/>
      <c r="G744" s="3"/>
      <c r="H744" s="3"/>
      <c r="I744" s="3"/>
      <c r="J744" s="3"/>
      <c r="K744" s="3"/>
      <c r="L744" s="3"/>
      <c r="M744" s="3"/>
    </row>
    <row r="745" spans="1:13" ht="14">
      <c r="A745" s="3"/>
      <c r="B745" s="3"/>
      <c r="C745" s="3"/>
      <c r="D745" s="3"/>
      <c r="E745" s="151"/>
      <c r="F745" s="3"/>
      <c r="G745" s="3"/>
      <c r="H745" s="3"/>
      <c r="I745" s="3"/>
      <c r="J745" s="3"/>
      <c r="K745" s="3"/>
      <c r="L745" s="3"/>
      <c r="M745" s="3"/>
    </row>
    <row r="746" spans="1:13" ht="14">
      <c r="A746" s="3"/>
      <c r="B746" s="3"/>
      <c r="C746" s="3"/>
      <c r="D746" s="3"/>
      <c r="E746" s="151"/>
      <c r="F746" s="3"/>
      <c r="G746" s="3"/>
      <c r="H746" s="3"/>
      <c r="I746" s="3"/>
      <c r="J746" s="3"/>
      <c r="K746" s="3"/>
      <c r="L746" s="3"/>
      <c r="M746" s="3"/>
    </row>
    <row r="747" spans="1:13" ht="14">
      <c r="A747" s="3"/>
      <c r="B747" s="3"/>
      <c r="C747" s="3"/>
      <c r="D747" s="3"/>
      <c r="E747" s="151"/>
      <c r="F747" s="3"/>
      <c r="G747" s="3"/>
      <c r="H747" s="3"/>
      <c r="I747" s="3"/>
      <c r="J747" s="3"/>
      <c r="K747" s="3"/>
      <c r="L747" s="3"/>
      <c r="M747" s="3"/>
    </row>
    <row r="748" spans="1:13" ht="14">
      <c r="A748" s="3"/>
      <c r="B748" s="3"/>
      <c r="C748" s="3"/>
      <c r="D748" s="3"/>
      <c r="E748" s="151"/>
      <c r="F748" s="3"/>
      <c r="G748" s="3"/>
      <c r="H748" s="3"/>
      <c r="I748" s="3"/>
      <c r="J748" s="3"/>
      <c r="K748" s="3"/>
      <c r="L748" s="3"/>
      <c r="M748" s="3"/>
    </row>
    <row r="749" spans="1:13" ht="14">
      <c r="A749" s="3"/>
      <c r="B749" s="3"/>
      <c r="C749" s="3"/>
      <c r="D749" s="3"/>
      <c r="E749" s="151"/>
      <c r="F749" s="3"/>
      <c r="G749" s="3"/>
      <c r="H749" s="3"/>
      <c r="I749" s="3"/>
      <c r="J749" s="3"/>
      <c r="K749" s="3"/>
      <c r="L749" s="3"/>
      <c r="M749" s="3"/>
    </row>
    <row r="750" spans="1:13" ht="14">
      <c r="A750" s="3"/>
      <c r="B750" s="3"/>
      <c r="C750" s="3"/>
      <c r="D750" s="3"/>
      <c r="E750" s="151"/>
      <c r="F750" s="3"/>
      <c r="G750" s="3"/>
      <c r="H750" s="3"/>
      <c r="I750" s="3"/>
      <c r="J750" s="3"/>
      <c r="K750" s="3"/>
      <c r="L750" s="3"/>
      <c r="M750" s="3"/>
    </row>
    <row r="751" spans="1:13" ht="14">
      <c r="A751" s="3"/>
      <c r="B751" s="3"/>
      <c r="C751" s="3"/>
      <c r="D751" s="3"/>
      <c r="E751" s="151"/>
      <c r="F751" s="3"/>
      <c r="G751" s="3"/>
      <c r="H751" s="3"/>
      <c r="I751" s="3"/>
      <c r="J751" s="3"/>
      <c r="K751" s="3"/>
      <c r="L751" s="3"/>
      <c r="M751" s="3"/>
    </row>
    <row r="752" spans="1:13" ht="14">
      <c r="A752" s="3"/>
      <c r="B752" s="3"/>
      <c r="C752" s="3"/>
      <c r="D752" s="3"/>
      <c r="E752" s="151"/>
      <c r="F752" s="3"/>
      <c r="G752" s="3"/>
      <c r="H752" s="3"/>
      <c r="I752" s="3"/>
      <c r="J752" s="3"/>
      <c r="K752" s="3"/>
      <c r="L752" s="3"/>
      <c r="M752" s="3"/>
    </row>
    <row r="753" spans="1:13" ht="14">
      <c r="A753" s="3"/>
      <c r="B753" s="3"/>
      <c r="C753" s="3"/>
      <c r="D753" s="3"/>
      <c r="E753" s="151"/>
      <c r="F753" s="3"/>
      <c r="G753" s="3"/>
      <c r="H753" s="3"/>
      <c r="I753" s="3"/>
      <c r="J753" s="3"/>
      <c r="K753" s="3"/>
      <c r="L753" s="3"/>
      <c r="M753" s="3"/>
    </row>
    <row r="754" spans="1:13" ht="14">
      <c r="A754" s="3"/>
      <c r="B754" s="3"/>
      <c r="C754" s="3"/>
      <c r="D754" s="3"/>
      <c r="E754" s="151"/>
      <c r="F754" s="3"/>
      <c r="G754" s="3"/>
      <c r="H754" s="3"/>
      <c r="I754" s="3"/>
      <c r="J754" s="3"/>
      <c r="K754" s="3"/>
      <c r="L754" s="3"/>
      <c r="M754" s="3"/>
    </row>
    <row r="755" spans="1:13" ht="14">
      <c r="A755" s="3"/>
      <c r="B755" s="3"/>
      <c r="C755" s="3"/>
      <c r="D755" s="3"/>
      <c r="E755" s="151"/>
      <c r="F755" s="3"/>
      <c r="G755" s="3"/>
      <c r="H755" s="3"/>
      <c r="I755" s="3"/>
      <c r="J755" s="3"/>
      <c r="K755" s="3"/>
      <c r="L755" s="3"/>
      <c r="M755" s="3"/>
    </row>
    <row r="756" spans="1:13" ht="14">
      <c r="A756" s="3"/>
      <c r="B756" s="3"/>
      <c r="C756" s="3"/>
      <c r="D756" s="3"/>
      <c r="E756" s="151"/>
      <c r="F756" s="3"/>
      <c r="G756" s="3"/>
      <c r="H756" s="3"/>
      <c r="I756" s="3"/>
      <c r="J756" s="3"/>
      <c r="K756" s="3"/>
      <c r="L756" s="3"/>
      <c r="M756" s="3"/>
    </row>
    <row r="757" spans="1:13" ht="14">
      <c r="A757" s="3"/>
      <c r="B757" s="3"/>
      <c r="C757" s="3"/>
      <c r="D757" s="3"/>
      <c r="E757" s="151"/>
      <c r="F757" s="3"/>
      <c r="G757" s="3"/>
      <c r="H757" s="3"/>
      <c r="I757" s="3"/>
      <c r="J757" s="3"/>
      <c r="K757" s="3"/>
      <c r="L757" s="3"/>
      <c r="M757" s="3"/>
    </row>
    <row r="758" spans="1:13" ht="14">
      <c r="A758" s="3"/>
      <c r="B758" s="3"/>
      <c r="C758" s="3"/>
      <c r="D758" s="3"/>
      <c r="E758" s="151"/>
      <c r="F758" s="3"/>
      <c r="G758" s="3"/>
      <c r="H758" s="3"/>
      <c r="I758" s="3"/>
      <c r="J758" s="3"/>
      <c r="K758" s="3"/>
      <c r="L758" s="3"/>
      <c r="M758" s="3"/>
    </row>
    <row r="759" spans="1:13" ht="14">
      <c r="A759" s="3"/>
      <c r="B759" s="3"/>
      <c r="C759" s="3"/>
      <c r="D759" s="3"/>
      <c r="E759" s="151"/>
      <c r="F759" s="3"/>
      <c r="G759" s="3"/>
      <c r="H759" s="3"/>
      <c r="I759" s="3"/>
      <c r="J759" s="3"/>
      <c r="K759" s="3"/>
      <c r="L759" s="3"/>
      <c r="M759" s="3"/>
    </row>
    <row r="760" spans="1:13" ht="14">
      <c r="A760" s="3"/>
      <c r="B760" s="3"/>
      <c r="C760" s="3"/>
      <c r="D760" s="3"/>
      <c r="E760" s="151"/>
      <c r="F760" s="3"/>
      <c r="G760" s="3"/>
      <c r="H760" s="3"/>
      <c r="I760" s="3"/>
      <c r="J760" s="3"/>
      <c r="K760" s="3"/>
      <c r="L760" s="3"/>
      <c r="M760" s="3"/>
    </row>
    <row r="761" spans="1:13" ht="14">
      <c r="A761" s="3"/>
      <c r="B761" s="3"/>
      <c r="C761" s="3"/>
      <c r="D761" s="3"/>
      <c r="E761" s="151"/>
      <c r="F761" s="3"/>
      <c r="G761" s="3"/>
      <c r="H761" s="3"/>
      <c r="I761" s="3"/>
      <c r="J761" s="3"/>
      <c r="K761" s="3"/>
      <c r="L761" s="3"/>
      <c r="M761" s="3"/>
    </row>
    <row r="762" spans="1:13" ht="14">
      <c r="A762" s="3"/>
      <c r="B762" s="3"/>
      <c r="C762" s="3"/>
      <c r="D762" s="3"/>
      <c r="E762" s="151"/>
      <c r="F762" s="3"/>
      <c r="G762" s="3"/>
      <c r="H762" s="3"/>
      <c r="I762" s="3"/>
      <c r="J762" s="3"/>
      <c r="K762" s="3"/>
      <c r="L762" s="3"/>
      <c r="M762" s="3"/>
    </row>
    <row r="763" spans="1:13" ht="14">
      <c r="A763" s="3"/>
      <c r="B763" s="3"/>
      <c r="C763" s="3"/>
      <c r="D763" s="3"/>
      <c r="E763" s="151"/>
      <c r="F763" s="3"/>
      <c r="G763" s="3"/>
      <c r="H763" s="3"/>
      <c r="I763" s="3"/>
      <c r="J763" s="3"/>
      <c r="K763" s="3"/>
      <c r="L763" s="3"/>
      <c r="M763" s="3"/>
    </row>
    <row r="764" spans="1:13" ht="14">
      <c r="A764" s="3"/>
      <c r="B764" s="3"/>
      <c r="C764" s="3"/>
      <c r="D764" s="3"/>
      <c r="E764" s="151"/>
      <c r="F764" s="3"/>
      <c r="G764" s="3"/>
      <c r="H764" s="3"/>
      <c r="I764" s="3"/>
      <c r="J764" s="3"/>
      <c r="K764" s="3"/>
      <c r="L764" s="3"/>
      <c r="M764" s="3"/>
    </row>
    <row r="765" spans="1:13" ht="14">
      <c r="A765" s="3"/>
      <c r="B765" s="3"/>
      <c r="C765" s="3"/>
      <c r="D765" s="3"/>
      <c r="E765" s="151"/>
      <c r="F765" s="3"/>
      <c r="G765" s="3"/>
      <c r="H765" s="3"/>
      <c r="I765" s="3"/>
      <c r="J765" s="3"/>
      <c r="K765" s="3"/>
      <c r="L765" s="3"/>
      <c r="M765" s="3"/>
    </row>
    <row r="766" spans="1:13" ht="14">
      <c r="A766" s="3"/>
      <c r="B766" s="3"/>
      <c r="C766" s="3"/>
      <c r="D766" s="3"/>
      <c r="E766" s="151"/>
      <c r="F766" s="3"/>
      <c r="G766" s="3"/>
      <c r="H766" s="3"/>
      <c r="I766" s="3"/>
      <c r="J766" s="3"/>
      <c r="K766" s="3"/>
      <c r="L766" s="3"/>
      <c r="M766" s="3"/>
    </row>
    <row r="767" spans="1:13" ht="14">
      <c r="A767" s="3"/>
      <c r="B767" s="3"/>
      <c r="C767" s="3"/>
      <c r="D767" s="3"/>
      <c r="E767" s="151"/>
      <c r="F767" s="3"/>
      <c r="G767" s="3"/>
      <c r="H767" s="3"/>
      <c r="I767" s="3"/>
      <c r="J767" s="3"/>
      <c r="K767" s="3"/>
      <c r="L767" s="3"/>
      <c r="M767" s="3"/>
    </row>
    <row r="768" spans="1:13" ht="14">
      <c r="A768" s="3"/>
      <c r="B768" s="3"/>
      <c r="C768" s="3"/>
      <c r="D768" s="3"/>
      <c r="E768" s="151"/>
      <c r="F768" s="3"/>
      <c r="G768" s="3"/>
      <c r="H768" s="3"/>
      <c r="I768" s="3"/>
      <c r="J768" s="3"/>
      <c r="K768" s="3"/>
      <c r="L768" s="3"/>
      <c r="M768" s="3"/>
    </row>
    <row r="769" spans="1:13" ht="14">
      <c r="A769" s="3"/>
      <c r="B769" s="3"/>
      <c r="C769" s="3"/>
      <c r="D769" s="3"/>
      <c r="E769" s="151"/>
      <c r="F769" s="3"/>
      <c r="G769" s="3"/>
      <c r="H769" s="3"/>
      <c r="I769" s="3"/>
      <c r="J769" s="3"/>
      <c r="K769" s="3"/>
      <c r="L769" s="3"/>
      <c r="M769" s="3"/>
    </row>
    <row r="770" spans="1:13" ht="14">
      <c r="A770" s="3"/>
      <c r="B770" s="3"/>
      <c r="C770" s="3"/>
      <c r="D770" s="3"/>
      <c r="E770" s="151"/>
      <c r="F770" s="3"/>
      <c r="G770" s="3"/>
      <c r="H770" s="3"/>
      <c r="I770" s="3"/>
      <c r="J770" s="3"/>
      <c r="K770" s="3"/>
      <c r="L770" s="3"/>
      <c r="M770" s="3"/>
    </row>
    <row r="771" spans="1:13" ht="14">
      <c r="A771" s="3"/>
      <c r="B771" s="3"/>
      <c r="C771" s="3"/>
      <c r="D771" s="3"/>
      <c r="E771" s="151"/>
      <c r="F771" s="3"/>
      <c r="G771" s="3"/>
      <c r="H771" s="3"/>
      <c r="I771" s="3"/>
      <c r="J771" s="3"/>
      <c r="K771" s="3"/>
      <c r="L771" s="3"/>
      <c r="M771" s="3"/>
    </row>
    <row r="772" spans="1:13" ht="14">
      <c r="A772" s="3"/>
      <c r="B772" s="3"/>
      <c r="C772" s="3"/>
      <c r="D772" s="3"/>
      <c r="E772" s="151"/>
      <c r="F772" s="3"/>
      <c r="G772" s="3"/>
      <c r="H772" s="3"/>
      <c r="I772" s="3"/>
      <c r="J772" s="3"/>
      <c r="K772" s="3"/>
      <c r="L772" s="3"/>
      <c r="M772" s="3"/>
    </row>
    <row r="773" spans="1:13" ht="14">
      <c r="A773" s="3"/>
      <c r="B773" s="3"/>
      <c r="C773" s="3"/>
      <c r="D773" s="3"/>
      <c r="E773" s="151"/>
      <c r="F773" s="3"/>
      <c r="G773" s="3"/>
      <c r="H773" s="3"/>
      <c r="I773" s="3"/>
      <c r="J773" s="3"/>
      <c r="K773" s="3"/>
      <c r="L773" s="3"/>
      <c r="M773" s="3"/>
    </row>
    <row r="774" spans="1:13" ht="14">
      <c r="A774" s="3"/>
      <c r="B774" s="3"/>
      <c r="C774" s="3"/>
      <c r="D774" s="3"/>
      <c r="E774" s="151"/>
      <c r="F774" s="3"/>
      <c r="G774" s="3"/>
      <c r="H774" s="3"/>
      <c r="I774" s="3"/>
      <c r="J774" s="3"/>
      <c r="K774" s="3"/>
      <c r="L774" s="3"/>
      <c r="M774" s="3"/>
    </row>
    <row r="775" spans="1:13" ht="14">
      <c r="A775" s="3"/>
      <c r="B775" s="3"/>
      <c r="C775" s="3"/>
      <c r="D775" s="3"/>
      <c r="E775" s="151"/>
      <c r="F775" s="3"/>
      <c r="G775" s="3"/>
      <c r="H775" s="3"/>
      <c r="I775" s="3"/>
      <c r="J775" s="3"/>
      <c r="K775" s="3"/>
      <c r="L775" s="3"/>
      <c r="M775" s="3"/>
    </row>
    <row r="776" spans="1:13" ht="14">
      <c r="A776" s="3"/>
      <c r="B776" s="3"/>
      <c r="C776" s="3"/>
      <c r="D776" s="3"/>
      <c r="E776" s="151"/>
      <c r="F776" s="3"/>
      <c r="G776" s="3"/>
      <c r="H776" s="3"/>
      <c r="I776" s="3"/>
      <c r="J776" s="3"/>
      <c r="K776" s="3"/>
      <c r="L776" s="3"/>
      <c r="M776" s="3"/>
    </row>
    <row r="777" spans="1:13" ht="14">
      <c r="A777" s="3"/>
      <c r="B777" s="3"/>
      <c r="C777" s="3"/>
      <c r="D777" s="3"/>
      <c r="E777" s="151"/>
      <c r="F777" s="3"/>
      <c r="G777" s="3"/>
      <c r="H777" s="3"/>
      <c r="I777" s="3"/>
      <c r="J777" s="3"/>
      <c r="K777" s="3"/>
      <c r="L777" s="3"/>
      <c r="M777" s="3"/>
    </row>
    <row r="778" spans="1:13" ht="14">
      <c r="A778" s="3"/>
      <c r="B778" s="3"/>
      <c r="C778" s="3"/>
      <c r="D778" s="3"/>
      <c r="E778" s="151"/>
      <c r="F778" s="3"/>
      <c r="G778" s="3"/>
      <c r="H778" s="3"/>
      <c r="I778" s="3"/>
      <c r="J778" s="3"/>
      <c r="K778" s="3"/>
      <c r="L778" s="3"/>
      <c r="M778" s="3"/>
    </row>
    <row r="779" spans="1:13" ht="14">
      <c r="A779" s="3"/>
      <c r="B779" s="3"/>
      <c r="C779" s="3"/>
      <c r="D779" s="3"/>
      <c r="E779" s="151"/>
      <c r="F779" s="3"/>
      <c r="G779" s="3"/>
      <c r="H779" s="3"/>
      <c r="I779" s="3"/>
      <c r="J779" s="3"/>
      <c r="K779" s="3"/>
      <c r="L779" s="3"/>
      <c r="M779" s="3"/>
    </row>
    <row r="780" spans="1:13" ht="14">
      <c r="A780" s="3"/>
      <c r="B780" s="3"/>
      <c r="C780" s="3"/>
      <c r="D780" s="3"/>
      <c r="E780" s="151"/>
      <c r="F780" s="3"/>
      <c r="G780" s="3"/>
      <c r="H780" s="3"/>
      <c r="I780" s="3"/>
      <c r="J780" s="3"/>
      <c r="K780" s="3"/>
      <c r="L780" s="3"/>
      <c r="M780" s="3"/>
    </row>
    <row r="781" spans="1:13" ht="14">
      <c r="A781" s="3"/>
      <c r="B781" s="3"/>
      <c r="C781" s="3"/>
      <c r="D781" s="3"/>
      <c r="E781" s="151"/>
      <c r="F781" s="3"/>
      <c r="G781" s="3"/>
      <c r="H781" s="3"/>
      <c r="I781" s="3"/>
      <c r="J781" s="3"/>
      <c r="K781" s="3"/>
      <c r="L781" s="3"/>
      <c r="M781" s="3"/>
    </row>
    <row r="782" spans="1:13" ht="14">
      <c r="A782" s="3"/>
      <c r="B782" s="3"/>
      <c r="C782" s="3"/>
      <c r="D782" s="3"/>
      <c r="E782" s="151"/>
      <c r="F782" s="3"/>
      <c r="G782" s="3"/>
      <c r="H782" s="3"/>
      <c r="I782" s="3"/>
      <c r="J782" s="3"/>
      <c r="K782" s="3"/>
      <c r="L782" s="3"/>
      <c r="M782" s="3"/>
    </row>
    <row r="783" spans="1:13" ht="14">
      <c r="A783" s="3"/>
      <c r="B783" s="3"/>
      <c r="C783" s="3"/>
      <c r="D783" s="3"/>
      <c r="E783" s="151"/>
      <c r="F783" s="3"/>
      <c r="G783" s="3"/>
      <c r="H783" s="3"/>
      <c r="I783" s="3"/>
      <c r="J783" s="3"/>
      <c r="K783" s="3"/>
      <c r="L783" s="3"/>
      <c r="M783" s="3"/>
    </row>
    <row r="784" spans="1:13" ht="14">
      <c r="A784" s="3"/>
      <c r="B784" s="3"/>
      <c r="C784" s="3"/>
      <c r="D784" s="3"/>
      <c r="E784" s="151"/>
      <c r="F784" s="3"/>
      <c r="G784" s="3"/>
      <c r="H784" s="3"/>
      <c r="I784" s="3"/>
      <c r="J784" s="3"/>
      <c r="K784" s="3"/>
      <c r="L784" s="3"/>
      <c r="M784" s="3"/>
    </row>
    <row r="785" spans="1:13" ht="14">
      <c r="A785" s="3"/>
      <c r="B785" s="3"/>
      <c r="C785" s="3"/>
      <c r="D785" s="3"/>
      <c r="E785" s="151"/>
      <c r="F785" s="3"/>
      <c r="G785" s="3"/>
      <c r="H785" s="3"/>
      <c r="I785" s="3"/>
      <c r="J785" s="3"/>
      <c r="K785" s="3"/>
      <c r="L785" s="3"/>
      <c r="M785" s="3"/>
    </row>
    <row r="786" spans="1:13" ht="14">
      <c r="A786" s="3"/>
      <c r="B786" s="3"/>
      <c r="C786" s="3"/>
      <c r="D786" s="3"/>
      <c r="E786" s="151"/>
      <c r="F786" s="3"/>
      <c r="G786" s="3"/>
      <c r="H786" s="3"/>
      <c r="I786" s="3"/>
      <c r="J786" s="3"/>
      <c r="K786" s="3"/>
      <c r="L786" s="3"/>
      <c r="M786" s="3"/>
    </row>
    <row r="787" spans="1:13" ht="14">
      <c r="A787" s="3"/>
      <c r="B787" s="3"/>
      <c r="C787" s="3"/>
      <c r="D787" s="3"/>
      <c r="E787" s="151"/>
      <c r="F787" s="3"/>
      <c r="G787" s="3"/>
      <c r="H787" s="3"/>
      <c r="I787" s="3"/>
      <c r="J787" s="3"/>
      <c r="K787" s="3"/>
      <c r="L787" s="3"/>
      <c r="M787" s="3"/>
    </row>
    <row r="788" spans="1:13" ht="14">
      <c r="A788" s="3"/>
      <c r="B788" s="3"/>
      <c r="C788" s="3"/>
      <c r="D788" s="3"/>
      <c r="E788" s="151"/>
      <c r="F788" s="3"/>
      <c r="G788" s="3"/>
      <c r="H788" s="3"/>
      <c r="I788" s="3"/>
      <c r="J788" s="3"/>
      <c r="K788" s="3"/>
      <c r="L788" s="3"/>
      <c r="M788" s="3"/>
    </row>
    <row r="789" spans="1:13" ht="14">
      <c r="A789" s="3"/>
      <c r="B789" s="3"/>
      <c r="C789" s="3"/>
      <c r="D789" s="3"/>
      <c r="E789" s="151"/>
      <c r="F789" s="3"/>
      <c r="G789" s="3"/>
      <c r="H789" s="3"/>
      <c r="I789" s="3"/>
      <c r="J789" s="3"/>
      <c r="K789" s="3"/>
      <c r="L789" s="3"/>
      <c r="M789" s="3"/>
    </row>
    <row r="790" spans="1:13" ht="14">
      <c r="A790" s="3"/>
      <c r="B790" s="3"/>
      <c r="C790" s="3"/>
      <c r="D790" s="3"/>
      <c r="E790" s="151"/>
      <c r="F790" s="3"/>
      <c r="G790" s="3"/>
      <c r="H790" s="3"/>
      <c r="I790" s="3"/>
      <c r="J790" s="3"/>
      <c r="K790" s="3"/>
      <c r="L790" s="3"/>
      <c r="M790" s="3"/>
    </row>
    <row r="791" spans="1:13" ht="14">
      <c r="A791" s="3"/>
      <c r="B791" s="3"/>
      <c r="C791" s="3"/>
      <c r="D791" s="3"/>
      <c r="E791" s="151"/>
      <c r="F791" s="3"/>
      <c r="G791" s="3"/>
      <c r="H791" s="3"/>
      <c r="I791" s="3"/>
      <c r="J791" s="3"/>
      <c r="K791" s="3"/>
      <c r="L791" s="3"/>
      <c r="M791" s="3"/>
    </row>
    <row r="792" spans="1:13" ht="14">
      <c r="A792" s="3"/>
      <c r="B792" s="3"/>
      <c r="C792" s="3"/>
      <c r="D792" s="3"/>
      <c r="E792" s="151"/>
      <c r="F792" s="3"/>
      <c r="G792" s="3"/>
      <c r="H792" s="3"/>
      <c r="I792" s="3"/>
      <c r="J792" s="3"/>
      <c r="K792" s="3"/>
      <c r="L792" s="3"/>
      <c r="M792" s="3"/>
    </row>
    <row r="793" spans="1:13" ht="14">
      <c r="A793" s="3"/>
      <c r="B793" s="3"/>
      <c r="C793" s="3"/>
      <c r="D793" s="3"/>
      <c r="E793" s="151"/>
      <c r="F793" s="3"/>
      <c r="G793" s="3"/>
      <c r="H793" s="3"/>
      <c r="I793" s="3"/>
      <c r="J793" s="3"/>
      <c r="K793" s="3"/>
      <c r="L793" s="3"/>
      <c r="M793" s="3"/>
    </row>
    <row r="794" spans="1:13" ht="14">
      <c r="A794" s="3"/>
      <c r="B794" s="3"/>
      <c r="C794" s="3"/>
      <c r="D794" s="3"/>
      <c r="E794" s="151"/>
      <c r="F794" s="3"/>
      <c r="G794" s="3"/>
      <c r="H794" s="3"/>
      <c r="I794" s="3"/>
      <c r="J794" s="3"/>
      <c r="K794" s="3"/>
      <c r="L794" s="3"/>
      <c r="M794" s="3"/>
    </row>
    <row r="795" spans="1:13" ht="14">
      <c r="A795" s="3"/>
      <c r="B795" s="3"/>
      <c r="C795" s="3"/>
      <c r="D795" s="3"/>
      <c r="E795" s="151"/>
      <c r="F795" s="3"/>
      <c r="G795" s="3"/>
      <c r="H795" s="3"/>
      <c r="I795" s="3"/>
      <c r="J795" s="3"/>
      <c r="K795" s="3"/>
      <c r="L795" s="3"/>
      <c r="M795" s="3"/>
    </row>
    <row r="796" spans="1:13" ht="14">
      <c r="A796" s="3"/>
      <c r="B796" s="3"/>
      <c r="C796" s="3"/>
      <c r="D796" s="3"/>
      <c r="E796" s="151"/>
      <c r="F796" s="3"/>
      <c r="G796" s="3"/>
      <c r="H796" s="3"/>
      <c r="I796" s="3"/>
      <c r="J796" s="3"/>
      <c r="K796" s="3"/>
      <c r="L796" s="3"/>
      <c r="M796" s="3"/>
    </row>
    <row r="797" spans="1:13" ht="14">
      <c r="A797" s="3"/>
      <c r="B797" s="3"/>
      <c r="C797" s="3"/>
      <c r="D797" s="3"/>
      <c r="E797" s="151"/>
      <c r="F797" s="3"/>
      <c r="G797" s="3"/>
      <c r="H797" s="3"/>
      <c r="I797" s="3"/>
      <c r="J797" s="3"/>
      <c r="K797" s="3"/>
      <c r="L797" s="3"/>
      <c r="M797" s="3"/>
    </row>
    <row r="798" spans="1:13" ht="14">
      <c r="A798" s="3"/>
      <c r="B798" s="3"/>
      <c r="C798" s="3"/>
      <c r="D798" s="3"/>
      <c r="E798" s="151"/>
      <c r="F798" s="3"/>
      <c r="G798" s="3"/>
      <c r="H798" s="3"/>
      <c r="I798" s="3"/>
      <c r="J798" s="3"/>
      <c r="K798" s="3"/>
      <c r="L798" s="3"/>
      <c r="M798" s="3"/>
    </row>
    <row r="799" spans="1:13" ht="14">
      <c r="A799" s="3"/>
      <c r="B799" s="3"/>
      <c r="C799" s="3"/>
      <c r="D799" s="3"/>
      <c r="E799" s="151"/>
      <c r="F799" s="3"/>
      <c r="G799" s="3"/>
      <c r="H799" s="3"/>
      <c r="I799" s="3"/>
      <c r="J799" s="3"/>
      <c r="K799" s="3"/>
      <c r="L799" s="3"/>
      <c r="M799" s="3"/>
    </row>
    <row r="800" spans="1:13" ht="14">
      <c r="A800" s="3"/>
      <c r="B800" s="3"/>
      <c r="C800" s="3"/>
      <c r="D800" s="3"/>
      <c r="E800" s="151"/>
      <c r="F800" s="3"/>
      <c r="G800" s="3"/>
      <c r="H800" s="3"/>
      <c r="I800" s="3"/>
      <c r="J800" s="3"/>
      <c r="K800" s="3"/>
      <c r="L800" s="3"/>
      <c r="M800" s="3"/>
    </row>
    <row r="801" spans="1:13" ht="14">
      <c r="A801" s="3"/>
      <c r="B801" s="3"/>
      <c r="C801" s="3"/>
      <c r="D801" s="3"/>
      <c r="E801" s="151"/>
      <c r="F801" s="3"/>
      <c r="G801" s="3"/>
      <c r="H801" s="3"/>
      <c r="I801" s="3"/>
      <c r="J801" s="3"/>
      <c r="K801" s="3"/>
      <c r="L801" s="3"/>
      <c r="M801" s="3"/>
    </row>
    <row r="802" spans="1:13" ht="14">
      <c r="A802" s="3"/>
      <c r="B802" s="3"/>
      <c r="C802" s="3"/>
      <c r="D802" s="3"/>
      <c r="E802" s="151"/>
      <c r="F802" s="3"/>
      <c r="G802" s="3"/>
      <c r="H802" s="3"/>
      <c r="I802" s="3"/>
      <c r="J802" s="3"/>
      <c r="K802" s="3"/>
      <c r="L802" s="3"/>
      <c r="M802" s="3"/>
    </row>
    <row r="803" spans="1:13" ht="14">
      <c r="A803" s="3"/>
      <c r="B803" s="3"/>
      <c r="C803" s="3"/>
      <c r="D803" s="3"/>
      <c r="E803" s="151"/>
      <c r="F803" s="3"/>
      <c r="G803" s="3"/>
      <c r="H803" s="3"/>
      <c r="I803" s="3"/>
      <c r="J803" s="3"/>
      <c r="K803" s="3"/>
      <c r="L803" s="3"/>
      <c r="M803" s="3"/>
    </row>
    <row r="804" spans="1:13" ht="14">
      <c r="A804" s="3"/>
      <c r="B804" s="3"/>
      <c r="C804" s="3"/>
      <c r="D804" s="3"/>
      <c r="E804" s="151"/>
      <c r="F804" s="3"/>
      <c r="G804" s="3"/>
      <c r="H804" s="3"/>
      <c r="I804" s="3"/>
      <c r="J804" s="3"/>
      <c r="K804" s="3"/>
      <c r="L804" s="3"/>
      <c r="M804" s="3"/>
    </row>
    <row r="805" spans="1:13" ht="14">
      <c r="A805" s="3"/>
      <c r="B805" s="3"/>
      <c r="C805" s="3"/>
      <c r="D805" s="3"/>
      <c r="E805" s="151"/>
      <c r="F805" s="3"/>
      <c r="G805" s="3"/>
      <c r="H805" s="3"/>
      <c r="I805" s="3"/>
      <c r="J805" s="3"/>
      <c r="K805" s="3"/>
      <c r="L805" s="3"/>
      <c r="M805" s="3"/>
    </row>
    <row r="806" spans="1:13" ht="14">
      <c r="A806" s="3"/>
      <c r="B806" s="3"/>
      <c r="C806" s="3"/>
      <c r="D806" s="3"/>
      <c r="E806" s="151"/>
      <c r="F806" s="3"/>
      <c r="G806" s="3"/>
      <c r="H806" s="3"/>
      <c r="I806" s="3"/>
      <c r="J806" s="3"/>
      <c r="K806" s="3"/>
      <c r="L806" s="3"/>
      <c r="M806" s="3"/>
    </row>
    <row r="807" spans="1:13" ht="14">
      <c r="A807" s="3"/>
      <c r="B807" s="3"/>
      <c r="C807" s="3"/>
      <c r="D807" s="3"/>
      <c r="E807" s="151"/>
      <c r="F807" s="3"/>
      <c r="G807" s="3"/>
      <c r="H807" s="3"/>
      <c r="I807" s="3"/>
      <c r="J807" s="3"/>
      <c r="K807" s="3"/>
      <c r="L807" s="3"/>
      <c r="M807" s="3"/>
    </row>
    <row r="808" spans="1:13" ht="14">
      <c r="A808" s="3"/>
      <c r="B808" s="3"/>
      <c r="C808" s="3"/>
      <c r="D808" s="3"/>
      <c r="E808" s="151"/>
      <c r="F808" s="3"/>
      <c r="G808" s="3"/>
      <c r="H808" s="3"/>
      <c r="I808" s="3"/>
      <c r="J808" s="3"/>
      <c r="K808" s="3"/>
      <c r="L808" s="3"/>
      <c r="M808" s="3"/>
    </row>
    <row r="809" spans="1:13" ht="14">
      <c r="A809" s="3"/>
      <c r="B809" s="3"/>
      <c r="C809" s="3"/>
      <c r="D809" s="3"/>
      <c r="E809" s="151"/>
      <c r="F809" s="3"/>
      <c r="G809" s="3"/>
      <c r="H809" s="3"/>
      <c r="I809" s="3"/>
      <c r="J809" s="3"/>
      <c r="K809" s="3"/>
      <c r="L809" s="3"/>
      <c r="M809" s="3"/>
    </row>
    <row r="810" spans="1:13" ht="14">
      <c r="A810" s="3"/>
      <c r="B810" s="3"/>
      <c r="C810" s="3"/>
      <c r="D810" s="3"/>
      <c r="E810" s="151"/>
      <c r="F810" s="3"/>
      <c r="G810" s="3"/>
      <c r="H810" s="3"/>
      <c r="I810" s="3"/>
      <c r="J810" s="3"/>
      <c r="K810" s="3"/>
      <c r="L810" s="3"/>
      <c r="M810" s="3"/>
    </row>
    <row r="811" spans="1:13" ht="14">
      <c r="A811" s="3"/>
      <c r="B811" s="3"/>
      <c r="C811" s="3"/>
      <c r="D811" s="3"/>
      <c r="E811" s="151"/>
      <c r="F811" s="3"/>
      <c r="G811" s="3"/>
      <c r="H811" s="3"/>
      <c r="I811" s="3"/>
      <c r="J811" s="3"/>
      <c r="K811" s="3"/>
      <c r="L811" s="3"/>
      <c r="M811" s="3"/>
    </row>
    <row r="812" spans="1:13" ht="14">
      <c r="A812" s="3"/>
      <c r="B812" s="3"/>
      <c r="C812" s="3"/>
      <c r="D812" s="3"/>
      <c r="E812" s="151"/>
      <c r="F812" s="3"/>
      <c r="G812" s="3"/>
      <c r="H812" s="3"/>
      <c r="I812" s="3"/>
      <c r="J812" s="3"/>
      <c r="K812" s="3"/>
      <c r="L812" s="3"/>
      <c r="M812" s="3"/>
    </row>
    <row r="813" spans="1:13" ht="14">
      <c r="A813" s="3"/>
      <c r="B813" s="3"/>
      <c r="C813" s="3"/>
      <c r="D813" s="3"/>
      <c r="E813" s="151"/>
      <c r="F813" s="3"/>
      <c r="G813" s="3"/>
      <c r="H813" s="3"/>
      <c r="I813" s="3"/>
      <c r="J813" s="3"/>
      <c r="K813" s="3"/>
      <c r="L813" s="3"/>
      <c r="M813" s="3"/>
    </row>
    <row r="814" spans="1:13" ht="14">
      <c r="A814" s="3"/>
      <c r="B814" s="3"/>
      <c r="C814" s="3"/>
      <c r="D814" s="3"/>
      <c r="E814" s="151"/>
      <c r="F814" s="3"/>
      <c r="G814" s="3"/>
      <c r="H814" s="3"/>
      <c r="I814" s="3"/>
      <c r="J814" s="3"/>
      <c r="K814" s="3"/>
      <c r="L814" s="3"/>
      <c r="M814" s="3"/>
    </row>
    <row r="815" spans="1:13" ht="14">
      <c r="A815" s="3"/>
      <c r="B815" s="3"/>
      <c r="C815" s="3"/>
      <c r="D815" s="3"/>
      <c r="E815" s="151"/>
      <c r="F815" s="3"/>
      <c r="G815" s="3"/>
      <c r="H815" s="3"/>
      <c r="I815" s="3"/>
      <c r="J815" s="3"/>
      <c r="K815" s="3"/>
      <c r="L815" s="3"/>
      <c r="M815" s="3"/>
    </row>
    <row r="816" spans="1:13" ht="14">
      <c r="A816" s="3"/>
      <c r="B816" s="3"/>
      <c r="C816" s="3"/>
      <c r="D816" s="3"/>
      <c r="E816" s="151"/>
      <c r="F816" s="3"/>
      <c r="G816" s="3"/>
      <c r="H816" s="3"/>
      <c r="I816" s="3"/>
      <c r="J816" s="3"/>
      <c r="K816" s="3"/>
      <c r="L816" s="3"/>
      <c r="M816" s="3"/>
    </row>
    <row r="817" spans="1:13" ht="14">
      <c r="A817" s="3"/>
      <c r="B817" s="3"/>
      <c r="C817" s="3"/>
      <c r="D817" s="3"/>
      <c r="E817" s="151"/>
      <c r="F817" s="3"/>
      <c r="G817" s="3"/>
      <c r="H817" s="3"/>
      <c r="I817" s="3"/>
      <c r="J817" s="3"/>
      <c r="K817" s="3"/>
      <c r="L817" s="3"/>
      <c r="M817" s="3"/>
    </row>
    <row r="818" spans="1:13" ht="14">
      <c r="A818" s="3"/>
      <c r="B818" s="3"/>
      <c r="C818" s="3"/>
      <c r="D818" s="3"/>
      <c r="E818" s="151"/>
      <c r="F818" s="3"/>
      <c r="G818" s="3"/>
      <c r="H818" s="3"/>
      <c r="I818" s="3"/>
      <c r="J818" s="3"/>
      <c r="K818" s="3"/>
      <c r="L818" s="3"/>
      <c r="M818" s="3"/>
    </row>
    <row r="819" spans="1:13" ht="14">
      <c r="A819" s="3"/>
      <c r="B819" s="3"/>
      <c r="C819" s="3"/>
      <c r="D819" s="3"/>
      <c r="E819" s="151"/>
      <c r="F819" s="3"/>
      <c r="G819" s="3"/>
      <c r="H819" s="3"/>
      <c r="I819" s="3"/>
      <c r="J819" s="3"/>
      <c r="K819" s="3"/>
      <c r="L819" s="3"/>
      <c r="M819" s="3"/>
    </row>
    <row r="820" spans="1:13" ht="14">
      <c r="A820" s="3"/>
      <c r="B820" s="3"/>
      <c r="C820" s="3"/>
      <c r="D820" s="3"/>
      <c r="E820" s="151"/>
      <c r="F820" s="3"/>
      <c r="G820" s="3"/>
      <c r="H820" s="3"/>
      <c r="I820" s="3"/>
      <c r="J820" s="3"/>
      <c r="K820" s="3"/>
      <c r="L820" s="3"/>
      <c r="M820" s="3"/>
    </row>
    <row r="821" spans="1:13" ht="14">
      <c r="A821" s="3"/>
      <c r="B821" s="3"/>
      <c r="C821" s="3"/>
      <c r="D821" s="3"/>
      <c r="E821" s="151"/>
      <c r="F821" s="3"/>
      <c r="G821" s="3"/>
      <c r="H821" s="3"/>
      <c r="I821" s="3"/>
      <c r="J821" s="3"/>
      <c r="K821" s="3"/>
      <c r="L821" s="3"/>
      <c r="M821" s="3"/>
    </row>
    <row r="822" spans="1:13" ht="14">
      <c r="A822" s="3"/>
      <c r="B822" s="3"/>
      <c r="C822" s="3"/>
      <c r="D822" s="3"/>
      <c r="E822" s="151"/>
      <c r="F822" s="3"/>
      <c r="G822" s="3"/>
      <c r="H822" s="3"/>
      <c r="I822" s="3"/>
      <c r="J822" s="3"/>
      <c r="K822" s="3"/>
      <c r="L822" s="3"/>
      <c r="M822" s="3"/>
    </row>
    <row r="823" spans="1:13" ht="14">
      <c r="A823" s="3"/>
      <c r="B823" s="3"/>
      <c r="C823" s="3"/>
      <c r="D823" s="3"/>
      <c r="E823" s="151"/>
      <c r="F823" s="3"/>
      <c r="G823" s="3"/>
      <c r="H823" s="3"/>
      <c r="I823" s="3"/>
      <c r="J823" s="3"/>
      <c r="K823" s="3"/>
      <c r="L823" s="3"/>
      <c r="M823" s="3"/>
    </row>
    <row r="824" spans="1:13" ht="14">
      <c r="A824" s="3"/>
      <c r="B824" s="3"/>
      <c r="C824" s="3"/>
      <c r="D824" s="3"/>
      <c r="E824" s="151"/>
      <c r="F824" s="3"/>
      <c r="G824" s="3"/>
      <c r="H824" s="3"/>
      <c r="I824" s="3"/>
      <c r="J824" s="3"/>
      <c r="K824" s="3"/>
      <c r="L824" s="3"/>
      <c r="M824" s="3"/>
    </row>
    <row r="825" spans="1:13" ht="14">
      <c r="A825" s="3"/>
      <c r="B825" s="3"/>
      <c r="C825" s="3"/>
      <c r="D825" s="3"/>
      <c r="E825" s="151"/>
      <c r="F825" s="3"/>
      <c r="G825" s="3"/>
      <c r="H825" s="3"/>
      <c r="I825" s="3"/>
      <c r="J825" s="3"/>
      <c r="K825" s="3"/>
      <c r="L825" s="3"/>
      <c r="M825" s="3"/>
    </row>
    <row r="826" spans="1:13" ht="14">
      <c r="A826" s="3"/>
      <c r="B826" s="3"/>
      <c r="C826" s="3"/>
      <c r="D826" s="3"/>
      <c r="E826" s="151"/>
      <c r="F826" s="3"/>
      <c r="G826" s="3"/>
      <c r="H826" s="3"/>
      <c r="I826" s="3"/>
      <c r="J826" s="3"/>
      <c r="K826" s="3"/>
      <c r="L826" s="3"/>
      <c r="M826" s="3"/>
    </row>
    <row r="827" spans="1:13" ht="14">
      <c r="A827" s="3"/>
      <c r="B827" s="3"/>
      <c r="C827" s="3"/>
      <c r="D827" s="3"/>
      <c r="E827" s="151"/>
      <c r="F827" s="3"/>
      <c r="G827" s="3"/>
      <c r="H827" s="3"/>
      <c r="I827" s="3"/>
      <c r="J827" s="3"/>
      <c r="K827" s="3"/>
      <c r="L827" s="3"/>
      <c r="M827" s="3"/>
    </row>
    <row r="828" spans="1:13" ht="14">
      <c r="A828" s="3"/>
      <c r="B828" s="3"/>
      <c r="C828" s="3"/>
      <c r="D828" s="3"/>
      <c r="E828" s="151"/>
      <c r="F828" s="3"/>
      <c r="G828" s="3"/>
      <c r="H828" s="3"/>
      <c r="I828" s="3"/>
      <c r="J828" s="3"/>
      <c r="K828" s="3"/>
      <c r="L828" s="3"/>
      <c r="M828" s="3"/>
    </row>
    <row r="829" spans="1:13" ht="14">
      <c r="A829" s="3"/>
      <c r="B829" s="3"/>
      <c r="C829" s="3"/>
      <c r="D829" s="3"/>
      <c r="E829" s="151"/>
      <c r="F829" s="3"/>
      <c r="G829" s="3"/>
      <c r="H829" s="3"/>
      <c r="I829" s="3"/>
      <c r="J829" s="3"/>
      <c r="K829" s="3"/>
      <c r="L829" s="3"/>
      <c r="M829" s="3"/>
    </row>
    <row r="830" spans="1:13" ht="14">
      <c r="A830" s="3"/>
      <c r="B830" s="3"/>
      <c r="C830" s="3"/>
      <c r="D830" s="3"/>
      <c r="E830" s="151"/>
      <c r="F830" s="3"/>
      <c r="G830" s="3"/>
      <c r="H830" s="3"/>
      <c r="I830" s="3"/>
      <c r="J830" s="3"/>
      <c r="K830" s="3"/>
      <c r="L830" s="3"/>
      <c r="M830" s="3"/>
    </row>
    <row r="831" spans="1:13" ht="14">
      <c r="A831" s="3"/>
      <c r="B831" s="3"/>
      <c r="C831" s="3"/>
      <c r="D831" s="3"/>
      <c r="E831" s="151"/>
      <c r="F831" s="3"/>
      <c r="G831" s="3"/>
      <c r="H831" s="3"/>
      <c r="I831" s="3"/>
      <c r="J831" s="3"/>
      <c r="K831" s="3"/>
      <c r="L831" s="3"/>
      <c r="M831" s="3"/>
    </row>
    <row r="832" spans="1:13" ht="14">
      <c r="A832" s="3"/>
      <c r="B832" s="3"/>
      <c r="C832" s="3"/>
      <c r="D832" s="3"/>
      <c r="E832" s="151"/>
      <c r="F832" s="3"/>
      <c r="G832" s="3"/>
      <c r="H832" s="3"/>
      <c r="I832" s="3"/>
      <c r="J832" s="3"/>
      <c r="K832" s="3"/>
      <c r="L832" s="3"/>
      <c r="M832" s="3"/>
    </row>
    <row r="833" spans="1:13" ht="14">
      <c r="A833" s="3"/>
      <c r="B833" s="3"/>
      <c r="C833" s="3"/>
      <c r="D833" s="3"/>
      <c r="E833" s="151"/>
      <c r="F833" s="3"/>
      <c r="G833" s="3"/>
      <c r="H833" s="3"/>
      <c r="I833" s="3"/>
      <c r="J833" s="3"/>
      <c r="K833" s="3"/>
      <c r="L833" s="3"/>
      <c r="M833" s="3"/>
    </row>
    <row r="834" spans="1:13" ht="14">
      <c r="A834" s="3"/>
      <c r="B834" s="3"/>
      <c r="C834" s="3"/>
      <c r="D834" s="3"/>
      <c r="E834" s="151"/>
      <c r="F834" s="3"/>
      <c r="G834" s="3"/>
      <c r="H834" s="3"/>
      <c r="I834" s="3"/>
      <c r="J834" s="3"/>
      <c r="K834" s="3"/>
      <c r="L834" s="3"/>
      <c r="M834" s="3"/>
    </row>
    <row r="835" spans="1:13" ht="14">
      <c r="A835" s="3"/>
      <c r="B835" s="3"/>
      <c r="C835" s="3"/>
      <c r="D835" s="3"/>
      <c r="E835" s="151"/>
      <c r="F835" s="3"/>
      <c r="G835" s="3"/>
      <c r="H835" s="3"/>
      <c r="I835" s="3"/>
      <c r="J835" s="3"/>
      <c r="K835" s="3"/>
      <c r="L835" s="3"/>
      <c r="M835" s="3"/>
    </row>
    <row r="836" spans="1:13" ht="14">
      <c r="A836" s="3"/>
      <c r="B836" s="3"/>
      <c r="C836" s="3"/>
      <c r="D836" s="3"/>
      <c r="E836" s="151"/>
      <c r="F836" s="3"/>
      <c r="G836" s="3"/>
      <c r="H836" s="3"/>
      <c r="I836" s="3"/>
      <c r="J836" s="3"/>
      <c r="K836" s="3"/>
      <c r="L836" s="3"/>
      <c r="M836" s="3"/>
    </row>
    <row r="837" spans="1:13" ht="14">
      <c r="A837" s="3"/>
      <c r="B837" s="3"/>
      <c r="C837" s="3"/>
      <c r="D837" s="3"/>
      <c r="E837" s="151"/>
      <c r="F837" s="3"/>
      <c r="G837" s="3"/>
      <c r="H837" s="3"/>
      <c r="I837" s="3"/>
      <c r="J837" s="3"/>
      <c r="K837" s="3"/>
      <c r="L837" s="3"/>
      <c r="M837" s="3"/>
    </row>
    <row r="838" spans="1:13" ht="14">
      <c r="A838" s="3"/>
      <c r="B838" s="3"/>
      <c r="C838" s="3"/>
      <c r="D838" s="3"/>
      <c r="E838" s="151"/>
      <c r="F838" s="3"/>
      <c r="G838" s="3"/>
      <c r="H838" s="3"/>
      <c r="I838" s="3"/>
      <c r="J838" s="3"/>
      <c r="K838" s="3"/>
      <c r="L838" s="3"/>
      <c r="M838" s="3"/>
    </row>
    <row r="839" spans="1:13" ht="14">
      <c r="A839" s="3"/>
      <c r="B839" s="3"/>
      <c r="C839" s="3"/>
      <c r="D839" s="3"/>
      <c r="E839" s="151"/>
      <c r="F839" s="3"/>
      <c r="G839" s="3"/>
      <c r="H839" s="3"/>
      <c r="I839" s="3"/>
      <c r="J839" s="3"/>
      <c r="K839" s="3"/>
      <c r="L839" s="3"/>
      <c r="M839" s="3"/>
    </row>
    <row r="840" spans="1:13" ht="14">
      <c r="A840" s="3"/>
      <c r="B840" s="3"/>
      <c r="C840" s="3"/>
      <c r="D840" s="3"/>
      <c r="E840" s="151"/>
      <c r="F840" s="3"/>
      <c r="G840" s="3"/>
      <c r="H840" s="3"/>
      <c r="I840" s="3"/>
      <c r="J840" s="3"/>
      <c r="K840" s="3"/>
      <c r="L840" s="3"/>
      <c r="M840" s="3"/>
    </row>
    <row r="841" spans="1:13" ht="14">
      <c r="A841" s="3"/>
      <c r="B841" s="3"/>
      <c r="C841" s="3"/>
      <c r="D841" s="3"/>
      <c r="E841" s="151"/>
      <c r="F841" s="3"/>
      <c r="G841" s="3"/>
      <c r="H841" s="3"/>
      <c r="I841" s="3"/>
      <c r="J841" s="3"/>
      <c r="K841" s="3"/>
      <c r="L841" s="3"/>
      <c r="M841" s="3"/>
    </row>
    <row r="842" spans="1:13" ht="14">
      <c r="A842" s="3"/>
      <c r="B842" s="3"/>
      <c r="C842" s="3"/>
      <c r="D842" s="3"/>
      <c r="E842" s="151"/>
      <c r="F842" s="3"/>
      <c r="G842" s="3"/>
      <c r="H842" s="3"/>
      <c r="I842" s="3"/>
      <c r="J842" s="3"/>
      <c r="K842" s="3"/>
      <c r="L842" s="3"/>
      <c r="M842" s="3"/>
    </row>
    <row r="843" spans="1:13" ht="14">
      <c r="A843" s="3"/>
      <c r="B843" s="3"/>
      <c r="C843" s="3"/>
      <c r="D843" s="3"/>
      <c r="E843" s="151"/>
      <c r="F843" s="3"/>
      <c r="G843" s="3"/>
      <c r="H843" s="3"/>
      <c r="I843" s="3"/>
      <c r="J843" s="3"/>
      <c r="K843" s="3"/>
      <c r="L843" s="3"/>
      <c r="M843" s="3"/>
    </row>
    <row r="844" spans="1:13" ht="14">
      <c r="A844" s="3"/>
      <c r="B844" s="3"/>
      <c r="C844" s="3"/>
      <c r="D844" s="3"/>
      <c r="E844" s="151"/>
      <c r="F844" s="3"/>
      <c r="G844" s="3"/>
      <c r="H844" s="3"/>
      <c r="I844" s="3"/>
      <c r="J844" s="3"/>
      <c r="K844" s="3"/>
      <c r="L844" s="3"/>
      <c r="M844" s="3"/>
    </row>
    <row r="845" spans="1:13" ht="14">
      <c r="A845" s="3"/>
      <c r="B845" s="3"/>
      <c r="C845" s="3"/>
      <c r="D845" s="3"/>
      <c r="E845" s="151"/>
      <c r="F845" s="3"/>
      <c r="G845" s="3"/>
      <c r="H845" s="3"/>
      <c r="I845" s="3"/>
      <c r="J845" s="3"/>
      <c r="K845" s="3"/>
      <c r="L845" s="3"/>
      <c r="M845" s="3"/>
    </row>
    <row r="846" spans="1:13" ht="14">
      <c r="A846" s="3"/>
      <c r="B846" s="3"/>
      <c r="C846" s="3"/>
      <c r="D846" s="3"/>
      <c r="E846" s="151"/>
      <c r="F846" s="3"/>
      <c r="G846" s="3"/>
      <c r="H846" s="3"/>
      <c r="I846" s="3"/>
      <c r="J846" s="3"/>
      <c r="K846" s="3"/>
      <c r="L846" s="3"/>
      <c r="M846" s="3"/>
    </row>
    <row r="847" spans="1:13" ht="14">
      <c r="A847" s="3"/>
      <c r="B847" s="3"/>
      <c r="C847" s="3"/>
      <c r="D847" s="3"/>
      <c r="E847" s="151"/>
      <c r="F847" s="3"/>
      <c r="G847" s="3"/>
      <c r="H847" s="3"/>
      <c r="I847" s="3"/>
      <c r="J847" s="3"/>
      <c r="K847" s="3"/>
      <c r="L847" s="3"/>
      <c r="M847" s="3"/>
    </row>
    <row r="848" spans="1:13" ht="14">
      <c r="A848" s="3"/>
      <c r="B848" s="3"/>
      <c r="C848" s="3"/>
      <c r="D848" s="3"/>
      <c r="E848" s="151"/>
      <c r="F848" s="3"/>
      <c r="G848" s="3"/>
      <c r="H848" s="3"/>
      <c r="I848" s="3"/>
      <c r="J848" s="3"/>
      <c r="K848" s="3"/>
      <c r="L848" s="3"/>
      <c r="M848" s="3"/>
    </row>
    <row r="849" spans="1:13" ht="14">
      <c r="A849" s="3"/>
      <c r="B849" s="3"/>
      <c r="C849" s="3"/>
      <c r="D849" s="3"/>
      <c r="E849" s="151"/>
      <c r="F849" s="3"/>
      <c r="G849" s="3"/>
      <c r="H849" s="3"/>
      <c r="I849" s="3"/>
      <c r="J849" s="3"/>
      <c r="K849" s="3"/>
      <c r="L849" s="3"/>
      <c r="M849" s="3"/>
    </row>
    <row r="850" spans="1:13" ht="14">
      <c r="A850" s="3"/>
      <c r="B850" s="3"/>
      <c r="C850" s="3"/>
      <c r="D850" s="3"/>
      <c r="E850" s="151"/>
      <c r="F850" s="3"/>
      <c r="G850" s="3"/>
      <c r="H850" s="3"/>
      <c r="I850" s="3"/>
      <c r="J850" s="3"/>
      <c r="K850" s="3"/>
      <c r="L850" s="3"/>
      <c r="M850" s="3"/>
    </row>
    <row r="851" spans="1:13" ht="14">
      <c r="A851" s="3"/>
      <c r="B851" s="3"/>
      <c r="C851" s="3"/>
      <c r="D851" s="3"/>
      <c r="E851" s="151"/>
      <c r="F851" s="3"/>
      <c r="G851" s="3"/>
      <c r="H851" s="3"/>
      <c r="I851" s="3"/>
      <c r="J851" s="3"/>
      <c r="K851" s="3"/>
      <c r="L851" s="3"/>
      <c r="M851" s="3"/>
    </row>
    <row r="852" spans="1:13" ht="14">
      <c r="A852" s="3"/>
      <c r="B852" s="3"/>
      <c r="C852" s="3"/>
      <c r="D852" s="3"/>
      <c r="E852" s="151"/>
      <c r="F852" s="3"/>
      <c r="G852" s="3"/>
      <c r="H852" s="3"/>
      <c r="I852" s="3"/>
      <c r="J852" s="3"/>
      <c r="K852" s="3"/>
      <c r="L852" s="3"/>
      <c r="M852" s="3"/>
    </row>
    <row r="853" spans="1:13" ht="14">
      <c r="A853" s="3"/>
      <c r="B853" s="3"/>
      <c r="C853" s="3"/>
      <c r="D853" s="3"/>
      <c r="E853" s="151"/>
      <c r="F853" s="3"/>
      <c r="G853" s="3"/>
      <c r="H853" s="3"/>
      <c r="I853" s="3"/>
      <c r="J853" s="3"/>
      <c r="K853" s="3"/>
      <c r="L853" s="3"/>
      <c r="M853" s="3"/>
    </row>
    <row r="854" spans="1:13" ht="14">
      <c r="A854" s="3"/>
      <c r="B854" s="3"/>
      <c r="C854" s="3"/>
      <c r="D854" s="3"/>
      <c r="E854" s="151"/>
      <c r="F854" s="3"/>
      <c r="G854" s="3"/>
      <c r="H854" s="3"/>
      <c r="I854" s="3"/>
      <c r="J854" s="3"/>
      <c r="K854" s="3"/>
      <c r="L854" s="3"/>
      <c r="M854" s="3"/>
    </row>
    <row r="855" spans="1:13" ht="14">
      <c r="A855" s="3"/>
      <c r="B855" s="3"/>
      <c r="C855" s="3"/>
      <c r="D855" s="3"/>
      <c r="E855" s="151"/>
      <c r="F855" s="3"/>
      <c r="G855" s="3"/>
      <c r="H855" s="3"/>
      <c r="I855" s="3"/>
      <c r="J855" s="3"/>
      <c r="K855" s="3"/>
      <c r="L855" s="3"/>
      <c r="M855" s="3"/>
    </row>
    <row r="856" spans="1:13" ht="14">
      <c r="A856" s="3"/>
      <c r="B856" s="3"/>
      <c r="C856" s="3"/>
      <c r="D856" s="3"/>
      <c r="E856" s="151"/>
      <c r="F856" s="3"/>
      <c r="G856" s="3"/>
      <c r="H856" s="3"/>
      <c r="I856" s="3"/>
      <c r="J856" s="3"/>
      <c r="K856" s="3"/>
      <c r="L856" s="3"/>
      <c r="M856" s="3"/>
    </row>
    <row r="857" spans="1:13" ht="14">
      <c r="A857" s="3"/>
      <c r="B857" s="3"/>
      <c r="C857" s="3"/>
      <c r="D857" s="3"/>
      <c r="E857" s="151"/>
      <c r="F857" s="3"/>
      <c r="G857" s="3"/>
      <c r="H857" s="3"/>
      <c r="I857" s="3"/>
      <c r="J857" s="3"/>
      <c r="K857" s="3"/>
      <c r="L857" s="3"/>
      <c r="M857" s="3"/>
    </row>
    <row r="858" spans="1:13" ht="14">
      <c r="A858" s="3"/>
      <c r="B858" s="3"/>
      <c r="C858" s="3"/>
      <c r="D858" s="3"/>
      <c r="E858" s="151"/>
      <c r="F858" s="3"/>
      <c r="G858" s="3"/>
      <c r="H858" s="3"/>
      <c r="I858" s="3"/>
      <c r="J858" s="3"/>
      <c r="K858" s="3"/>
      <c r="L858" s="3"/>
      <c r="M858" s="3"/>
    </row>
    <row r="859" spans="1:13" ht="14">
      <c r="A859" s="3"/>
      <c r="B859" s="3"/>
      <c r="C859" s="3"/>
      <c r="D859" s="3"/>
      <c r="E859" s="151"/>
      <c r="F859" s="3"/>
      <c r="G859" s="3"/>
      <c r="H859" s="3"/>
      <c r="I859" s="3"/>
      <c r="J859" s="3"/>
      <c r="K859" s="3"/>
      <c r="L859" s="3"/>
      <c r="M859" s="3"/>
    </row>
    <row r="860" spans="1:13" ht="14">
      <c r="A860" s="3"/>
      <c r="B860" s="3"/>
      <c r="C860" s="3"/>
      <c r="D860" s="3"/>
      <c r="E860" s="151"/>
      <c r="F860" s="3"/>
      <c r="G860" s="3"/>
      <c r="H860" s="3"/>
      <c r="I860" s="3"/>
      <c r="J860" s="3"/>
      <c r="K860" s="3"/>
      <c r="L860" s="3"/>
      <c r="M860" s="3"/>
    </row>
    <row r="861" spans="1:13" ht="14">
      <c r="A861" s="3"/>
      <c r="B861" s="3"/>
      <c r="C861" s="3"/>
      <c r="D861" s="3"/>
      <c r="E861" s="151"/>
      <c r="F861" s="3"/>
      <c r="G861" s="3"/>
      <c r="H861" s="3"/>
      <c r="I861" s="3"/>
      <c r="J861" s="3"/>
      <c r="K861" s="3"/>
      <c r="L861" s="3"/>
      <c r="M861" s="3"/>
    </row>
    <row r="862" spans="1:13" ht="14">
      <c r="A862" s="3"/>
      <c r="B862" s="3"/>
      <c r="C862" s="3"/>
      <c r="D862" s="3"/>
      <c r="E862" s="151"/>
      <c r="F862" s="3"/>
      <c r="G862" s="3"/>
      <c r="H862" s="3"/>
      <c r="I862" s="3"/>
      <c r="J862" s="3"/>
      <c r="K862" s="3"/>
      <c r="L862" s="3"/>
      <c r="M862" s="3"/>
    </row>
    <row r="863" spans="1:13" ht="14">
      <c r="A863" s="3"/>
      <c r="B863" s="3"/>
      <c r="C863" s="3"/>
      <c r="D863" s="3"/>
      <c r="E863" s="151"/>
      <c r="F863" s="3"/>
      <c r="G863" s="3"/>
      <c r="H863" s="3"/>
      <c r="I863" s="3"/>
      <c r="J863" s="3"/>
      <c r="K863" s="3"/>
      <c r="L863" s="3"/>
      <c r="M863" s="3"/>
    </row>
    <row r="864" spans="1:13" ht="14">
      <c r="A864" s="3"/>
      <c r="B864" s="3"/>
      <c r="C864" s="3"/>
      <c r="D864" s="3"/>
      <c r="E864" s="151"/>
      <c r="F864" s="3"/>
      <c r="G864" s="3"/>
      <c r="H864" s="3"/>
      <c r="I864" s="3"/>
      <c r="J864" s="3"/>
      <c r="K864" s="3"/>
      <c r="L864" s="3"/>
      <c r="M864" s="3"/>
    </row>
    <row r="865" spans="1:13" ht="14">
      <c r="A865" s="3"/>
      <c r="B865" s="3"/>
      <c r="C865" s="3"/>
      <c r="D865" s="3"/>
      <c r="E865" s="151"/>
      <c r="F865" s="3"/>
      <c r="G865" s="3"/>
      <c r="H865" s="3"/>
      <c r="I865" s="3"/>
      <c r="J865" s="3"/>
      <c r="K865" s="3"/>
      <c r="L865" s="3"/>
      <c r="M865" s="3"/>
    </row>
    <row r="866" spans="1:13" ht="14">
      <c r="A866" s="3"/>
      <c r="B866" s="3"/>
      <c r="C866" s="3"/>
      <c r="D866" s="3"/>
      <c r="E866" s="151"/>
      <c r="F866" s="3"/>
      <c r="G866" s="3"/>
      <c r="H866" s="3"/>
      <c r="I866" s="3"/>
      <c r="J866" s="3"/>
      <c r="K866" s="3"/>
      <c r="L866" s="3"/>
      <c r="M866" s="3"/>
    </row>
    <row r="867" spans="1:13" ht="14">
      <c r="A867" s="3"/>
      <c r="B867" s="3"/>
      <c r="C867" s="3"/>
      <c r="D867" s="3"/>
      <c r="E867" s="151"/>
      <c r="F867" s="3"/>
      <c r="G867" s="3"/>
      <c r="H867" s="3"/>
      <c r="I867" s="3"/>
      <c r="J867" s="3"/>
      <c r="K867" s="3"/>
      <c r="L867" s="3"/>
      <c r="M867" s="3"/>
    </row>
    <row r="868" spans="1:13" ht="14">
      <c r="A868" s="3"/>
      <c r="B868" s="3"/>
      <c r="C868" s="3"/>
      <c r="D868" s="3"/>
      <c r="E868" s="151"/>
      <c r="F868" s="3"/>
      <c r="G868" s="3"/>
      <c r="H868" s="3"/>
      <c r="I868" s="3"/>
      <c r="J868" s="3"/>
      <c r="K868" s="3"/>
      <c r="L868" s="3"/>
      <c r="M868" s="3"/>
    </row>
    <row r="869" spans="1:13" ht="14">
      <c r="A869" s="3"/>
      <c r="B869" s="3"/>
      <c r="C869" s="3"/>
      <c r="D869" s="3"/>
      <c r="E869" s="151"/>
      <c r="F869" s="3"/>
      <c r="G869" s="3"/>
      <c r="H869" s="3"/>
      <c r="I869" s="3"/>
      <c r="J869" s="3"/>
      <c r="K869" s="3"/>
      <c r="L869" s="3"/>
      <c r="M869" s="3"/>
    </row>
    <row r="870" spans="1:13" ht="14">
      <c r="A870" s="3"/>
      <c r="B870" s="3"/>
      <c r="C870" s="3"/>
      <c r="D870" s="3"/>
      <c r="E870" s="151"/>
      <c r="F870" s="3"/>
      <c r="G870" s="3"/>
      <c r="H870" s="3"/>
      <c r="I870" s="3"/>
      <c r="J870" s="3"/>
      <c r="K870" s="3"/>
      <c r="L870" s="3"/>
      <c r="M870" s="3"/>
    </row>
    <row r="871" spans="1:13" ht="14">
      <c r="A871" s="3"/>
      <c r="B871" s="3"/>
      <c r="C871" s="3"/>
      <c r="D871" s="3"/>
      <c r="E871" s="151"/>
      <c r="F871" s="3"/>
      <c r="G871" s="3"/>
      <c r="H871" s="3"/>
      <c r="I871" s="3"/>
      <c r="J871" s="3"/>
      <c r="K871" s="3"/>
      <c r="L871" s="3"/>
      <c r="M871" s="3"/>
    </row>
    <row r="872" spans="1:13" ht="14">
      <c r="A872" s="3"/>
      <c r="B872" s="3"/>
      <c r="C872" s="3"/>
      <c r="D872" s="3"/>
      <c r="E872" s="151"/>
      <c r="F872" s="3"/>
      <c r="G872" s="3"/>
      <c r="H872" s="3"/>
      <c r="I872" s="3"/>
      <c r="J872" s="3"/>
      <c r="K872" s="3"/>
      <c r="L872" s="3"/>
      <c r="M872" s="3"/>
    </row>
    <row r="873" spans="1:13" ht="14">
      <c r="A873" s="3"/>
      <c r="B873" s="3"/>
      <c r="C873" s="3"/>
      <c r="D873" s="3"/>
      <c r="E873" s="151"/>
      <c r="F873" s="3"/>
      <c r="G873" s="3"/>
      <c r="H873" s="3"/>
      <c r="I873" s="3"/>
      <c r="J873" s="3"/>
      <c r="K873" s="3"/>
      <c r="L873" s="3"/>
      <c r="M873" s="3"/>
    </row>
    <row r="874" spans="1:13" ht="14">
      <c r="A874" s="3"/>
      <c r="B874" s="3"/>
      <c r="C874" s="3"/>
      <c r="D874" s="3"/>
      <c r="E874" s="151"/>
      <c r="F874" s="3"/>
      <c r="G874" s="3"/>
      <c r="H874" s="3"/>
      <c r="I874" s="3"/>
      <c r="J874" s="3"/>
      <c r="K874" s="3"/>
      <c r="L874" s="3"/>
      <c r="M874" s="3"/>
    </row>
    <row r="875" spans="1:13" ht="14">
      <c r="A875" s="3"/>
      <c r="B875" s="3"/>
      <c r="C875" s="3"/>
      <c r="D875" s="3"/>
      <c r="E875" s="151"/>
      <c r="F875" s="3"/>
      <c r="G875" s="3"/>
      <c r="H875" s="3"/>
      <c r="I875" s="3"/>
      <c r="J875" s="3"/>
      <c r="K875" s="3"/>
      <c r="L875" s="3"/>
      <c r="M875" s="3"/>
    </row>
    <row r="876" spans="1:13" ht="14">
      <c r="A876" s="3"/>
      <c r="B876" s="3"/>
      <c r="C876" s="3"/>
      <c r="D876" s="3"/>
      <c r="E876" s="151"/>
      <c r="F876" s="3"/>
      <c r="G876" s="3"/>
      <c r="H876" s="3"/>
      <c r="I876" s="3"/>
      <c r="J876" s="3"/>
      <c r="K876" s="3"/>
      <c r="L876" s="3"/>
      <c r="M876" s="3"/>
    </row>
    <row r="877" spans="1:13" ht="14">
      <c r="A877" s="3"/>
      <c r="B877" s="3"/>
      <c r="C877" s="3"/>
      <c r="D877" s="3"/>
      <c r="E877" s="151"/>
      <c r="F877" s="3"/>
      <c r="G877" s="3"/>
      <c r="H877" s="3"/>
      <c r="I877" s="3"/>
      <c r="J877" s="3"/>
      <c r="K877" s="3"/>
      <c r="L877" s="3"/>
      <c r="M877" s="3"/>
    </row>
    <row r="878" spans="1:13" ht="14">
      <c r="A878" s="3"/>
      <c r="B878" s="3"/>
      <c r="C878" s="3"/>
      <c r="D878" s="3"/>
      <c r="E878" s="151"/>
      <c r="F878" s="3"/>
      <c r="G878" s="3"/>
      <c r="H878" s="3"/>
      <c r="I878" s="3"/>
      <c r="J878" s="3"/>
      <c r="K878" s="3"/>
      <c r="L878" s="3"/>
      <c r="M878" s="3"/>
    </row>
    <row r="879" spans="1:13" ht="14">
      <c r="A879" s="3"/>
      <c r="B879" s="3"/>
      <c r="C879" s="3"/>
      <c r="D879" s="3"/>
      <c r="E879" s="151"/>
      <c r="F879" s="3"/>
      <c r="G879" s="3"/>
      <c r="H879" s="3"/>
      <c r="I879" s="3"/>
      <c r="J879" s="3"/>
      <c r="K879" s="3"/>
      <c r="L879" s="3"/>
      <c r="M879" s="3"/>
    </row>
    <row r="880" spans="1:13" ht="14">
      <c r="A880" s="3"/>
      <c r="B880" s="3"/>
      <c r="C880" s="3"/>
      <c r="D880" s="3"/>
      <c r="E880" s="151"/>
      <c r="F880" s="3"/>
      <c r="G880" s="3"/>
      <c r="H880" s="3"/>
      <c r="I880" s="3"/>
      <c r="J880" s="3"/>
      <c r="K880" s="3"/>
      <c r="L880" s="3"/>
      <c r="M880" s="3"/>
    </row>
    <row r="881" spans="1:13" ht="14">
      <c r="A881" s="3"/>
      <c r="B881" s="3"/>
      <c r="C881" s="3"/>
      <c r="D881" s="3"/>
      <c r="E881" s="151"/>
      <c r="F881" s="3"/>
      <c r="G881" s="3"/>
      <c r="H881" s="3"/>
      <c r="I881" s="3"/>
      <c r="J881" s="3"/>
      <c r="K881" s="3"/>
      <c r="L881" s="3"/>
      <c r="M881" s="3"/>
    </row>
    <row r="882" spans="1:13" ht="14">
      <c r="A882" s="3"/>
      <c r="B882" s="3"/>
      <c r="C882" s="3"/>
      <c r="D882" s="3"/>
      <c r="E882" s="151"/>
      <c r="F882" s="3"/>
      <c r="G882" s="3"/>
      <c r="H882" s="3"/>
      <c r="I882" s="3"/>
      <c r="J882" s="3"/>
      <c r="K882" s="3"/>
      <c r="L882" s="3"/>
      <c r="M882" s="3"/>
    </row>
    <row r="883" spans="1:13" ht="14">
      <c r="A883" s="3"/>
      <c r="B883" s="3"/>
      <c r="C883" s="3"/>
      <c r="D883" s="3"/>
      <c r="E883" s="151"/>
      <c r="F883" s="3"/>
      <c r="G883" s="3"/>
      <c r="H883" s="3"/>
      <c r="I883" s="3"/>
      <c r="J883" s="3"/>
      <c r="K883" s="3"/>
      <c r="L883" s="3"/>
      <c r="M883" s="3"/>
    </row>
    <row r="884" spans="1:13" ht="14">
      <c r="A884" s="3"/>
      <c r="B884" s="3"/>
      <c r="C884" s="3"/>
      <c r="D884" s="3"/>
      <c r="E884" s="151"/>
      <c r="F884" s="3"/>
      <c r="G884" s="3"/>
      <c r="H884" s="3"/>
      <c r="I884" s="3"/>
      <c r="J884" s="3"/>
      <c r="K884" s="3"/>
      <c r="L884" s="3"/>
      <c r="M884" s="3"/>
    </row>
    <row r="885" spans="1:13" ht="14">
      <c r="A885" s="3"/>
      <c r="B885" s="3"/>
      <c r="C885" s="3"/>
      <c r="D885" s="3"/>
      <c r="E885" s="151"/>
      <c r="F885" s="3"/>
      <c r="G885" s="3"/>
      <c r="H885" s="3"/>
      <c r="I885" s="3"/>
      <c r="J885" s="3"/>
      <c r="K885" s="3"/>
      <c r="L885" s="3"/>
      <c r="M885" s="3"/>
    </row>
    <row r="886" spans="1:13" ht="14">
      <c r="A886" s="3"/>
      <c r="B886" s="3"/>
      <c r="C886" s="3"/>
      <c r="D886" s="3"/>
      <c r="E886" s="151"/>
      <c r="F886" s="3"/>
      <c r="G886" s="3"/>
      <c r="H886" s="3"/>
      <c r="I886" s="3"/>
      <c r="J886" s="3"/>
      <c r="K886" s="3"/>
      <c r="L886" s="3"/>
      <c r="M886" s="3"/>
    </row>
    <row r="887" spans="1:13" ht="14">
      <c r="A887" s="3"/>
      <c r="B887" s="3"/>
      <c r="C887" s="3"/>
      <c r="D887" s="3"/>
      <c r="E887" s="151"/>
      <c r="F887" s="3"/>
      <c r="G887" s="3"/>
      <c r="H887" s="3"/>
      <c r="I887" s="3"/>
      <c r="J887" s="3"/>
      <c r="K887" s="3"/>
      <c r="L887" s="3"/>
      <c r="M887" s="3"/>
    </row>
    <row r="888" spans="1:13" ht="14">
      <c r="A888" s="3"/>
      <c r="B888" s="3"/>
      <c r="C888" s="3"/>
      <c r="D888" s="3"/>
      <c r="E888" s="151"/>
      <c r="F888" s="3"/>
      <c r="G888" s="3"/>
      <c r="H888" s="3"/>
      <c r="I888" s="3"/>
      <c r="J888" s="3"/>
      <c r="K888" s="3"/>
      <c r="L888" s="3"/>
      <c r="M888" s="3"/>
    </row>
    <row r="889" spans="1:13" ht="14">
      <c r="A889" s="3"/>
      <c r="B889" s="3"/>
      <c r="C889" s="3"/>
      <c r="D889" s="3"/>
      <c r="E889" s="151"/>
      <c r="F889" s="3"/>
      <c r="G889" s="3"/>
      <c r="H889" s="3"/>
      <c r="I889" s="3"/>
      <c r="J889" s="3"/>
      <c r="K889" s="3"/>
      <c r="L889" s="3"/>
      <c r="M889" s="3"/>
    </row>
    <row r="890" spans="1:13" ht="14">
      <c r="A890" s="3"/>
      <c r="B890" s="3"/>
      <c r="C890" s="3"/>
      <c r="D890" s="3"/>
      <c r="E890" s="151"/>
      <c r="F890" s="3"/>
      <c r="G890" s="3"/>
      <c r="H890" s="3"/>
      <c r="I890" s="3"/>
      <c r="J890" s="3"/>
      <c r="K890" s="3"/>
      <c r="L890" s="3"/>
      <c r="M890" s="3"/>
    </row>
    <row r="891" spans="1:13" ht="14">
      <c r="A891" s="3"/>
      <c r="B891" s="3"/>
      <c r="C891" s="3"/>
      <c r="D891" s="3"/>
      <c r="E891" s="151"/>
      <c r="F891" s="3"/>
      <c r="G891" s="3"/>
      <c r="H891" s="3"/>
      <c r="I891" s="3"/>
      <c r="J891" s="3"/>
      <c r="K891" s="3"/>
      <c r="L891" s="3"/>
      <c r="M891" s="3"/>
    </row>
    <row r="892" spans="1:13" ht="14">
      <c r="A892" s="3"/>
      <c r="B892" s="3"/>
      <c r="C892" s="3"/>
      <c r="D892" s="3"/>
      <c r="E892" s="151"/>
      <c r="F892" s="3"/>
      <c r="G892" s="3"/>
      <c r="H892" s="3"/>
      <c r="I892" s="3"/>
      <c r="J892" s="3"/>
      <c r="K892" s="3"/>
      <c r="L892" s="3"/>
      <c r="M892" s="3"/>
    </row>
    <row r="893" spans="1:13" ht="14">
      <c r="A893" s="3"/>
      <c r="B893" s="3"/>
      <c r="C893" s="3"/>
      <c r="D893" s="3"/>
      <c r="E893" s="151"/>
      <c r="F893" s="3"/>
      <c r="G893" s="3"/>
      <c r="H893" s="3"/>
      <c r="I893" s="3"/>
      <c r="J893" s="3"/>
      <c r="K893" s="3"/>
      <c r="L893" s="3"/>
      <c r="M893" s="3"/>
    </row>
    <row r="894" spans="1:13" ht="14">
      <c r="A894" s="3"/>
      <c r="B894" s="3"/>
      <c r="C894" s="3"/>
      <c r="D894" s="3"/>
      <c r="E894" s="151"/>
      <c r="F894" s="3"/>
      <c r="G894" s="3"/>
      <c r="H894" s="3"/>
      <c r="I894" s="3"/>
      <c r="J894" s="3"/>
      <c r="K894" s="3"/>
      <c r="L894" s="3"/>
      <c r="M894" s="3"/>
    </row>
    <row r="895" spans="1:13" ht="14">
      <c r="A895" s="3"/>
      <c r="B895" s="3"/>
      <c r="C895" s="3"/>
      <c r="D895" s="3"/>
      <c r="E895" s="151"/>
      <c r="F895" s="3"/>
      <c r="G895" s="3"/>
      <c r="H895" s="3"/>
      <c r="I895" s="3"/>
      <c r="J895" s="3"/>
      <c r="K895" s="3"/>
      <c r="L895" s="3"/>
      <c r="M895" s="3"/>
    </row>
    <row r="896" spans="1:13" ht="14">
      <c r="A896" s="3"/>
      <c r="B896" s="3"/>
      <c r="C896" s="3"/>
      <c r="D896" s="3"/>
      <c r="E896" s="151"/>
      <c r="F896" s="3"/>
      <c r="G896" s="3"/>
      <c r="H896" s="3"/>
      <c r="I896" s="3"/>
      <c r="J896" s="3"/>
      <c r="K896" s="3"/>
      <c r="L896" s="3"/>
      <c r="M896" s="3"/>
    </row>
    <row r="897" spans="1:13" ht="14">
      <c r="A897" s="3"/>
      <c r="B897" s="3"/>
      <c r="C897" s="3"/>
      <c r="D897" s="3"/>
      <c r="E897" s="151"/>
      <c r="F897" s="3"/>
      <c r="G897" s="3"/>
      <c r="H897" s="3"/>
      <c r="I897" s="3"/>
      <c r="J897" s="3"/>
      <c r="K897" s="3"/>
      <c r="L897" s="3"/>
      <c r="M897" s="3"/>
    </row>
    <row r="898" spans="1:13" ht="14">
      <c r="A898" s="3"/>
      <c r="B898" s="3"/>
      <c r="C898" s="3"/>
      <c r="D898" s="3"/>
      <c r="E898" s="151"/>
      <c r="F898" s="3"/>
      <c r="G898" s="3"/>
      <c r="H898" s="3"/>
      <c r="I898" s="3"/>
      <c r="J898" s="3"/>
      <c r="K898" s="3"/>
      <c r="L898" s="3"/>
      <c r="M898" s="3"/>
    </row>
    <row r="899" spans="1:13" ht="14">
      <c r="A899" s="3"/>
      <c r="B899" s="3"/>
      <c r="C899" s="3"/>
      <c r="D899" s="3"/>
      <c r="E899" s="151"/>
      <c r="F899" s="3"/>
      <c r="G899" s="3"/>
      <c r="H899" s="3"/>
      <c r="I899" s="3"/>
      <c r="J899" s="3"/>
      <c r="K899" s="3"/>
      <c r="L899" s="3"/>
      <c r="M899" s="3"/>
    </row>
    <row r="900" spans="1:13" ht="14">
      <c r="A900" s="3"/>
      <c r="B900" s="3"/>
      <c r="C900" s="3"/>
      <c r="D900" s="3"/>
      <c r="E900" s="151"/>
      <c r="F900" s="3"/>
      <c r="G900" s="3"/>
      <c r="H900" s="3"/>
      <c r="I900" s="3"/>
      <c r="J900" s="3"/>
      <c r="K900" s="3"/>
      <c r="L900" s="3"/>
      <c r="M900" s="3"/>
    </row>
    <row r="901" spans="1:13" ht="14">
      <c r="A901" s="3"/>
      <c r="B901" s="3"/>
      <c r="C901" s="3"/>
      <c r="D901" s="3"/>
      <c r="E901" s="151"/>
      <c r="F901" s="3"/>
      <c r="G901" s="3"/>
      <c r="H901" s="3"/>
      <c r="I901" s="3"/>
      <c r="J901" s="3"/>
      <c r="K901" s="3"/>
      <c r="L901" s="3"/>
      <c r="M901" s="3"/>
    </row>
    <row r="902" spans="1:13" ht="14">
      <c r="A902" s="3"/>
      <c r="B902" s="3"/>
      <c r="C902" s="3"/>
      <c r="D902" s="3"/>
      <c r="E902" s="151"/>
      <c r="F902" s="3"/>
      <c r="G902" s="3"/>
      <c r="H902" s="3"/>
      <c r="I902" s="3"/>
      <c r="J902" s="3"/>
      <c r="K902" s="3"/>
      <c r="L902" s="3"/>
      <c r="M902" s="3"/>
    </row>
    <row r="903" spans="1:13" ht="14">
      <c r="A903" s="3"/>
      <c r="B903" s="3"/>
      <c r="C903" s="3"/>
      <c r="D903" s="3"/>
      <c r="E903" s="151"/>
      <c r="F903" s="3"/>
      <c r="G903" s="3"/>
      <c r="H903" s="3"/>
      <c r="I903" s="3"/>
      <c r="J903" s="3"/>
      <c r="K903" s="3"/>
      <c r="L903" s="3"/>
      <c r="M903" s="3"/>
    </row>
    <row r="904" spans="1:13" ht="14">
      <c r="A904" s="3"/>
      <c r="B904" s="3"/>
      <c r="C904" s="3"/>
      <c r="D904" s="3"/>
      <c r="E904" s="151"/>
      <c r="F904" s="3"/>
      <c r="G904" s="3"/>
      <c r="H904" s="3"/>
      <c r="I904" s="3"/>
      <c r="J904" s="3"/>
      <c r="K904" s="3"/>
      <c r="L904" s="3"/>
      <c r="M904" s="3"/>
    </row>
    <row r="905" spans="1:13" ht="14">
      <c r="A905" s="3"/>
      <c r="B905" s="3"/>
      <c r="C905" s="3"/>
      <c r="D905" s="3"/>
      <c r="E905" s="151"/>
      <c r="F905" s="3"/>
      <c r="G905" s="3"/>
      <c r="H905" s="3"/>
      <c r="I905" s="3"/>
      <c r="J905" s="3"/>
      <c r="K905" s="3"/>
      <c r="L905" s="3"/>
      <c r="M905" s="3"/>
    </row>
    <row r="906" spans="1:13" ht="14">
      <c r="A906" s="3"/>
      <c r="B906" s="3"/>
      <c r="C906" s="3"/>
      <c r="D906" s="3"/>
      <c r="E906" s="151"/>
      <c r="F906" s="3"/>
      <c r="G906" s="3"/>
      <c r="H906" s="3"/>
      <c r="I906" s="3"/>
      <c r="J906" s="3"/>
      <c r="K906" s="3"/>
      <c r="L906" s="3"/>
      <c r="M906" s="3"/>
    </row>
    <row r="907" spans="1:13" ht="14">
      <c r="A907" s="3"/>
      <c r="B907" s="3"/>
      <c r="C907" s="3"/>
      <c r="D907" s="3"/>
      <c r="E907" s="151"/>
      <c r="F907" s="3"/>
      <c r="G907" s="3"/>
      <c r="H907" s="3"/>
      <c r="I907" s="3"/>
      <c r="J907" s="3"/>
      <c r="K907" s="3"/>
      <c r="L907" s="3"/>
      <c r="M907" s="3"/>
    </row>
    <row r="908" spans="1:13" ht="14">
      <c r="A908" s="3"/>
      <c r="B908" s="3"/>
      <c r="C908" s="3"/>
      <c r="D908" s="3"/>
      <c r="E908" s="151"/>
      <c r="F908" s="3"/>
      <c r="G908" s="3"/>
      <c r="H908" s="3"/>
      <c r="I908" s="3"/>
      <c r="J908" s="3"/>
      <c r="K908" s="3"/>
      <c r="L908" s="3"/>
      <c r="M908" s="3"/>
    </row>
    <row r="909" spans="1:13" ht="14">
      <c r="A909" s="3"/>
      <c r="B909" s="3"/>
      <c r="C909" s="3"/>
      <c r="D909" s="3"/>
      <c r="E909" s="151"/>
      <c r="F909" s="3"/>
      <c r="G909" s="3"/>
      <c r="H909" s="3"/>
      <c r="I909" s="3"/>
      <c r="J909" s="3"/>
      <c r="K909" s="3"/>
      <c r="L909" s="3"/>
      <c r="M909" s="3"/>
    </row>
    <row r="910" spans="1:13" ht="14">
      <c r="A910" s="3"/>
      <c r="B910" s="3"/>
      <c r="C910" s="3"/>
      <c r="D910" s="3"/>
      <c r="E910" s="151"/>
      <c r="F910" s="3"/>
      <c r="G910" s="3"/>
      <c r="H910" s="3"/>
      <c r="I910" s="3"/>
      <c r="J910" s="3"/>
      <c r="K910" s="3"/>
      <c r="L910" s="3"/>
      <c r="M910" s="3"/>
    </row>
    <row r="911" spans="1:13" ht="14">
      <c r="A911" s="3"/>
      <c r="B911" s="3"/>
      <c r="C911" s="3"/>
      <c r="D911" s="3"/>
      <c r="E911" s="151"/>
      <c r="F911" s="3"/>
      <c r="G911" s="3"/>
      <c r="H911" s="3"/>
      <c r="I911" s="3"/>
      <c r="J911" s="3"/>
      <c r="K911" s="3"/>
      <c r="L911" s="3"/>
      <c r="M911" s="3"/>
    </row>
    <row r="912" spans="1:13" ht="14">
      <c r="A912" s="3"/>
      <c r="B912" s="3"/>
      <c r="C912" s="3"/>
      <c r="D912" s="3"/>
      <c r="E912" s="151"/>
      <c r="F912" s="3"/>
      <c r="G912" s="3"/>
      <c r="H912" s="3"/>
      <c r="I912" s="3"/>
      <c r="J912" s="3"/>
      <c r="K912" s="3"/>
      <c r="L912" s="3"/>
      <c r="M912" s="3"/>
    </row>
    <row r="913" spans="1:13" ht="14">
      <c r="A913" s="3"/>
      <c r="B913" s="3"/>
      <c r="C913" s="3"/>
      <c r="D913" s="3"/>
      <c r="E913" s="151"/>
      <c r="F913" s="3"/>
      <c r="G913" s="3"/>
      <c r="H913" s="3"/>
      <c r="I913" s="3"/>
      <c r="J913" s="3"/>
      <c r="K913" s="3"/>
      <c r="L913" s="3"/>
      <c r="M913" s="3"/>
    </row>
    <row r="914" spans="1:13" ht="14">
      <c r="A914" s="3"/>
      <c r="B914" s="3"/>
      <c r="C914" s="3"/>
      <c r="D914" s="3"/>
      <c r="E914" s="151"/>
      <c r="F914" s="3"/>
      <c r="G914" s="3"/>
      <c r="H914" s="3"/>
      <c r="I914" s="3"/>
      <c r="J914" s="3"/>
      <c r="K914" s="3"/>
      <c r="L914" s="3"/>
      <c r="M914" s="3"/>
    </row>
    <row r="915" spans="1:13" ht="14">
      <c r="A915" s="3"/>
      <c r="B915" s="3"/>
      <c r="C915" s="3"/>
      <c r="D915" s="3"/>
      <c r="E915" s="151"/>
      <c r="F915" s="3"/>
      <c r="G915" s="3"/>
      <c r="H915" s="3"/>
      <c r="I915" s="3"/>
      <c r="J915" s="3"/>
      <c r="K915" s="3"/>
      <c r="L915" s="3"/>
      <c r="M915" s="3"/>
    </row>
    <row r="916" spans="1:13" ht="14">
      <c r="A916" s="3"/>
      <c r="B916" s="3"/>
      <c r="C916" s="3"/>
      <c r="D916" s="3"/>
      <c r="E916" s="151"/>
      <c r="F916" s="3"/>
      <c r="G916" s="3"/>
      <c r="H916" s="3"/>
      <c r="I916" s="3"/>
      <c r="J916" s="3"/>
      <c r="K916" s="3"/>
      <c r="L916" s="3"/>
      <c r="M916" s="3"/>
    </row>
    <row r="917" spans="1:13" ht="14">
      <c r="A917" s="3"/>
      <c r="B917" s="3"/>
      <c r="C917" s="3"/>
      <c r="D917" s="3"/>
      <c r="E917" s="151"/>
      <c r="F917" s="3"/>
      <c r="G917" s="3"/>
      <c r="H917" s="3"/>
      <c r="I917" s="3"/>
      <c r="J917" s="3"/>
      <c r="K917" s="3"/>
      <c r="L917" s="3"/>
      <c r="M917" s="3"/>
    </row>
    <row r="918" spans="1:13" ht="14">
      <c r="A918" s="3"/>
      <c r="B918" s="3"/>
      <c r="C918" s="3"/>
      <c r="D918" s="3"/>
      <c r="E918" s="151"/>
      <c r="F918" s="3"/>
      <c r="G918" s="3"/>
      <c r="H918" s="3"/>
      <c r="I918" s="3"/>
      <c r="J918" s="3"/>
      <c r="K918" s="3"/>
      <c r="L918" s="3"/>
      <c r="M918" s="3"/>
    </row>
    <row r="919" spans="1:13" ht="14">
      <c r="A919" s="3"/>
      <c r="B919" s="3"/>
      <c r="C919" s="3"/>
      <c r="D919" s="3"/>
      <c r="E919" s="151"/>
      <c r="F919" s="3"/>
      <c r="G919" s="3"/>
      <c r="H919" s="3"/>
      <c r="I919" s="3"/>
      <c r="J919" s="3"/>
      <c r="K919" s="3"/>
      <c r="L919" s="3"/>
      <c r="M919" s="3"/>
    </row>
    <row r="920" spans="1:13" ht="14">
      <c r="A920" s="3"/>
      <c r="B920" s="3"/>
      <c r="C920" s="3"/>
      <c r="D920" s="3"/>
      <c r="E920" s="151"/>
      <c r="F920" s="3"/>
      <c r="G920" s="3"/>
      <c r="H920" s="3"/>
      <c r="I920" s="3"/>
      <c r="J920" s="3"/>
      <c r="K920" s="3"/>
      <c r="L920" s="3"/>
      <c r="M920" s="3"/>
    </row>
    <row r="921" spans="1:13" ht="14">
      <c r="A921" s="3"/>
      <c r="B921" s="3"/>
      <c r="C921" s="3"/>
      <c r="D921" s="3"/>
      <c r="E921" s="151"/>
      <c r="F921" s="3"/>
      <c r="G921" s="3"/>
      <c r="H921" s="3"/>
      <c r="I921" s="3"/>
      <c r="J921" s="3"/>
      <c r="K921" s="3"/>
      <c r="L921" s="3"/>
      <c r="M921" s="3"/>
    </row>
    <row r="922" spans="1:13" ht="14">
      <c r="A922" s="3"/>
      <c r="B922" s="3"/>
      <c r="C922" s="3"/>
      <c r="D922" s="3"/>
      <c r="E922" s="151"/>
      <c r="F922" s="3"/>
      <c r="G922" s="3"/>
      <c r="H922" s="3"/>
      <c r="I922" s="3"/>
      <c r="J922" s="3"/>
      <c r="K922" s="3"/>
      <c r="L922" s="3"/>
      <c r="M922" s="3"/>
    </row>
    <row r="923" spans="1:13" ht="14">
      <c r="A923" s="3"/>
      <c r="B923" s="3"/>
      <c r="C923" s="3"/>
      <c r="D923" s="3"/>
      <c r="E923" s="151"/>
      <c r="F923" s="3"/>
      <c r="G923" s="3"/>
      <c r="H923" s="3"/>
      <c r="I923" s="3"/>
      <c r="J923" s="3"/>
      <c r="K923" s="3"/>
      <c r="L923" s="3"/>
      <c r="M923" s="3"/>
    </row>
    <row r="924" spans="1:13" ht="14">
      <c r="A924" s="3"/>
      <c r="B924" s="3"/>
      <c r="C924" s="3"/>
      <c r="D924" s="3"/>
      <c r="E924" s="151"/>
      <c r="F924" s="3"/>
      <c r="G924" s="3"/>
      <c r="H924" s="3"/>
      <c r="I924" s="3"/>
      <c r="J924" s="3"/>
      <c r="K924" s="3"/>
      <c r="L924" s="3"/>
      <c r="M924" s="3"/>
    </row>
    <row r="925" spans="1:13" ht="14">
      <c r="A925" s="3"/>
      <c r="B925" s="3"/>
      <c r="C925" s="3"/>
      <c r="D925" s="3"/>
      <c r="E925" s="151"/>
      <c r="F925" s="3"/>
      <c r="G925" s="3"/>
      <c r="H925" s="3"/>
      <c r="I925" s="3"/>
      <c r="J925" s="3"/>
      <c r="K925" s="3"/>
      <c r="L925" s="3"/>
      <c r="M925" s="3"/>
    </row>
    <row r="926" spans="1:13" ht="14">
      <c r="A926" s="3"/>
      <c r="B926" s="3"/>
      <c r="C926" s="3"/>
      <c r="D926" s="3"/>
      <c r="E926" s="151"/>
      <c r="F926" s="3"/>
      <c r="G926" s="3"/>
      <c r="H926" s="3"/>
      <c r="I926" s="3"/>
      <c r="J926" s="3"/>
      <c r="K926" s="3"/>
      <c r="L926" s="3"/>
      <c r="M926" s="3"/>
    </row>
    <row r="927" spans="1:13" ht="14">
      <c r="A927" s="3"/>
      <c r="B927" s="3"/>
      <c r="C927" s="3"/>
      <c r="D927" s="3"/>
      <c r="E927" s="151"/>
      <c r="F927" s="3"/>
      <c r="G927" s="3"/>
      <c r="H927" s="3"/>
      <c r="I927" s="3"/>
      <c r="J927" s="3"/>
      <c r="K927" s="3"/>
      <c r="L927" s="3"/>
      <c r="M927" s="3"/>
    </row>
    <row r="928" spans="1:13" ht="14">
      <c r="A928" s="3"/>
      <c r="B928" s="3"/>
      <c r="C928" s="3"/>
      <c r="D928" s="3"/>
      <c r="E928" s="151"/>
      <c r="F928" s="3"/>
      <c r="G928" s="3"/>
      <c r="H928" s="3"/>
      <c r="I928" s="3"/>
      <c r="J928" s="3"/>
      <c r="K928" s="3"/>
      <c r="L928" s="3"/>
      <c r="M928" s="3"/>
    </row>
    <row r="929" spans="1:13" ht="14">
      <c r="A929" s="3"/>
      <c r="B929" s="3"/>
      <c r="C929" s="3"/>
      <c r="D929" s="3"/>
      <c r="E929" s="151"/>
      <c r="F929" s="3"/>
      <c r="G929" s="3"/>
      <c r="H929" s="3"/>
      <c r="I929" s="3"/>
      <c r="J929" s="3"/>
      <c r="K929" s="3"/>
      <c r="L929" s="3"/>
      <c r="M929" s="3"/>
    </row>
    <row r="930" spans="1:13" ht="14">
      <c r="A930" s="3"/>
      <c r="B930" s="3"/>
      <c r="C930" s="3"/>
      <c r="D930" s="3"/>
      <c r="E930" s="151"/>
      <c r="F930" s="3"/>
      <c r="G930" s="3"/>
      <c r="H930" s="3"/>
      <c r="I930" s="3"/>
      <c r="J930" s="3"/>
      <c r="K930" s="3"/>
      <c r="L930" s="3"/>
      <c r="M930" s="3"/>
    </row>
    <row r="931" spans="1:13" ht="14">
      <c r="A931" s="3"/>
      <c r="B931" s="3"/>
      <c r="C931" s="3"/>
      <c r="D931" s="3"/>
      <c r="E931" s="151"/>
      <c r="F931" s="3"/>
      <c r="G931" s="3"/>
      <c r="H931" s="3"/>
      <c r="I931" s="3"/>
      <c r="J931" s="3"/>
      <c r="K931" s="3"/>
      <c r="L931" s="3"/>
      <c r="M931" s="3"/>
    </row>
    <row r="932" spans="1:13" ht="14">
      <c r="A932" s="3"/>
      <c r="B932" s="3"/>
      <c r="C932" s="3"/>
      <c r="D932" s="3"/>
      <c r="E932" s="151"/>
      <c r="F932" s="3"/>
      <c r="G932" s="3"/>
      <c r="H932" s="3"/>
      <c r="I932" s="3"/>
      <c r="J932" s="3"/>
      <c r="K932" s="3"/>
      <c r="L932" s="3"/>
      <c r="M932" s="3"/>
    </row>
    <row r="933" spans="1:13" ht="14">
      <c r="A933" s="3"/>
      <c r="B933" s="3"/>
      <c r="C933" s="3"/>
      <c r="D933" s="3"/>
      <c r="E933" s="151"/>
      <c r="F933" s="3"/>
      <c r="G933" s="3"/>
      <c r="H933" s="3"/>
      <c r="I933" s="3"/>
      <c r="J933" s="3"/>
      <c r="K933" s="3"/>
      <c r="L933" s="3"/>
      <c r="M933" s="3"/>
    </row>
    <row r="934" spans="1:13" ht="14">
      <c r="A934" s="3"/>
      <c r="B934" s="3"/>
      <c r="C934" s="3"/>
      <c r="D934" s="3"/>
      <c r="E934" s="151"/>
      <c r="F934" s="3"/>
      <c r="G934" s="3"/>
      <c r="H934" s="3"/>
      <c r="I934" s="3"/>
      <c r="J934" s="3"/>
      <c r="K934" s="3"/>
      <c r="L934" s="3"/>
      <c r="M934" s="3"/>
    </row>
    <row r="935" spans="1:13" ht="14">
      <c r="A935" s="3"/>
      <c r="B935" s="3"/>
      <c r="C935" s="3"/>
      <c r="D935" s="3"/>
      <c r="E935" s="151"/>
      <c r="F935" s="3"/>
      <c r="G935" s="3"/>
      <c r="H935" s="3"/>
      <c r="I935" s="3"/>
      <c r="J935" s="3"/>
      <c r="K935" s="3"/>
      <c r="L935" s="3"/>
      <c r="M935" s="3"/>
    </row>
    <row r="936" spans="1:13" ht="14">
      <c r="A936" s="3"/>
      <c r="B936" s="3"/>
      <c r="C936" s="3"/>
      <c r="D936" s="3"/>
      <c r="E936" s="151"/>
      <c r="F936" s="3"/>
      <c r="G936" s="3"/>
      <c r="H936" s="3"/>
      <c r="I936" s="3"/>
      <c r="J936" s="3"/>
      <c r="K936" s="3"/>
      <c r="L936" s="3"/>
      <c r="M936" s="3"/>
    </row>
    <row r="937" spans="1:13" ht="14">
      <c r="A937" s="3"/>
      <c r="B937" s="3"/>
      <c r="C937" s="3"/>
      <c r="D937" s="3"/>
      <c r="E937" s="151"/>
      <c r="F937" s="3"/>
      <c r="G937" s="3"/>
      <c r="H937" s="3"/>
      <c r="I937" s="3"/>
      <c r="J937" s="3"/>
      <c r="K937" s="3"/>
      <c r="L937" s="3"/>
      <c r="M937" s="3"/>
    </row>
    <row r="938" spans="1:13" ht="14">
      <c r="A938" s="3"/>
      <c r="B938" s="3"/>
      <c r="C938" s="3"/>
      <c r="D938" s="3"/>
      <c r="E938" s="151"/>
      <c r="F938" s="3"/>
      <c r="G938" s="3"/>
      <c r="H938" s="3"/>
      <c r="I938" s="3"/>
      <c r="J938" s="3"/>
      <c r="K938" s="3"/>
      <c r="L938" s="3"/>
      <c r="M938" s="3"/>
    </row>
    <row r="939" spans="1:13" ht="14">
      <c r="A939" s="3"/>
      <c r="B939" s="3"/>
      <c r="C939" s="3"/>
      <c r="D939" s="3"/>
      <c r="E939" s="151"/>
      <c r="F939" s="3"/>
      <c r="G939" s="3"/>
      <c r="H939" s="3"/>
      <c r="I939" s="3"/>
      <c r="J939" s="3"/>
      <c r="K939" s="3"/>
      <c r="L939" s="3"/>
      <c r="M939" s="3"/>
    </row>
    <row r="940" spans="1:13" ht="14">
      <c r="A940" s="3"/>
      <c r="B940" s="3"/>
      <c r="C940" s="3"/>
      <c r="D940" s="3"/>
      <c r="E940" s="151"/>
      <c r="F940" s="3"/>
      <c r="G940" s="3"/>
      <c r="H940" s="3"/>
      <c r="I940" s="3"/>
      <c r="J940" s="3"/>
      <c r="K940" s="3"/>
      <c r="L940" s="3"/>
      <c r="M940" s="3"/>
    </row>
    <row r="941" spans="1:13" ht="14">
      <c r="A941" s="3"/>
      <c r="B941" s="3"/>
      <c r="C941" s="3"/>
      <c r="D941" s="3"/>
      <c r="E941" s="151"/>
      <c r="F941" s="3"/>
      <c r="G941" s="3"/>
      <c r="H941" s="3"/>
      <c r="I941" s="3"/>
      <c r="J941" s="3"/>
      <c r="K941" s="3"/>
      <c r="L941" s="3"/>
      <c r="M941" s="3"/>
    </row>
    <row r="942" spans="1:13" ht="14">
      <c r="A942" s="3"/>
      <c r="B942" s="3"/>
      <c r="C942" s="3"/>
      <c r="D942" s="3"/>
      <c r="E942" s="151"/>
      <c r="F942" s="3"/>
      <c r="G942" s="3"/>
      <c r="H942" s="3"/>
      <c r="I942" s="3"/>
      <c r="J942" s="3"/>
      <c r="K942" s="3"/>
      <c r="L942" s="3"/>
      <c r="M942" s="3"/>
    </row>
    <row r="943" spans="1:13" ht="14">
      <c r="A943" s="3"/>
      <c r="B943" s="3"/>
      <c r="C943" s="3"/>
      <c r="D943" s="3"/>
      <c r="E943" s="151"/>
      <c r="F943" s="3"/>
      <c r="G943" s="3"/>
      <c r="H943" s="3"/>
      <c r="I943" s="3"/>
      <c r="J943" s="3"/>
      <c r="K943" s="3"/>
      <c r="L943" s="3"/>
      <c r="M943" s="3"/>
    </row>
    <row r="944" spans="1:13" ht="14">
      <c r="A944" s="3"/>
      <c r="B944" s="3"/>
      <c r="C944" s="3"/>
      <c r="D944" s="3"/>
      <c r="E944" s="151"/>
      <c r="F944" s="3"/>
      <c r="G944" s="3"/>
      <c r="H944" s="3"/>
      <c r="I944" s="3"/>
      <c r="J944" s="3"/>
      <c r="K944" s="3"/>
      <c r="L944" s="3"/>
      <c r="M944" s="3"/>
    </row>
    <row r="945" spans="1:13" ht="14">
      <c r="A945" s="3"/>
      <c r="B945" s="3"/>
      <c r="C945" s="3"/>
      <c r="D945" s="3"/>
      <c r="E945" s="151"/>
      <c r="F945" s="3"/>
      <c r="G945" s="3"/>
      <c r="H945" s="3"/>
      <c r="I945" s="3"/>
      <c r="J945" s="3"/>
      <c r="K945" s="3"/>
      <c r="L945" s="3"/>
      <c r="M945" s="3"/>
    </row>
    <row r="946" spans="1:13" ht="14">
      <c r="A946" s="3"/>
      <c r="B946" s="3"/>
      <c r="C946" s="3"/>
      <c r="D946" s="3"/>
      <c r="E946" s="151"/>
      <c r="F946" s="3"/>
      <c r="G946" s="3"/>
      <c r="H946" s="3"/>
      <c r="I946" s="3"/>
      <c r="J946" s="3"/>
      <c r="K946" s="3"/>
      <c r="L946" s="3"/>
      <c r="M946" s="3"/>
    </row>
    <row r="947" spans="1:13" ht="14">
      <c r="A947" s="3"/>
      <c r="B947" s="3"/>
      <c r="C947" s="3"/>
      <c r="D947" s="3"/>
      <c r="E947" s="151"/>
      <c r="F947" s="3"/>
      <c r="G947" s="3"/>
      <c r="H947" s="3"/>
      <c r="I947" s="3"/>
      <c r="J947" s="3"/>
      <c r="K947" s="3"/>
      <c r="L947" s="3"/>
      <c r="M947" s="3"/>
    </row>
    <row r="948" spans="1:13" ht="14">
      <c r="A948" s="3"/>
      <c r="B948" s="3"/>
      <c r="C948" s="3"/>
      <c r="D948" s="3"/>
      <c r="E948" s="151"/>
      <c r="F948" s="3"/>
      <c r="G948" s="3"/>
      <c r="H948" s="3"/>
      <c r="I948" s="3"/>
      <c r="J948" s="3"/>
      <c r="K948" s="3"/>
      <c r="L948" s="3"/>
      <c r="M948" s="3"/>
    </row>
    <row r="949" spans="1:13" ht="14">
      <c r="A949" s="3"/>
      <c r="B949" s="3"/>
      <c r="C949" s="3"/>
      <c r="D949" s="3"/>
      <c r="E949" s="151"/>
      <c r="F949" s="3"/>
      <c r="G949" s="3"/>
      <c r="H949" s="3"/>
      <c r="I949" s="3"/>
      <c r="J949" s="3"/>
      <c r="K949" s="3"/>
      <c r="L949" s="3"/>
      <c r="M949" s="3"/>
    </row>
    <row r="950" spans="1:13" ht="14">
      <c r="A950" s="3"/>
      <c r="B950" s="3"/>
      <c r="C950" s="3"/>
      <c r="D950" s="3"/>
      <c r="E950" s="151"/>
      <c r="F950" s="3"/>
      <c r="G950" s="3"/>
      <c r="H950" s="3"/>
      <c r="I950" s="3"/>
      <c r="J950" s="3"/>
      <c r="K950" s="3"/>
      <c r="L950" s="3"/>
      <c r="M950" s="3"/>
    </row>
    <row r="951" spans="1:13" ht="14">
      <c r="A951" s="3"/>
      <c r="B951" s="3"/>
      <c r="C951" s="3"/>
      <c r="D951" s="3"/>
      <c r="E951" s="151"/>
      <c r="F951" s="3"/>
      <c r="G951" s="3"/>
      <c r="H951" s="3"/>
      <c r="I951" s="3"/>
      <c r="J951" s="3"/>
      <c r="K951" s="3"/>
      <c r="L951" s="3"/>
      <c r="M951" s="3"/>
    </row>
    <row r="952" spans="1:13" ht="14">
      <c r="A952" s="3"/>
      <c r="B952" s="3"/>
      <c r="C952" s="3"/>
      <c r="D952" s="3"/>
      <c r="E952" s="151"/>
      <c r="F952" s="3"/>
      <c r="G952" s="3"/>
      <c r="H952" s="3"/>
      <c r="I952" s="3"/>
      <c r="J952" s="3"/>
      <c r="K952" s="3"/>
      <c r="L952" s="3"/>
      <c r="M952" s="3"/>
    </row>
    <row r="953" spans="1:13" ht="14">
      <c r="A953" s="3"/>
      <c r="B953" s="3"/>
      <c r="C953" s="3"/>
      <c r="D953" s="3"/>
      <c r="E953" s="151"/>
      <c r="F953" s="3"/>
      <c r="G953" s="3"/>
      <c r="H953" s="3"/>
      <c r="I953" s="3"/>
      <c r="J953" s="3"/>
      <c r="K953" s="3"/>
      <c r="L953" s="3"/>
      <c r="M953" s="3"/>
    </row>
    <row r="954" spans="1:13" ht="14">
      <c r="A954" s="3"/>
      <c r="B954" s="3"/>
      <c r="C954" s="3"/>
      <c r="D954" s="3"/>
      <c r="E954" s="151"/>
      <c r="F954" s="3"/>
      <c r="G954" s="3"/>
      <c r="H954" s="3"/>
      <c r="I954" s="3"/>
      <c r="J954" s="3"/>
      <c r="K954" s="3"/>
      <c r="L954" s="3"/>
      <c r="M954" s="3"/>
    </row>
    <row r="955" spans="1:13" ht="14">
      <c r="A955" s="3"/>
      <c r="B955" s="3"/>
      <c r="C955" s="3"/>
      <c r="D955" s="3"/>
      <c r="E955" s="151"/>
      <c r="F955" s="3"/>
      <c r="G955" s="3"/>
      <c r="H955" s="3"/>
      <c r="I955" s="3"/>
      <c r="J955" s="3"/>
      <c r="K955" s="3"/>
      <c r="L955" s="3"/>
      <c r="M955" s="3"/>
    </row>
    <row r="956" spans="1:13" ht="14">
      <c r="A956" s="3"/>
      <c r="B956" s="3"/>
      <c r="C956" s="3"/>
      <c r="D956" s="3"/>
      <c r="E956" s="151"/>
      <c r="F956" s="3"/>
      <c r="G956" s="3"/>
      <c r="H956" s="3"/>
      <c r="I956" s="3"/>
      <c r="J956" s="3"/>
      <c r="K956" s="3"/>
      <c r="L956" s="3"/>
      <c r="M956" s="3"/>
    </row>
    <row r="957" spans="1:13" ht="14">
      <c r="A957" s="3"/>
      <c r="B957" s="3"/>
      <c r="C957" s="3"/>
      <c r="D957" s="3"/>
      <c r="E957" s="151"/>
      <c r="F957" s="3"/>
      <c r="G957" s="3"/>
      <c r="H957" s="3"/>
      <c r="I957" s="3"/>
      <c r="J957" s="3"/>
      <c r="K957" s="3"/>
      <c r="L957" s="3"/>
      <c r="M957" s="3"/>
    </row>
    <row r="958" spans="1:13" ht="14">
      <c r="A958" s="3"/>
      <c r="B958" s="3"/>
      <c r="C958" s="3"/>
      <c r="D958" s="3"/>
      <c r="E958" s="151"/>
      <c r="F958" s="3"/>
      <c r="G958" s="3"/>
      <c r="H958" s="3"/>
      <c r="I958" s="3"/>
      <c r="J958" s="3"/>
      <c r="K958" s="3"/>
      <c r="L958" s="3"/>
      <c r="M958" s="3"/>
    </row>
    <row r="959" spans="1:13" ht="14">
      <c r="A959" s="3"/>
      <c r="B959" s="3"/>
      <c r="C959" s="3"/>
      <c r="D959" s="3"/>
      <c r="E959" s="151"/>
      <c r="F959" s="3"/>
      <c r="G959" s="3"/>
      <c r="H959" s="3"/>
      <c r="I959" s="3"/>
      <c r="J959" s="3"/>
      <c r="K959" s="3"/>
      <c r="L959" s="3"/>
      <c r="M959" s="3"/>
    </row>
    <row r="960" spans="1:13" ht="14">
      <c r="A960" s="3"/>
      <c r="B960" s="3"/>
      <c r="C960" s="3"/>
      <c r="D960" s="3"/>
      <c r="E960" s="151"/>
      <c r="F960" s="3"/>
      <c r="G960" s="3"/>
      <c r="H960" s="3"/>
      <c r="I960" s="3"/>
      <c r="J960" s="3"/>
      <c r="K960" s="3"/>
      <c r="L960" s="3"/>
      <c r="M960" s="3"/>
    </row>
    <row r="961" spans="1:13" ht="14">
      <c r="A961" s="3"/>
      <c r="B961" s="3"/>
      <c r="C961" s="3"/>
      <c r="D961" s="3"/>
      <c r="E961" s="151"/>
      <c r="F961" s="3"/>
      <c r="G961" s="3"/>
      <c r="H961" s="3"/>
      <c r="I961" s="3"/>
      <c r="J961" s="3"/>
      <c r="K961" s="3"/>
      <c r="L961" s="3"/>
      <c r="M961" s="3"/>
    </row>
    <row r="962" spans="1:13" ht="14">
      <c r="A962" s="3"/>
      <c r="B962" s="3"/>
      <c r="C962" s="3"/>
      <c r="D962" s="3"/>
      <c r="E962" s="151"/>
      <c r="F962" s="3"/>
      <c r="G962" s="3"/>
      <c r="H962" s="3"/>
      <c r="I962" s="3"/>
      <c r="J962" s="3"/>
      <c r="K962" s="3"/>
      <c r="L962" s="3"/>
      <c r="M962" s="3"/>
    </row>
    <row r="963" spans="1:13" ht="14">
      <c r="A963" s="3"/>
      <c r="B963" s="3"/>
      <c r="C963" s="3"/>
      <c r="D963" s="3"/>
      <c r="E963" s="151"/>
      <c r="F963" s="3"/>
      <c r="G963" s="3"/>
      <c r="H963" s="3"/>
      <c r="I963" s="3"/>
      <c r="J963" s="3"/>
      <c r="K963" s="3"/>
      <c r="L963" s="3"/>
      <c r="M963" s="3"/>
    </row>
    <row r="964" spans="1:13" ht="14">
      <c r="A964" s="3"/>
      <c r="B964" s="3"/>
      <c r="C964" s="3"/>
      <c r="D964" s="3"/>
      <c r="E964" s="151"/>
      <c r="F964" s="3"/>
      <c r="G964" s="3"/>
      <c r="H964" s="3"/>
      <c r="I964" s="3"/>
      <c r="J964" s="3"/>
      <c r="K964" s="3"/>
      <c r="L964" s="3"/>
      <c r="M964" s="3"/>
    </row>
    <row r="965" spans="1:13" ht="14">
      <c r="A965" s="3"/>
      <c r="B965" s="3"/>
      <c r="C965" s="3"/>
      <c r="D965" s="3"/>
      <c r="E965" s="151"/>
      <c r="F965" s="3"/>
      <c r="G965" s="3"/>
      <c r="H965" s="3"/>
      <c r="I965" s="3"/>
      <c r="J965" s="3"/>
      <c r="K965" s="3"/>
      <c r="L965" s="3"/>
      <c r="M965" s="3"/>
    </row>
    <row r="966" spans="1:13" ht="14">
      <c r="A966" s="3"/>
      <c r="B966" s="3"/>
      <c r="C966" s="3"/>
      <c r="D966" s="3"/>
      <c r="E966" s="151"/>
      <c r="F966" s="3"/>
      <c r="G966" s="3"/>
      <c r="H966" s="3"/>
      <c r="I966" s="3"/>
      <c r="J966" s="3"/>
      <c r="K966" s="3"/>
      <c r="L966" s="3"/>
      <c r="M966" s="3"/>
    </row>
    <row r="967" spans="1:13" ht="14">
      <c r="A967" s="3"/>
      <c r="B967" s="3"/>
      <c r="C967" s="3"/>
      <c r="D967" s="3"/>
      <c r="E967" s="151"/>
      <c r="F967" s="3"/>
      <c r="G967" s="3"/>
      <c r="H967" s="3"/>
      <c r="I967" s="3"/>
      <c r="J967" s="3"/>
      <c r="K967" s="3"/>
      <c r="L967" s="3"/>
      <c r="M967" s="3"/>
    </row>
    <row r="968" spans="1:13" ht="14">
      <c r="A968" s="3"/>
      <c r="B968" s="3"/>
      <c r="C968" s="3"/>
      <c r="D968" s="3"/>
      <c r="E968" s="151"/>
      <c r="F968" s="3"/>
      <c r="G968" s="3"/>
      <c r="H968" s="3"/>
      <c r="I968" s="3"/>
      <c r="J968" s="3"/>
      <c r="K968" s="3"/>
      <c r="L968" s="3"/>
      <c r="M968" s="3"/>
    </row>
    <row r="969" spans="1:13" ht="14">
      <c r="A969" s="3"/>
      <c r="B969" s="3"/>
      <c r="C969" s="3"/>
      <c r="D969" s="3"/>
      <c r="E969" s="151"/>
      <c r="F969" s="3"/>
      <c r="G969" s="3"/>
      <c r="H969" s="3"/>
      <c r="I969" s="3"/>
      <c r="J969" s="3"/>
      <c r="K969" s="3"/>
      <c r="L969" s="3"/>
      <c r="M969" s="3"/>
    </row>
    <row r="970" spans="1:13" ht="14">
      <c r="A970" s="3"/>
      <c r="B970" s="3"/>
      <c r="C970" s="3"/>
      <c r="D970" s="3"/>
      <c r="E970" s="151"/>
      <c r="F970" s="3"/>
      <c r="G970" s="3"/>
      <c r="H970" s="3"/>
      <c r="I970" s="3"/>
      <c r="J970" s="3"/>
      <c r="K970" s="3"/>
      <c r="L970" s="3"/>
      <c r="M970" s="3"/>
    </row>
    <row r="971" spans="1:13" ht="14">
      <c r="A971" s="3"/>
      <c r="B971" s="3"/>
      <c r="C971" s="3"/>
      <c r="D971" s="3"/>
      <c r="E971" s="151"/>
      <c r="F971" s="3"/>
      <c r="G971" s="3"/>
      <c r="H971" s="3"/>
      <c r="I971" s="3"/>
      <c r="J971" s="3"/>
      <c r="K971" s="3"/>
      <c r="L971" s="3"/>
      <c r="M971" s="3"/>
    </row>
    <row r="972" spans="1:13" ht="14">
      <c r="A972" s="3"/>
      <c r="B972" s="3"/>
      <c r="C972" s="3"/>
      <c r="D972" s="3"/>
      <c r="E972" s="151"/>
      <c r="F972" s="3"/>
      <c r="G972" s="3"/>
      <c r="H972" s="3"/>
      <c r="I972" s="3"/>
      <c r="J972" s="3"/>
      <c r="K972" s="3"/>
      <c r="L972" s="3"/>
      <c r="M972" s="3"/>
    </row>
    <row r="973" spans="1:13" ht="14">
      <c r="A973" s="3"/>
      <c r="B973" s="3"/>
      <c r="C973" s="3"/>
      <c r="D973" s="3"/>
      <c r="E973" s="151"/>
      <c r="F973" s="3"/>
      <c r="G973" s="3"/>
      <c r="H973" s="3"/>
      <c r="I973" s="3"/>
      <c r="J973" s="3"/>
      <c r="K973" s="3"/>
      <c r="L973" s="3"/>
      <c r="M973" s="3"/>
    </row>
    <row r="974" spans="1:13" ht="14">
      <c r="A974" s="3"/>
      <c r="B974" s="3"/>
      <c r="C974" s="3"/>
      <c r="D974" s="3"/>
      <c r="E974" s="151"/>
      <c r="F974" s="3"/>
      <c r="G974" s="3"/>
      <c r="H974" s="3"/>
      <c r="I974" s="3"/>
      <c r="J974" s="3"/>
      <c r="K974" s="3"/>
      <c r="L974" s="3"/>
      <c r="M974" s="3"/>
    </row>
    <row r="975" spans="1:13" ht="14">
      <c r="A975" s="3"/>
      <c r="B975" s="3"/>
      <c r="C975" s="3"/>
      <c r="D975" s="3"/>
      <c r="E975" s="151"/>
      <c r="F975" s="3"/>
      <c r="G975" s="3"/>
      <c r="H975" s="3"/>
      <c r="I975" s="3"/>
      <c r="J975" s="3"/>
      <c r="K975" s="3"/>
      <c r="L975" s="3"/>
      <c r="M975" s="3"/>
    </row>
    <row r="976" spans="1:13" ht="14">
      <c r="A976" s="3"/>
      <c r="B976" s="3"/>
      <c r="C976" s="3"/>
      <c r="D976" s="3"/>
      <c r="E976" s="151"/>
      <c r="F976" s="3"/>
      <c r="G976" s="3"/>
      <c r="H976" s="3"/>
      <c r="I976" s="3"/>
      <c r="J976" s="3"/>
      <c r="K976" s="3"/>
      <c r="L976" s="3"/>
      <c r="M976" s="3"/>
    </row>
    <row r="977" spans="1:13" ht="14">
      <c r="A977" s="3"/>
      <c r="B977" s="3"/>
      <c r="C977" s="3"/>
      <c r="D977" s="3"/>
      <c r="E977" s="151"/>
      <c r="F977" s="3"/>
      <c r="G977" s="3"/>
      <c r="H977" s="3"/>
      <c r="I977" s="3"/>
      <c r="J977" s="3"/>
      <c r="K977" s="3"/>
      <c r="L977" s="3"/>
      <c r="M977" s="3"/>
    </row>
    <row r="978" spans="1:13" ht="14">
      <c r="A978" s="3"/>
      <c r="B978" s="3"/>
      <c r="C978" s="3"/>
      <c r="D978" s="3"/>
      <c r="E978" s="151"/>
      <c r="F978" s="3"/>
      <c r="G978" s="3"/>
      <c r="H978" s="3"/>
      <c r="I978" s="3"/>
      <c r="J978" s="3"/>
      <c r="K978" s="3"/>
      <c r="L978" s="3"/>
      <c r="M978" s="3"/>
    </row>
    <row r="979" spans="1:13" ht="14">
      <c r="A979" s="3"/>
      <c r="B979" s="3"/>
      <c r="C979" s="3"/>
      <c r="D979" s="3"/>
      <c r="E979" s="151"/>
      <c r="F979" s="3"/>
      <c r="G979" s="3"/>
      <c r="H979" s="3"/>
      <c r="I979" s="3"/>
      <c r="J979" s="3"/>
      <c r="K979" s="3"/>
      <c r="L979" s="3"/>
      <c r="M979" s="3"/>
    </row>
    <row r="980" spans="1:13" ht="14">
      <c r="A980" s="3"/>
      <c r="B980" s="3"/>
      <c r="C980" s="3"/>
      <c r="D980" s="3"/>
      <c r="E980" s="151"/>
      <c r="F980" s="3"/>
      <c r="G980" s="3"/>
      <c r="H980" s="3"/>
      <c r="I980" s="3"/>
      <c r="J980" s="3"/>
      <c r="K980" s="3"/>
      <c r="L980" s="3"/>
      <c r="M980" s="3"/>
    </row>
    <row r="981" spans="1:13" ht="14">
      <c r="A981" s="3"/>
      <c r="B981" s="3"/>
      <c r="C981" s="3"/>
      <c r="D981" s="3"/>
      <c r="E981" s="151"/>
      <c r="F981" s="3"/>
      <c r="G981" s="3"/>
      <c r="H981" s="3"/>
      <c r="I981" s="3"/>
      <c r="J981" s="3"/>
      <c r="K981" s="3"/>
      <c r="L981" s="3"/>
      <c r="M981" s="3"/>
    </row>
    <row r="982" spans="1:13" ht="14">
      <c r="A982" s="3"/>
      <c r="B982" s="3"/>
      <c r="C982" s="3"/>
      <c r="D982" s="3"/>
      <c r="E982" s="151"/>
      <c r="F982" s="3"/>
      <c r="G982" s="3"/>
      <c r="H982" s="3"/>
      <c r="I982" s="3"/>
      <c r="J982" s="3"/>
      <c r="K982" s="3"/>
      <c r="L982" s="3"/>
      <c r="M982" s="3"/>
    </row>
    <row r="983" spans="1:13" ht="14">
      <c r="A983" s="3"/>
      <c r="B983" s="3"/>
      <c r="C983" s="3"/>
      <c r="D983" s="3"/>
      <c r="E983" s="151"/>
      <c r="F983" s="3"/>
      <c r="G983" s="3"/>
      <c r="H983" s="3"/>
      <c r="I983" s="3"/>
      <c r="J983" s="3"/>
      <c r="K983" s="3"/>
      <c r="L983" s="3"/>
      <c r="M983" s="3"/>
    </row>
    <row r="984" spans="1:13" ht="14">
      <c r="A984" s="3"/>
      <c r="B984" s="3"/>
      <c r="C984" s="3"/>
      <c r="D984" s="3"/>
      <c r="E984" s="151"/>
      <c r="F984" s="3"/>
      <c r="G984" s="3"/>
      <c r="H984" s="3"/>
      <c r="I984" s="3"/>
      <c r="J984" s="3"/>
      <c r="K984" s="3"/>
      <c r="L984" s="3"/>
      <c r="M984" s="3"/>
    </row>
    <row r="985" spans="1:13" ht="14">
      <c r="A985" s="3"/>
      <c r="B985" s="3"/>
      <c r="C985" s="3"/>
      <c r="D985" s="3"/>
      <c r="E985" s="151"/>
      <c r="F985" s="3"/>
      <c r="G985" s="3"/>
      <c r="H985" s="3"/>
      <c r="I985" s="3"/>
      <c r="J985" s="3"/>
      <c r="K985" s="3"/>
      <c r="L985" s="3"/>
      <c r="M985" s="3"/>
    </row>
    <row r="986" spans="1:13" ht="14">
      <c r="A986" s="3"/>
      <c r="B986" s="3"/>
      <c r="C986" s="3"/>
      <c r="D986" s="3"/>
      <c r="E986" s="151"/>
      <c r="F986" s="3"/>
      <c r="G986" s="3"/>
      <c r="H986" s="3"/>
      <c r="I986" s="3"/>
      <c r="J986" s="3"/>
      <c r="K986" s="3"/>
      <c r="L986" s="3"/>
      <c r="M986" s="3"/>
    </row>
    <row r="987" spans="1:13" ht="14">
      <c r="A987" s="3"/>
      <c r="B987" s="3"/>
      <c r="C987" s="3"/>
      <c r="D987" s="3"/>
      <c r="E987" s="151"/>
      <c r="F987" s="3"/>
      <c r="G987" s="3"/>
      <c r="H987" s="3"/>
      <c r="I987" s="3"/>
      <c r="J987" s="3"/>
      <c r="K987" s="3"/>
      <c r="L987" s="3"/>
      <c r="M987" s="3"/>
    </row>
    <row r="988" spans="1:13" ht="14">
      <c r="A988" s="3"/>
      <c r="B988" s="3"/>
      <c r="C988" s="3"/>
      <c r="D988" s="3"/>
      <c r="E988" s="151"/>
      <c r="F988" s="3"/>
      <c r="G988" s="3"/>
      <c r="H988" s="3"/>
      <c r="I988" s="3"/>
      <c r="J988" s="3"/>
      <c r="K988" s="3"/>
      <c r="L988" s="3"/>
      <c r="M988" s="3"/>
    </row>
    <row r="989" spans="1:13" ht="14">
      <c r="A989" s="3"/>
      <c r="B989" s="3"/>
      <c r="C989" s="3"/>
      <c r="D989" s="3"/>
      <c r="E989" s="151"/>
      <c r="F989" s="3"/>
      <c r="G989" s="3"/>
      <c r="H989" s="3"/>
      <c r="I989" s="3"/>
      <c r="J989" s="3"/>
      <c r="K989" s="3"/>
      <c r="L989" s="3"/>
      <c r="M989" s="3"/>
    </row>
    <row r="990" spans="1:13" ht="14">
      <c r="A990" s="3"/>
      <c r="B990" s="3"/>
      <c r="C990" s="3"/>
      <c r="D990" s="3"/>
      <c r="E990" s="151"/>
      <c r="F990" s="3"/>
      <c r="G990" s="3"/>
      <c r="H990" s="3"/>
      <c r="I990" s="3"/>
      <c r="J990" s="3"/>
      <c r="K990" s="3"/>
      <c r="L990" s="3"/>
      <c r="M990" s="3"/>
    </row>
    <row r="991" spans="1:13" ht="14">
      <c r="A991" s="3"/>
      <c r="B991" s="3"/>
      <c r="C991" s="3"/>
      <c r="D991" s="3"/>
      <c r="E991" s="151"/>
      <c r="F991" s="3"/>
      <c r="G991" s="3"/>
      <c r="H991" s="3"/>
      <c r="I991" s="3"/>
      <c r="J991" s="3"/>
      <c r="K991" s="3"/>
      <c r="L991" s="3"/>
      <c r="M991" s="3"/>
    </row>
    <row r="992" spans="1:13" ht="14">
      <c r="A992" s="3"/>
      <c r="B992" s="3"/>
      <c r="C992" s="3"/>
      <c r="D992" s="3"/>
      <c r="E992" s="151"/>
      <c r="F992" s="3"/>
      <c r="G992" s="3"/>
      <c r="H992" s="3"/>
      <c r="I992" s="3"/>
      <c r="J992" s="3"/>
      <c r="K992" s="3"/>
      <c r="L992" s="3"/>
      <c r="M992" s="3"/>
    </row>
    <row r="993" spans="1:13" ht="14">
      <c r="A993" s="3"/>
      <c r="B993" s="3"/>
      <c r="C993" s="3"/>
      <c r="D993" s="3"/>
      <c r="E993" s="151"/>
      <c r="F993" s="3"/>
      <c r="G993" s="3"/>
      <c r="H993" s="3"/>
      <c r="I993" s="3"/>
      <c r="J993" s="3"/>
      <c r="K993" s="3"/>
      <c r="L993" s="3"/>
      <c r="M993" s="3"/>
    </row>
    <row r="994" spans="1:13" ht="14">
      <c r="A994" s="3"/>
      <c r="B994" s="3"/>
      <c r="C994" s="3"/>
      <c r="D994" s="3"/>
      <c r="E994" s="151"/>
      <c r="F994" s="3"/>
      <c r="G994" s="3"/>
      <c r="H994" s="3"/>
      <c r="I994" s="3"/>
      <c r="J994" s="3"/>
      <c r="K994" s="3"/>
      <c r="L994" s="3"/>
      <c r="M994" s="3"/>
    </row>
    <row r="995" spans="1:13" ht="14">
      <c r="A995" s="3"/>
      <c r="B995" s="3"/>
      <c r="C995" s="3"/>
      <c r="D995" s="3"/>
      <c r="E995" s="151"/>
      <c r="F995" s="3"/>
      <c r="G995" s="3"/>
      <c r="H995" s="3"/>
      <c r="I995" s="3"/>
      <c r="J995" s="3"/>
      <c r="K995" s="3"/>
      <c r="L995" s="3"/>
      <c r="M995" s="3"/>
    </row>
    <row r="996" spans="1:13" ht="14">
      <c r="A996" s="3"/>
      <c r="B996" s="3"/>
      <c r="C996" s="3"/>
      <c r="D996" s="3"/>
      <c r="E996" s="151"/>
      <c r="F996" s="3"/>
      <c r="G996" s="3"/>
      <c r="H996" s="3"/>
      <c r="I996" s="3"/>
      <c r="J996" s="3"/>
      <c r="K996" s="3"/>
      <c r="L996" s="3"/>
      <c r="M996" s="3"/>
    </row>
    <row r="997" spans="1:13" ht="14">
      <c r="A997" s="3"/>
      <c r="B997" s="3"/>
      <c r="C997" s="3"/>
      <c r="D997" s="3"/>
      <c r="E997" s="151"/>
      <c r="F997" s="3"/>
      <c r="G997" s="3"/>
      <c r="H997" s="3"/>
      <c r="I997" s="3"/>
      <c r="J997" s="3"/>
      <c r="K997" s="3"/>
      <c r="L997" s="3"/>
      <c r="M997" s="3"/>
    </row>
    <row r="998" spans="1:13" ht="14">
      <c r="A998" s="3"/>
      <c r="B998" s="3"/>
      <c r="C998" s="3"/>
      <c r="D998" s="3"/>
      <c r="E998" s="151"/>
      <c r="F998" s="3"/>
      <c r="G998" s="3"/>
      <c r="H998" s="3"/>
      <c r="I998" s="3"/>
      <c r="J998" s="3"/>
      <c r="K998" s="3"/>
      <c r="L998" s="3"/>
      <c r="M998" s="3"/>
    </row>
    <row r="999" spans="1:13" ht="14">
      <c r="A999" s="3"/>
      <c r="B999" s="3"/>
      <c r="C999" s="3"/>
      <c r="D999" s="3"/>
      <c r="E999" s="151"/>
      <c r="F999" s="3"/>
      <c r="G999" s="3"/>
      <c r="H999" s="3"/>
      <c r="I999" s="3"/>
      <c r="J999" s="3"/>
      <c r="K999" s="3"/>
      <c r="L999" s="3"/>
      <c r="M999" s="3"/>
    </row>
    <row r="1000" spans="1:13" ht="14">
      <c r="A1000" s="3"/>
      <c r="B1000" s="3"/>
      <c r="C1000" s="3"/>
      <c r="D1000" s="3"/>
      <c r="E1000" s="151"/>
      <c r="F1000" s="3"/>
      <c r="G1000" s="3"/>
      <c r="H1000" s="3"/>
      <c r="I1000" s="3"/>
      <c r="J1000" s="3"/>
      <c r="K1000" s="3"/>
      <c r="L1000" s="3"/>
      <c r="M1000" s="3"/>
    </row>
    <row r="1001" spans="1:13" ht="14">
      <c r="A1001" s="3"/>
      <c r="B1001" s="3"/>
      <c r="C1001" s="3"/>
      <c r="D1001" s="3"/>
      <c r="E1001" s="151"/>
      <c r="F1001" s="3"/>
      <c r="G1001" s="3"/>
      <c r="H1001" s="3"/>
      <c r="I1001" s="3"/>
      <c r="J1001" s="3"/>
      <c r="K1001" s="3"/>
      <c r="L1001" s="3"/>
      <c r="M1001" s="3"/>
    </row>
    <row r="1002" spans="1:13" ht="14">
      <c r="A1002" s="3"/>
      <c r="B1002" s="3"/>
      <c r="C1002" s="3"/>
      <c r="D1002" s="3"/>
      <c r="E1002" s="151"/>
      <c r="F1002" s="3"/>
      <c r="G1002" s="3"/>
      <c r="H1002" s="3"/>
      <c r="I1002" s="3"/>
      <c r="J1002" s="3"/>
      <c r="K1002" s="3"/>
      <c r="L1002" s="3"/>
      <c r="M1002" s="3"/>
    </row>
    <row r="1003" spans="1:13" ht="14">
      <c r="A1003" s="3"/>
      <c r="B1003" s="3"/>
      <c r="C1003" s="3"/>
      <c r="D1003" s="3"/>
      <c r="E1003" s="151"/>
      <c r="F1003" s="3"/>
      <c r="G1003" s="3"/>
      <c r="H1003" s="3"/>
      <c r="I1003" s="3"/>
      <c r="J1003" s="3"/>
      <c r="K1003" s="3"/>
      <c r="L1003" s="3"/>
      <c r="M1003" s="3"/>
    </row>
    <row r="1004" spans="1:13" ht="14">
      <c r="A1004" s="3"/>
      <c r="B1004" s="3"/>
      <c r="C1004" s="3"/>
      <c r="D1004" s="3"/>
      <c r="E1004" s="151"/>
      <c r="F1004" s="3"/>
      <c r="G1004" s="3"/>
      <c r="H1004" s="3"/>
      <c r="I1004" s="3"/>
      <c r="J1004" s="3"/>
      <c r="K1004" s="3"/>
      <c r="L1004" s="3"/>
      <c r="M1004" s="3"/>
    </row>
    <row r="1005" spans="1:13" ht="14">
      <c r="A1005" s="3"/>
      <c r="B1005" s="3"/>
      <c r="C1005" s="3"/>
      <c r="D1005" s="3"/>
      <c r="E1005" s="151"/>
      <c r="F1005" s="3"/>
      <c r="G1005" s="3"/>
      <c r="H1005" s="3"/>
      <c r="I1005" s="3"/>
      <c r="J1005" s="3"/>
      <c r="K1005" s="3"/>
      <c r="L1005" s="3"/>
      <c r="M1005" s="3"/>
    </row>
    <row r="1006" spans="1:13" ht="14">
      <c r="A1006" s="3"/>
      <c r="B1006" s="3"/>
      <c r="C1006" s="3"/>
      <c r="D1006" s="3"/>
      <c r="E1006" s="151"/>
      <c r="F1006" s="3"/>
      <c r="G1006" s="3"/>
      <c r="H1006" s="3"/>
      <c r="I1006" s="3"/>
      <c r="J1006" s="3"/>
      <c r="K1006" s="3"/>
      <c r="L1006" s="3"/>
      <c r="M1006" s="3"/>
    </row>
    <row r="1007" spans="1:13" ht="14">
      <c r="A1007" s="3"/>
      <c r="B1007" s="3"/>
      <c r="C1007" s="3"/>
      <c r="D1007" s="3"/>
      <c r="E1007" s="151"/>
      <c r="F1007" s="3"/>
      <c r="G1007" s="3"/>
      <c r="H1007" s="3"/>
      <c r="I1007" s="3"/>
      <c r="J1007" s="3"/>
      <c r="K1007" s="3"/>
      <c r="L1007" s="3"/>
      <c r="M1007" s="3"/>
    </row>
    <row r="1008" spans="1:13" ht="14">
      <c r="A1008" s="3"/>
      <c r="B1008" s="3"/>
      <c r="C1008" s="3"/>
      <c r="D1008" s="3"/>
      <c r="E1008" s="151"/>
      <c r="F1008" s="3"/>
      <c r="G1008" s="3"/>
      <c r="H1008" s="3"/>
      <c r="I1008" s="3"/>
      <c r="J1008" s="3"/>
      <c r="K1008" s="3"/>
      <c r="L1008" s="3"/>
      <c r="M1008" s="3"/>
    </row>
    <row r="1009" spans="1:13" ht="14">
      <c r="A1009" s="3"/>
      <c r="B1009" s="3"/>
      <c r="C1009" s="3"/>
      <c r="D1009" s="3"/>
      <c r="E1009" s="151"/>
      <c r="F1009" s="3"/>
      <c r="G1009" s="3"/>
      <c r="H1009" s="3"/>
      <c r="I1009" s="3"/>
      <c r="J1009" s="3"/>
      <c r="K1009" s="3"/>
      <c r="L1009" s="3"/>
      <c r="M1009" s="3"/>
    </row>
    <row r="1010" spans="1:13" ht="14">
      <c r="A1010" s="3"/>
      <c r="B1010" s="3"/>
      <c r="C1010" s="3"/>
      <c r="D1010" s="3"/>
      <c r="E1010" s="151"/>
      <c r="F1010" s="3"/>
      <c r="G1010" s="3"/>
      <c r="H1010" s="3"/>
      <c r="I1010" s="3"/>
      <c r="J1010" s="3"/>
      <c r="K1010" s="3"/>
      <c r="L1010" s="3"/>
      <c r="M1010" s="3"/>
    </row>
    <row r="1011" spans="1:13" ht="14">
      <c r="A1011" s="3"/>
      <c r="B1011" s="3"/>
      <c r="C1011" s="3"/>
      <c r="D1011" s="3"/>
      <c r="E1011" s="151"/>
      <c r="F1011" s="3"/>
      <c r="G1011" s="3"/>
      <c r="H1011" s="3"/>
      <c r="I1011" s="3"/>
      <c r="J1011" s="3"/>
      <c r="K1011" s="3"/>
      <c r="L1011" s="3"/>
      <c r="M1011" s="3"/>
    </row>
    <row r="1012" spans="1:13" ht="14">
      <c r="A1012" s="3"/>
      <c r="B1012" s="3"/>
      <c r="C1012" s="3"/>
      <c r="D1012" s="3"/>
      <c r="E1012" s="151"/>
      <c r="F1012" s="3"/>
      <c r="G1012" s="3"/>
      <c r="H1012" s="3"/>
      <c r="I1012" s="3"/>
      <c r="J1012" s="3"/>
      <c r="K1012" s="3"/>
      <c r="L1012" s="3"/>
      <c r="M1012" s="3"/>
    </row>
    <row r="1013" spans="1:13" ht="14">
      <c r="A1013" s="3"/>
      <c r="B1013" s="3"/>
      <c r="C1013" s="3"/>
      <c r="D1013" s="3"/>
      <c r="E1013" s="151"/>
      <c r="F1013" s="3"/>
      <c r="G1013" s="3"/>
      <c r="H1013" s="3"/>
      <c r="I1013" s="3"/>
      <c r="J1013" s="3"/>
      <c r="K1013" s="3"/>
      <c r="L1013" s="3"/>
      <c r="M1013" s="3"/>
    </row>
    <row r="1014" spans="1:13" ht="14">
      <c r="A1014" s="3"/>
      <c r="B1014" s="3"/>
      <c r="C1014" s="3"/>
      <c r="D1014" s="3"/>
      <c r="E1014" s="151"/>
      <c r="F1014" s="3"/>
      <c r="G1014" s="3"/>
      <c r="H1014" s="3"/>
      <c r="I1014" s="3"/>
      <c r="J1014" s="3"/>
      <c r="K1014" s="3"/>
      <c r="L1014" s="3"/>
      <c r="M1014" s="3"/>
    </row>
    <row r="1015" spans="1:13" ht="14">
      <c r="A1015" s="3"/>
      <c r="B1015" s="3"/>
      <c r="C1015" s="3"/>
      <c r="D1015" s="3"/>
      <c r="E1015" s="151"/>
      <c r="F1015" s="3"/>
      <c r="G1015" s="3"/>
      <c r="H1015" s="3"/>
      <c r="I1015" s="3"/>
      <c r="J1015" s="3"/>
      <c r="K1015" s="3"/>
      <c r="L1015" s="3"/>
      <c r="M1015" s="3"/>
    </row>
    <row r="1016" spans="1:13" ht="14">
      <c r="A1016" s="3"/>
      <c r="B1016" s="3"/>
      <c r="C1016" s="3"/>
      <c r="D1016" s="3"/>
      <c r="E1016" s="151"/>
      <c r="F1016" s="3"/>
      <c r="G1016" s="3"/>
      <c r="H1016" s="3"/>
      <c r="I1016" s="3"/>
      <c r="J1016" s="3"/>
      <c r="K1016" s="3"/>
      <c r="L1016" s="3"/>
      <c r="M1016" s="3"/>
    </row>
    <row r="1017" spans="1:13" ht="14">
      <c r="A1017" s="3"/>
      <c r="B1017" s="3"/>
      <c r="C1017" s="3"/>
      <c r="D1017" s="3"/>
      <c r="E1017" s="151"/>
      <c r="F1017" s="3"/>
      <c r="G1017" s="3"/>
      <c r="H1017" s="3"/>
      <c r="I1017" s="3"/>
      <c r="J1017" s="3"/>
      <c r="K1017" s="3"/>
      <c r="L1017" s="3"/>
      <c r="M1017" s="3"/>
    </row>
    <row r="1018" spans="1:13" ht="14">
      <c r="A1018" s="3"/>
      <c r="B1018" s="3"/>
      <c r="C1018" s="3"/>
      <c r="D1018" s="3"/>
      <c r="E1018" s="151"/>
      <c r="F1018" s="3"/>
      <c r="G1018" s="3"/>
      <c r="H1018" s="3"/>
      <c r="I1018" s="3"/>
      <c r="J1018" s="3"/>
      <c r="K1018" s="3"/>
      <c r="L1018" s="3"/>
      <c r="M1018" s="3"/>
    </row>
    <row r="1019" spans="1:13" ht="14">
      <c r="A1019" s="3"/>
      <c r="B1019" s="3"/>
      <c r="C1019" s="3"/>
      <c r="D1019" s="3"/>
      <c r="E1019" s="151"/>
      <c r="F1019" s="3"/>
      <c r="G1019" s="3"/>
      <c r="H1019" s="3"/>
      <c r="I1019" s="3"/>
      <c r="J1019" s="3"/>
      <c r="K1019" s="3"/>
      <c r="L1019" s="3"/>
      <c r="M1019" s="3"/>
    </row>
    <row r="1020" spans="1:13" ht="14">
      <c r="A1020" s="3"/>
      <c r="B1020" s="3"/>
      <c r="C1020" s="3"/>
      <c r="D1020" s="3"/>
      <c r="E1020" s="151"/>
      <c r="F1020" s="3"/>
      <c r="G1020" s="3"/>
      <c r="H1020" s="3"/>
      <c r="I1020" s="3"/>
      <c r="J1020" s="3"/>
      <c r="K1020" s="3"/>
      <c r="L1020" s="3"/>
      <c r="M1020" s="3"/>
    </row>
    <row r="1021" spans="1:13" ht="14">
      <c r="A1021" s="3"/>
      <c r="B1021" s="3"/>
      <c r="C1021" s="3"/>
      <c r="D1021" s="3"/>
      <c r="E1021" s="151"/>
      <c r="F1021" s="3"/>
      <c r="G1021" s="3"/>
      <c r="H1021" s="3"/>
      <c r="I1021" s="3"/>
      <c r="J1021" s="3"/>
      <c r="K1021" s="3"/>
      <c r="L1021" s="3"/>
      <c r="M1021" s="3"/>
    </row>
    <row r="1022" spans="1:13" ht="14">
      <c r="A1022" s="3"/>
      <c r="B1022" s="3"/>
      <c r="C1022" s="3"/>
      <c r="D1022" s="3"/>
      <c r="E1022" s="151"/>
      <c r="F1022" s="3"/>
      <c r="G1022" s="3"/>
      <c r="H1022" s="3"/>
      <c r="I1022" s="3"/>
      <c r="J1022" s="3"/>
      <c r="K1022" s="3"/>
      <c r="L1022" s="3"/>
      <c r="M1022" s="3"/>
    </row>
    <row r="1023" spans="1:13" ht="14">
      <c r="A1023" s="3"/>
      <c r="B1023" s="3"/>
      <c r="C1023" s="3"/>
      <c r="D1023" s="3"/>
      <c r="E1023" s="151"/>
      <c r="F1023" s="3"/>
      <c r="G1023" s="3"/>
      <c r="H1023" s="3"/>
      <c r="I1023" s="3"/>
      <c r="J1023" s="3"/>
      <c r="K1023" s="3"/>
      <c r="L1023" s="3"/>
      <c r="M1023" s="3"/>
    </row>
    <row r="1024" spans="1:13" ht="14">
      <c r="A1024" s="3"/>
      <c r="B1024" s="3"/>
      <c r="C1024" s="3"/>
      <c r="D1024" s="3"/>
      <c r="E1024" s="151"/>
      <c r="F1024" s="3"/>
      <c r="G1024" s="3"/>
      <c r="H1024" s="3"/>
      <c r="I1024" s="3"/>
      <c r="J1024" s="3"/>
      <c r="K1024" s="3"/>
      <c r="L1024" s="3"/>
      <c r="M1024" s="3"/>
    </row>
    <row r="1025" spans="1:13" ht="14">
      <c r="A1025" s="3"/>
      <c r="B1025" s="3"/>
      <c r="C1025" s="3"/>
      <c r="D1025" s="3"/>
      <c r="E1025" s="151"/>
      <c r="F1025" s="3"/>
      <c r="G1025" s="3"/>
      <c r="H1025" s="3"/>
      <c r="I1025" s="3"/>
      <c r="J1025" s="3"/>
      <c r="K1025" s="3"/>
      <c r="L1025" s="3"/>
      <c r="M1025" s="3"/>
    </row>
    <row r="1026" spans="1:13" ht="14">
      <c r="A1026" s="3"/>
      <c r="B1026" s="3"/>
      <c r="C1026" s="3"/>
      <c r="D1026" s="3"/>
      <c r="E1026" s="151"/>
      <c r="F1026" s="3"/>
      <c r="G1026" s="3"/>
      <c r="H1026" s="3"/>
      <c r="I1026" s="3"/>
      <c r="J1026" s="3"/>
      <c r="K1026" s="3"/>
      <c r="L1026" s="3"/>
      <c r="M1026" s="3"/>
    </row>
    <row r="1027" spans="1:13" ht="14">
      <c r="A1027" s="3"/>
      <c r="B1027" s="3"/>
      <c r="C1027" s="3"/>
      <c r="D1027" s="3"/>
      <c r="E1027" s="151"/>
      <c r="F1027" s="3"/>
      <c r="G1027" s="3"/>
      <c r="H1027" s="3"/>
      <c r="I1027" s="3"/>
      <c r="J1027" s="3"/>
      <c r="K1027" s="3"/>
      <c r="L1027" s="3"/>
      <c r="M1027" s="3"/>
    </row>
    <row r="1028" spans="1:13" ht="14">
      <c r="A1028" s="3"/>
      <c r="B1028" s="3"/>
      <c r="C1028" s="3"/>
      <c r="D1028" s="3"/>
      <c r="E1028" s="151"/>
      <c r="F1028" s="3"/>
      <c r="G1028" s="3"/>
      <c r="H1028" s="3"/>
      <c r="I1028" s="3"/>
      <c r="J1028" s="3"/>
      <c r="K1028" s="3"/>
      <c r="L1028" s="3"/>
      <c r="M1028" s="3"/>
    </row>
    <row r="1029" spans="1:13" ht="14">
      <c r="A1029" s="3"/>
      <c r="B1029" s="3"/>
      <c r="C1029" s="3"/>
      <c r="D1029" s="3"/>
      <c r="E1029" s="151"/>
      <c r="F1029" s="3"/>
      <c r="G1029" s="3"/>
      <c r="H1029" s="3"/>
      <c r="I1029" s="3"/>
      <c r="J1029" s="3"/>
      <c r="K1029" s="3"/>
      <c r="L1029" s="3"/>
      <c r="M1029" s="3"/>
    </row>
    <row r="1030" spans="1:13" ht="14">
      <c r="A1030" s="3"/>
      <c r="B1030" s="3"/>
      <c r="C1030" s="3"/>
      <c r="D1030" s="3"/>
      <c r="E1030" s="151"/>
      <c r="F1030" s="3"/>
      <c r="G1030" s="3"/>
      <c r="H1030" s="3"/>
      <c r="I1030" s="3"/>
      <c r="J1030" s="3"/>
      <c r="K1030" s="3"/>
      <c r="L1030" s="3"/>
      <c r="M1030" s="3"/>
    </row>
  </sheetData>
  <pageMargins left="0.7" right="0.7" top="0.75" bottom="0.75" header="0.3" footer="0.3"/>
  <pageSetup orientation="portrait" horizontalDpi="0" verticalDpi="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7F7E1-0F06-5F42-B16C-3FE1DD9733DD}">
  <dimension ref="A1:Y984"/>
  <sheetViews>
    <sheetView zoomScale="130" zoomScaleNormal="130" workbookViewId="0">
      <pane xSplit="1" topLeftCell="E1" activePane="topRight" state="frozen"/>
      <selection pane="topRight" activeCell="E1" sqref="E1:O1"/>
    </sheetView>
  </sheetViews>
  <sheetFormatPr baseColWidth="10" defaultColWidth="14.5" defaultRowHeight="13"/>
  <cols>
    <col min="1" max="1" width="36" style="4" customWidth="1"/>
    <col min="2" max="2" width="22.33203125" style="4" customWidth="1"/>
    <col min="3" max="3" width="14.33203125" style="4" customWidth="1"/>
    <col min="4" max="4" width="12.5" style="4" customWidth="1"/>
    <col min="5" max="5" width="17.1640625" style="4" customWidth="1"/>
    <col min="6" max="6" width="45.33203125" style="4" customWidth="1"/>
    <col min="7" max="7" width="14.5" style="4" customWidth="1"/>
    <col min="8" max="8" width="15.5" style="4" customWidth="1"/>
    <col min="9" max="9" width="12.33203125" style="4" customWidth="1"/>
    <col min="10" max="10" width="10.83203125" style="4" customWidth="1"/>
    <col min="11" max="11" width="10.6640625" style="4" customWidth="1"/>
    <col min="12" max="12" width="9.83203125" style="4" customWidth="1"/>
    <col min="13" max="13" width="12" style="4" customWidth="1"/>
    <col min="14" max="16384" width="14.5" style="4"/>
  </cols>
  <sheetData>
    <row r="1" spans="1:25" ht="15.75" customHeight="1">
      <c r="A1" s="12" t="s">
        <v>507</v>
      </c>
      <c r="B1" s="12" t="s">
        <v>758</v>
      </c>
      <c r="C1" s="12" t="s">
        <v>759</v>
      </c>
      <c r="D1" s="12" t="s">
        <v>3</v>
      </c>
      <c r="E1" s="11" t="s">
        <v>2</v>
      </c>
      <c r="F1" s="11" t="s">
        <v>2292</v>
      </c>
      <c r="G1" s="148" t="s">
        <v>2293</v>
      </c>
      <c r="H1" s="11" t="s">
        <v>2294</v>
      </c>
      <c r="I1" s="11" t="s">
        <v>2295</v>
      </c>
      <c r="J1" s="11" t="s">
        <v>2296</v>
      </c>
      <c r="K1" s="11" t="s">
        <v>2297</v>
      </c>
      <c r="L1" s="11" t="s">
        <v>2298</v>
      </c>
      <c r="M1" s="11" t="s">
        <v>2299</v>
      </c>
      <c r="N1" s="11" t="s">
        <v>2300</v>
      </c>
      <c r="O1" s="11" t="s">
        <v>2301</v>
      </c>
      <c r="P1" s="13"/>
      <c r="Q1" s="13"/>
      <c r="R1" s="13"/>
      <c r="S1" s="13"/>
      <c r="T1" s="13"/>
      <c r="U1" s="13"/>
      <c r="V1" s="5"/>
      <c r="W1" s="5"/>
      <c r="X1" s="5"/>
      <c r="Y1" s="5"/>
    </row>
    <row r="2" spans="1:25" ht="15.75" customHeight="1">
      <c r="A2" s="40" t="str">
        <f>HYPERLINK("https://drive.google.com/open?id=1Ct9KUNQw5noHAc1Csn6vrPAjUm-uBQfp","F19.PHYS112.01.01")</f>
        <v>F19.PHYS112.01.01</v>
      </c>
      <c r="B2" s="18" t="s">
        <v>760</v>
      </c>
      <c r="C2" s="18">
        <v>0</v>
      </c>
      <c r="D2" s="18">
        <v>0</v>
      </c>
      <c r="E2" s="142" t="s">
        <v>761</v>
      </c>
      <c r="F2" s="41" t="s">
        <v>762</v>
      </c>
      <c r="G2" s="18">
        <v>0</v>
      </c>
      <c r="H2" s="18">
        <v>0</v>
      </c>
      <c r="I2" s="18">
        <v>0</v>
      </c>
      <c r="J2" s="18">
        <v>0</v>
      </c>
      <c r="K2" s="18">
        <v>0</v>
      </c>
      <c r="L2" s="18">
        <v>0</v>
      </c>
      <c r="M2" s="18">
        <v>0</v>
      </c>
      <c r="N2" s="17"/>
      <c r="O2" s="17"/>
      <c r="P2" s="17"/>
      <c r="Q2" s="17"/>
      <c r="R2" s="17"/>
      <c r="S2" s="17"/>
      <c r="T2" s="17"/>
      <c r="U2" s="17"/>
      <c r="V2" s="6"/>
      <c r="W2" s="6"/>
      <c r="X2" s="6"/>
      <c r="Y2" s="6"/>
    </row>
    <row r="3" spans="1:25" ht="15.75" customHeight="1">
      <c r="A3" s="18" t="s">
        <v>763</v>
      </c>
      <c r="B3" s="18" t="s">
        <v>764</v>
      </c>
      <c r="C3" s="18">
        <v>0</v>
      </c>
      <c r="D3" s="18">
        <v>0</v>
      </c>
      <c r="E3" s="139" t="s">
        <v>765</v>
      </c>
      <c r="F3" s="41" t="s">
        <v>766</v>
      </c>
      <c r="G3" s="18">
        <v>0</v>
      </c>
      <c r="H3" s="18">
        <v>0</v>
      </c>
      <c r="I3" s="18">
        <v>0</v>
      </c>
      <c r="J3" s="18">
        <v>0</v>
      </c>
      <c r="K3" s="18">
        <v>0</v>
      </c>
      <c r="L3" s="18">
        <v>0</v>
      </c>
      <c r="M3" s="18">
        <v>0</v>
      </c>
      <c r="N3" s="17"/>
      <c r="O3" s="17"/>
      <c r="P3" s="17"/>
      <c r="Q3" s="17"/>
      <c r="R3" s="17"/>
      <c r="S3" s="17"/>
      <c r="T3" s="17"/>
      <c r="U3" s="17"/>
      <c r="V3" s="6"/>
      <c r="W3" s="6"/>
      <c r="X3" s="6"/>
      <c r="Y3" s="6"/>
    </row>
    <row r="4" spans="1:25" ht="15.75" customHeight="1">
      <c r="A4" s="18" t="s">
        <v>767</v>
      </c>
      <c r="B4" s="18" t="s">
        <v>768</v>
      </c>
      <c r="C4" s="18" t="s">
        <v>769</v>
      </c>
      <c r="D4" s="18">
        <v>0</v>
      </c>
      <c r="E4" s="139" t="s">
        <v>770</v>
      </c>
      <c r="F4" s="41" t="s">
        <v>771</v>
      </c>
      <c r="G4" s="18">
        <v>0</v>
      </c>
      <c r="H4" s="18" t="s">
        <v>772</v>
      </c>
      <c r="I4" s="18">
        <v>0</v>
      </c>
      <c r="J4" s="18">
        <v>0</v>
      </c>
      <c r="K4" s="18">
        <v>0</v>
      </c>
      <c r="L4" s="18">
        <v>0</v>
      </c>
      <c r="M4" s="18">
        <v>0</v>
      </c>
      <c r="N4" s="17"/>
      <c r="O4" s="17"/>
      <c r="P4" s="17"/>
      <c r="Q4" s="17"/>
      <c r="R4" s="17"/>
      <c r="S4" s="17"/>
      <c r="T4" s="17"/>
      <c r="U4" s="17"/>
      <c r="V4" s="6"/>
      <c r="W4" s="6"/>
      <c r="X4" s="6"/>
      <c r="Y4" s="6"/>
    </row>
    <row r="5" spans="1:25" ht="15.75" customHeight="1">
      <c r="A5" s="18" t="s">
        <v>773</v>
      </c>
      <c r="B5" s="18" t="s">
        <v>774</v>
      </c>
      <c r="C5" s="18">
        <v>0</v>
      </c>
      <c r="D5" s="18">
        <v>0</v>
      </c>
      <c r="E5" s="139" t="s">
        <v>775</v>
      </c>
      <c r="F5" s="41" t="s">
        <v>776</v>
      </c>
      <c r="G5" s="18">
        <v>0</v>
      </c>
      <c r="H5" s="18">
        <v>0</v>
      </c>
      <c r="I5" s="18">
        <v>0</v>
      </c>
      <c r="J5" s="18">
        <v>0</v>
      </c>
      <c r="K5" s="18">
        <v>0</v>
      </c>
      <c r="L5" s="18">
        <v>0</v>
      </c>
      <c r="M5" s="18">
        <v>0</v>
      </c>
      <c r="N5" s="17"/>
      <c r="O5" s="17"/>
      <c r="P5" s="17"/>
      <c r="Q5" s="17"/>
      <c r="R5" s="17"/>
      <c r="S5" s="17"/>
      <c r="T5" s="17"/>
      <c r="U5" s="17"/>
      <c r="V5" s="6"/>
      <c r="W5" s="6"/>
      <c r="X5" s="6"/>
      <c r="Y5" s="6"/>
    </row>
    <row r="6" spans="1:25" ht="15.75" customHeight="1">
      <c r="A6" s="18" t="s">
        <v>777</v>
      </c>
      <c r="B6" s="18" t="s">
        <v>778</v>
      </c>
      <c r="C6" s="41">
        <v>0</v>
      </c>
      <c r="D6" s="18">
        <v>0</v>
      </c>
      <c r="E6" s="139" t="s">
        <v>779</v>
      </c>
      <c r="F6" s="41" t="s">
        <v>780</v>
      </c>
      <c r="G6" s="18">
        <v>0</v>
      </c>
      <c r="H6" s="18">
        <v>0</v>
      </c>
      <c r="I6" s="18">
        <v>0</v>
      </c>
      <c r="J6" s="18">
        <v>0</v>
      </c>
      <c r="K6" s="18">
        <v>0</v>
      </c>
      <c r="L6" s="41" t="s">
        <v>781</v>
      </c>
      <c r="M6" s="18">
        <v>0</v>
      </c>
      <c r="N6" s="17"/>
      <c r="O6" s="17"/>
      <c r="P6" s="17"/>
      <c r="Q6" s="17"/>
      <c r="R6" s="17"/>
      <c r="S6" s="17"/>
      <c r="T6" s="17"/>
      <c r="U6" s="17"/>
      <c r="V6" s="6"/>
      <c r="W6" s="6"/>
      <c r="X6" s="6"/>
      <c r="Y6" s="6"/>
    </row>
    <row r="7" spans="1:25" ht="15.75" customHeight="1">
      <c r="A7" s="18" t="s">
        <v>782</v>
      </c>
      <c r="B7" s="18" t="s">
        <v>783</v>
      </c>
      <c r="C7" s="18">
        <v>0</v>
      </c>
      <c r="D7" s="18">
        <v>0</v>
      </c>
      <c r="E7" s="142" t="s">
        <v>784</v>
      </c>
      <c r="F7" s="41" t="s">
        <v>785</v>
      </c>
      <c r="G7" s="18">
        <v>0</v>
      </c>
      <c r="H7" s="18">
        <v>0</v>
      </c>
      <c r="I7" s="18">
        <v>0</v>
      </c>
      <c r="J7" s="18">
        <v>0</v>
      </c>
      <c r="K7" s="18">
        <v>0</v>
      </c>
      <c r="L7" s="18">
        <v>0</v>
      </c>
      <c r="M7" s="18">
        <v>0</v>
      </c>
      <c r="N7" s="17"/>
      <c r="O7" s="17"/>
      <c r="P7" s="17"/>
      <c r="Q7" s="17"/>
      <c r="R7" s="17"/>
      <c r="S7" s="17"/>
      <c r="T7" s="17"/>
      <c r="U7" s="17"/>
      <c r="V7" s="6"/>
      <c r="W7" s="6"/>
      <c r="X7" s="6"/>
      <c r="Y7" s="6"/>
    </row>
    <row r="8" spans="1:25" ht="15.75" customHeight="1">
      <c r="A8" s="18" t="s">
        <v>786</v>
      </c>
      <c r="B8" s="18" t="s">
        <v>787</v>
      </c>
      <c r="C8" s="18">
        <v>0</v>
      </c>
      <c r="D8" s="18">
        <v>0</v>
      </c>
      <c r="E8" s="142" t="s">
        <v>788</v>
      </c>
      <c r="F8" s="41" t="s">
        <v>789</v>
      </c>
      <c r="G8" s="18">
        <v>0</v>
      </c>
      <c r="H8" s="18">
        <v>0</v>
      </c>
      <c r="I8" s="18">
        <v>0</v>
      </c>
      <c r="J8" s="18">
        <v>0</v>
      </c>
      <c r="K8" s="18">
        <v>0</v>
      </c>
      <c r="L8" s="18">
        <v>0</v>
      </c>
      <c r="M8" s="18">
        <v>0</v>
      </c>
      <c r="N8" s="17"/>
      <c r="O8" s="17"/>
      <c r="P8" s="17"/>
      <c r="Q8" s="17"/>
      <c r="R8" s="17"/>
      <c r="S8" s="17"/>
      <c r="T8" s="17"/>
      <c r="U8" s="17"/>
      <c r="V8" s="6"/>
      <c r="W8" s="6"/>
      <c r="X8" s="6"/>
      <c r="Y8" s="6"/>
    </row>
    <row r="9" spans="1:25" ht="15.75" customHeight="1">
      <c r="A9" s="18" t="s">
        <v>790</v>
      </c>
      <c r="B9" s="18" t="s">
        <v>791</v>
      </c>
      <c r="C9" s="18">
        <v>0</v>
      </c>
      <c r="D9" s="18">
        <v>0</v>
      </c>
      <c r="E9" s="142" t="s">
        <v>792</v>
      </c>
      <c r="F9" s="41" t="s">
        <v>793</v>
      </c>
      <c r="G9" s="18">
        <v>0</v>
      </c>
      <c r="H9" s="41" t="s">
        <v>794</v>
      </c>
      <c r="I9" s="18">
        <v>0</v>
      </c>
      <c r="J9" s="18">
        <v>0</v>
      </c>
      <c r="K9" s="18">
        <v>0</v>
      </c>
      <c r="L9" s="18">
        <v>0</v>
      </c>
      <c r="M9" s="18">
        <v>0</v>
      </c>
      <c r="N9" s="17"/>
      <c r="O9" s="17"/>
      <c r="P9" s="17"/>
      <c r="Q9" s="17"/>
      <c r="R9" s="17"/>
      <c r="S9" s="17"/>
      <c r="T9" s="17"/>
      <c r="U9" s="17"/>
      <c r="V9" s="6"/>
      <c r="W9" s="6"/>
      <c r="X9" s="6"/>
      <c r="Y9" s="6"/>
    </row>
    <row r="10" spans="1:25" ht="15.75" customHeight="1">
      <c r="A10" s="18" t="s">
        <v>795</v>
      </c>
      <c r="B10" s="18" t="s">
        <v>796</v>
      </c>
      <c r="C10" s="18">
        <v>0</v>
      </c>
      <c r="D10" s="18">
        <v>0</v>
      </c>
      <c r="E10" s="142" t="s">
        <v>797</v>
      </c>
      <c r="F10" s="41" t="s">
        <v>798</v>
      </c>
      <c r="G10" s="18">
        <v>0</v>
      </c>
      <c r="H10" s="18">
        <v>0</v>
      </c>
      <c r="I10" s="18">
        <v>0</v>
      </c>
      <c r="J10" s="18">
        <v>0</v>
      </c>
      <c r="K10" s="18">
        <v>0</v>
      </c>
      <c r="L10" s="18">
        <v>0</v>
      </c>
      <c r="M10" s="18">
        <v>0</v>
      </c>
      <c r="N10" s="17"/>
      <c r="O10" s="17"/>
      <c r="P10" s="17"/>
      <c r="Q10" s="17"/>
      <c r="R10" s="17"/>
      <c r="S10" s="17"/>
      <c r="T10" s="17"/>
      <c r="U10" s="17"/>
      <c r="V10" s="6"/>
      <c r="W10" s="6"/>
      <c r="X10" s="6"/>
      <c r="Y10" s="6"/>
    </row>
    <row r="11" spans="1:25" ht="15.75" customHeight="1">
      <c r="A11" s="18" t="s">
        <v>799</v>
      </c>
      <c r="B11" s="18" t="s">
        <v>800</v>
      </c>
      <c r="C11" s="18">
        <v>0</v>
      </c>
      <c r="D11" s="18">
        <v>0</v>
      </c>
      <c r="E11" s="142" t="s">
        <v>801</v>
      </c>
      <c r="F11" s="41">
        <v>0</v>
      </c>
      <c r="G11" s="18">
        <v>0</v>
      </c>
      <c r="H11" s="18">
        <v>0</v>
      </c>
      <c r="I11" s="18">
        <v>0</v>
      </c>
      <c r="J11" s="18">
        <v>0</v>
      </c>
      <c r="K11" s="18">
        <v>0</v>
      </c>
      <c r="L11" s="18">
        <v>0</v>
      </c>
      <c r="M11" s="18">
        <v>0</v>
      </c>
      <c r="N11" s="17"/>
      <c r="O11" s="17"/>
      <c r="P11" s="17"/>
      <c r="Q11" s="17"/>
      <c r="R11" s="17"/>
      <c r="S11" s="17"/>
      <c r="T11" s="17"/>
      <c r="U11" s="17"/>
      <c r="V11" s="6"/>
      <c r="W11" s="6"/>
      <c r="X11" s="6"/>
      <c r="Y11" s="6"/>
    </row>
    <row r="12" spans="1:25" ht="15.75" customHeight="1">
      <c r="A12" s="18" t="s">
        <v>802</v>
      </c>
      <c r="B12" s="18" t="s">
        <v>803</v>
      </c>
      <c r="C12" s="18">
        <v>0</v>
      </c>
      <c r="D12" s="18">
        <v>0</v>
      </c>
      <c r="E12" s="142">
        <v>0</v>
      </c>
      <c r="F12" s="41" t="s">
        <v>804</v>
      </c>
      <c r="G12" s="18">
        <v>0</v>
      </c>
      <c r="H12" s="18">
        <v>0</v>
      </c>
      <c r="I12" s="18">
        <v>0</v>
      </c>
      <c r="J12" s="18">
        <v>0</v>
      </c>
      <c r="K12" s="18">
        <v>0</v>
      </c>
      <c r="L12" s="18">
        <v>0</v>
      </c>
      <c r="M12" s="18">
        <v>0</v>
      </c>
      <c r="N12" s="17"/>
      <c r="O12" s="17"/>
      <c r="P12" s="17"/>
      <c r="Q12" s="17"/>
      <c r="R12" s="17"/>
      <c r="S12" s="17"/>
      <c r="T12" s="17"/>
      <c r="U12" s="17"/>
      <c r="V12" s="6"/>
      <c r="W12" s="6"/>
      <c r="X12" s="6"/>
      <c r="Y12" s="6"/>
    </row>
    <row r="13" spans="1:25" ht="15.75" customHeight="1">
      <c r="A13" s="18" t="s">
        <v>805</v>
      </c>
      <c r="B13" s="18" t="s">
        <v>806</v>
      </c>
      <c r="C13" s="18">
        <v>0</v>
      </c>
      <c r="D13" s="18">
        <v>0</v>
      </c>
      <c r="E13" s="142" t="s">
        <v>807</v>
      </c>
      <c r="F13" s="41" t="s">
        <v>808</v>
      </c>
      <c r="G13" s="18">
        <v>0</v>
      </c>
      <c r="H13" s="18">
        <v>0</v>
      </c>
      <c r="I13" s="18">
        <v>0</v>
      </c>
      <c r="J13" s="18">
        <v>0</v>
      </c>
      <c r="K13" s="18">
        <v>0</v>
      </c>
      <c r="L13" s="18">
        <v>0</v>
      </c>
      <c r="M13" s="18">
        <v>0</v>
      </c>
      <c r="N13" s="17"/>
      <c r="O13" s="17"/>
      <c r="P13" s="17"/>
      <c r="Q13" s="17"/>
      <c r="R13" s="17"/>
      <c r="S13" s="17"/>
      <c r="T13" s="17"/>
      <c r="U13" s="17"/>
      <c r="V13" s="6"/>
      <c r="W13" s="6"/>
      <c r="X13" s="6"/>
      <c r="Y13" s="6"/>
    </row>
    <row r="14" spans="1:25" ht="15.75" customHeight="1">
      <c r="A14" s="18" t="s">
        <v>809</v>
      </c>
      <c r="B14" s="18" t="s">
        <v>810</v>
      </c>
      <c r="C14" s="18">
        <v>0</v>
      </c>
      <c r="D14" s="18">
        <v>0</v>
      </c>
      <c r="E14" s="139" t="s">
        <v>811</v>
      </c>
      <c r="F14" s="41" t="s">
        <v>812</v>
      </c>
      <c r="G14" s="18">
        <v>0</v>
      </c>
      <c r="H14" s="18">
        <v>0</v>
      </c>
      <c r="I14" s="18">
        <v>0</v>
      </c>
      <c r="J14" s="18">
        <v>0</v>
      </c>
      <c r="K14" s="18">
        <v>0</v>
      </c>
      <c r="L14" s="18">
        <v>0</v>
      </c>
      <c r="M14" s="18">
        <v>0</v>
      </c>
      <c r="N14" s="17"/>
      <c r="O14" s="17"/>
      <c r="P14" s="17"/>
      <c r="Q14" s="17"/>
      <c r="R14" s="17"/>
      <c r="S14" s="17"/>
      <c r="T14" s="17"/>
      <c r="U14" s="17"/>
      <c r="V14" s="6"/>
      <c r="W14" s="6"/>
      <c r="X14" s="6"/>
      <c r="Y14" s="6"/>
    </row>
    <row r="15" spans="1:25" ht="15.75" customHeight="1">
      <c r="A15" s="18" t="s">
        <v>813</v>
      </c>
      <c r="B15" s="18" t="s">
        <v>814</v>
      </c>
      <c r="C15" s="18" t="s">
        <v>815</v>
      </c>
      <c r="D15" s="18">
        <v>0</v>
      </c>
      <c r="E15" s="142">
        <v>0</v>
      </c>
      <c r="F15" s="41">
        <v>0</v>
      </c>
      <c r="G15" s="18">
        <v>0</v>
      </c>
      <c r="H15" s="18">
        <v>0</v>
      </c>
      <c r="I15" s="18">
        <v>0</v>
      </c>
      <c r="J15" s="18">
        <v>0</v>
      </c>
      <c r="K15" s="18">
        <v>0</v>
      </c>
      <c r="L15" s="41" t="s">
        <v>816</v>
      </c>
      <c r="M15" s="18">
        <v>0</v>
      </c>
      <c r="N15" s="17"/>
      <c r="O15" s="17"/>
      <c r="P15" s="17"/>
      <c r="Q15" s="17"/>
      <c r="R15" s="17"/>
      <c r="S15" s="17"/>
      <c r="T15" s="17"/>
      <c r="U15" s="17"/>
      <c r="V15" s="6"/>
      <c r="W15" s="6"/>
      <c r="X15" s="6"/>
      <c r="Y15" s="6"/>
    </row>
    <row r="16" spans="1:25" ht="15.75" customHeight="1">
      <c r="A16" s="18" t="s">
        <v>817</v>
      </c>
      <c r="B16" s="18" t="s">
        <v>818</v>
      </c>
      <c r="C16" s="18" t="s">
        <v>819</v>
      </c>
      <c r="D16" s="18">
        <v>0</v>
      </c>
      <c r="E16" s="139" t="s">
        <v>820</v>
      </c>
      <c r="F16" s="41" t="s">
        <v>821</v>
      </c>
      <c r="G16" s="18">
        <v>0</v>
      </c>
      <c r="H16" s="18">
        <v>0</v>
      </c>
      <c r="I16" s="18">
        <v>0</v>
      </c>
      <c r="J16" s="18">
        <v>0</v>
      </c>
      <c r="K16" s="18">
        <v>0</v>
      </c>
      <c r="L16" s="18">
        <v>0</v>
      </c>
      <c r="M16" s="18" t="s">
        <v>822</v>
      </c>
      <c r="N16" s="17"/>
      <c r="O16" s="17"/>
      <c r="P16" s="17"/>
      <c r="Q16" s="17"/>
      <c r="R16" s="17"/>
      <c r="S16" s="17"/>
      <c r="T16" s="17"/>
      <c r="U16" s="17"/>
      <c r="V16" s="6"/>
      <c r="W16" s="6"/>
      <c r="X16" s="6"/>
      <c r="Y16" s="6"/>
    </row>
    <row r="17" spans="1:25" ht="15.75" customHeight="1">
      <c r="A17" s="18" t="s">
        <v>823</v>
      </c>
      <c r="B17" s="18" t="s">
        <v>824</v>
      </c>
      <c r="C17" s="18">
        <v>0</v>
      </c>
      <c r="D17" s="18">
        <v>0</v>
      </c>
      <c r="E17" s="143" t="s">
        <v>825</v>
      </c>
      <c r="F17" s="43" t="s">
        <v>826</v>
      </c>
      <c r="G17" s="18">
        <v>0</v>
      </c>
      <c r="H17" s="18">
        <v>0</v>
      </c>
      <c r="I17" s="18">
        <v>0</v>
      </c>
      <c r="J17" s="18">
        <v>0</v>
      </c>
      <c r="K17" s="18">
        <v>0</v>
      </c>
      <c r="L17" s="18">
        <v>0</v>
      </c>
      <c r="M17" s="18">
        <v>0</v>
      </c>
      <c r="N17" s="17"/>
      <c r="O17" s="17"/>
      <c r="P17" s="17"/>
      <c r="Q17" s="17"/>
      <c r="R17" s="17"/>
      <c r="S17" s="17"/>
      <c r="T17" s="17"/>
      <c r="U17" s="17"/>
      <c r="V17" s="6"/>
      <c r="W17" s="6"/>
      <c r="X17" s="6"/>
      <c r="Y17" s="6"/>
    </row>
    <row r="18" spans="1:25" ht="15.75" customHeight="1">
      <c r="A18" s="40" t="str">
        <f>HYPERLINK("https://drive.google.com/open?id=1BXyhrAVfeg-fxmerVPp-TBrzSlYsjn-f","F19.PHYS112.08.01")</f>
        <v>F19.PHYS112.08.01</v>
      </c>
      <c r="B18" s="44" t="s">
        <v>827</v>
      </c>
      <c r="C18" s="18">
        <v>0</v>
      </c>
      <c r="D18" s="18">
        <v>0</v>
      </c>
      <c r="E18" s="142">
        <v>0</v>
      </c>
      <c r="F18" s="18">
        <v>0</v>
      </c>
      <c r="G18" s="18">
        <v>0</v>
      </c>
      <c r="H18" s="18">
        <v>0</v>
      </c>
      <c r="I18" s="18">
        <v>0</v>
      </c>
      <c r="J18" s="18">
        <v>0</v>
      </c>
      <c r="K18" s="18">
        <v>0</v>
      </c>
      <c r="L18" s="18">
        <v>0</v>
      </c>
      <c r="M18" s="18">
        <v>0</v>
      </c>
      <c r="N18" s="17"/>
      <c r="O18" s="17"/>
      <c r="P18" s="17"/>
      <c r="Q18" s="17"/>
      <c r="R18" s="17"/>
      <c r="S18" s="17"/>
      <c r="T18" s="17"/>
      <c r="U18" s="17"/>
      <c r="V18" s="6"/>
      <c r="W18" s="6"/>
      <c r="X18" s="6"/>
      <c r="Y18" s="6"/>
    </row>
    <row r="19" spans="1:25" ht="15.75" customHeight="1">
      <c r="A19" s="18" t="s">
        <v>828</v>
      </c>
      <c r="B19" s="18" t="s">
        <v>829</v>
      </c>
      <c r="C19" s="18">
        <v>0</v>
      </c>
      <c r="D19" s="18">
        <v>0</v>
      </c>
      <c r="E19" s="142" t="s">
        <v>830</v>
      </c>
      <c r="F19" s="41" t="s">
        <v>831</v>
      </c>
      <c r="G19" s="18">
        <v>0</v>
      </c>
      <c r="H19" s="18">
        <v>0</v>
      </c>
      <c r="I19" s="18">
        <v>0</v>
      </c>
      <c r="J19" s="18">
        <v>0</v>
      </c>
      <c r="K19" s="18">
        <v>0</v>
      </c>
      <c r="L19" s="18">
        <v>0</v>
      </c>
      <c r="M19" s="18">
        <v>0</v>
      </c>
      <c r="N19" s="17"/>
      <c r="O19" s="17"/>
      <c r="P19" s="17"/>
      <c r="Q19" s="17"/>
      <c r="R19" s="17"/>
      <c r="S19" s="17"/>
      <c r="T19" s="17"/>
      <c r="U19" s="17"/>
      <c r="V19" s="6"/>
      <c r="W19" s="6"/>
      <c r="X19" s="6"/>
      <c r="Y19" s="6"/>
    </row>
    <row r="20" spans="1:25" ht="15.75" customHeight="1">
      <c r="A20" s="18" t="s">
        <v>832</v>
      </c>
      <c r="B20" s="18" t="s">
        <v>833</v>
      </c>
      <c r="C20" s="18" t="s">
        <v>834</v>
      </c>
      <c r="D20" s="18">
        <v>0</v>
      </c>
      <c r="E20" s="142" t="s">
        <v>835</v>
      </c>
      <c r="F20" s="36" t="s">
        <v>836</v>
      </c>
      <c r="G20" s="18">
        <v>0</v>
      </c>
      <c r="H20" s="18">
        <v>0</v>
      </c>
      <c r="I20" s="18">
        <v>0</v>
      </c>
      <c r="J20" s="18" t="s">
        <v>837</v>
      </c>
      <c r="K20" s="18">
        <v>0</v>
      </c>
      <c r="L20" s="18">
        <v>0</v>
      </c>
      <c r="M20" s="18">
        <v>0</v>
      </c>
      <c r="N20" s="17"/>
      <c r="O20" s="17"/>
      <c r="P20" s="17"/>
      <c r="Q20" s="17"/>
      <c r="R20" s="17"/>
      <c r="S20" s="17"/>
      <c r="T20" s="17"/>
      <c r="U20" s="17"/>
      <c r="V20" s="6"/>
      <c r="W20" s="6"/>
      <c r="X20" s="6"/>
      <c r="Y20" s="6"/>
    </row>
    <row r="21" spans="1:25" ht="15.75" customHeight="1">
      <c r="A21" s="18" t="s">
        <v>838</v>
      </c>
      <c r="B21" s="18" t="s">
        <v>839</v>
      </c>
      <c r="C21" s="18">
        <v>0</v>
      </c>
      <c r="D21" s="18">
        <v>0</v>
      </c>
      <c r="E21" s="142" t="s">
        <v>840</v>
      </c>
      <c r="F21" s="41" t="s">
        <v>841</v>
      </c>
      <c r="G21" s="18">
        <v>0</v>
      </c>
      <c r="H21" s="18">
        <v>0</v>
      </c>
      <c r="I21" s="18">
        <v>0</v>
      </c>
      <c r="J21" s="18">
        <v>0</v>
      </c>
      <c r="K21" s="18">
        <v>0</v>
      </c>
      <c r="L21" s="18">
        <v>0</v>
      </c>
      <c r="M21" s="18">
        <v>0</v>
      </c>
      <c r="N21" s="17"/>
      <c r="O21" s="17"/>
      <c r="P21" s="17"/>
      <c r="Q21" s="17"/>
      <c r="R21" s="17"/>
      <c r="S21" s="17"/>
      <c r="T21" s="17"/>
      <c r="U21" s="17"/>
      <c r="V21" s="6"/>
      <c r="W21" s="6"/>
      <c r="X21" s="6"/>
      <c r="Y21" s="6"/>
    </row>
    <row r="22" spans="1:25" ht="15.75" customHeight="1">
      <c r="A22" s="18" t="s">
        <v>842</v>
      </c>
      <c r="B22" s="18" t="s">
        <v>843</v>
      </c>
      <c r="C22" s="18">
        <v>0</v>
      </c>
      <c r="D22" s="18">
        <v>0</v>
      </c>
      <c r="E22" s="142" t="s">
        <v>844</v>
      </c>
      <c r="F22" s="41" t="s">
        <v>845</v>
      </c>
      <c r="G22" s="18">
        <v>0</v>
      </c>
      <c r="H22" s="18" t="s">
        <v>846</v>
      </c>
      <c r="I22" s="18">
        <v>0</v>
      </c>
      <c r="J22" s="18">
        <v>0</v>
      </c>
      <c r="K22" s="18">
        <v>0</v>
      </c>
      <c r="L22" s="18">
        <v>0</v>
      </c>
      <c r="M22" s="18">
        <v>0</v>
      </c>
      <c r="N22" s="17"/>
      <c r="O22" s="17"/>
      <c r="P22" s="17"/>
      <c r="Q22" s="17"/>
      <c r="R22" s="17"/>
      <c r="S22" s="17"/>
      <c r="T22" s="17"/>
      <c r="U22" s="17"/>
      <c r="V22" s="6"/>
      <c r="W22" s="6"/>
      <c r="X22" s="6"/>
      <c r="Y22" s="6"/>
    </row>
    <row r="23" spans="1:25" ht="15.75" customHeight="1">
      <c r="A23" s="18" t="s">
        <v>847</v>
      </c>
      <c r="B23" s="18" t="s">
        <v>848</v>
      </c>
      <c r="C23" s="18">
        <v>0</v>
      </c>
      <c r="D23" s="18">
        <v>0</v>
      </c>
      <c r="E23" s="142" t="s">
        <v>849</v>
      </c>
      <c r="F23" s="41" t="s">
        <v>850</v>
      </c>
      <c r="G23" s="18">
        <v>0</v>
      </c>
      <c r="H23" s="18">
        <v>0</v>
      </c>
      <c r="I23" s="18">
        <v>0</v>
      </c>
      <c r="J23" s="18">
        <v>0</v>
      </c>
      <c r="K23" s="18">
        <v>0</v>
      </c>
      <c r="L23" s="18">
        <v>0</v>
      </c>
      <c r="M23" s="18">
        <v>0</v>
      </c>
      <c r="N23" s="17"/>
      <c r="O23" s="17"/>
      <c r="P23" s="17"/>
      <c r="Q23" s="17"/>
      <c r="R23" s="17"/>
      <c r="S23" s="17"/>
      <c r="T23" s="17"/>
      <c r="U23" s="17"/>
      <c r="V23" s="6"/>
      <c r="W23" s="6"/>
      <c r="X23" s="6"/>
      <c r="Y23" s="6"/>
    </row>
    <row r="24" spans="1:25" ht="15.75" customHeight="1">
      <c r="A24" s="18" t="s">
        <v>851</v>
      </c>
      <c r="B24" s="18" t="s">
        <v>852</v>
      </c>
      <c r="C24" s="18">
        <v>0</v>
      </c>
      <c r="D24" s="18">
        <v>0</v>
      </c>
      <c r="E24" s="144">
        <v>0</v>
      </c>
      <c r="F24" s="18" t="s">
        <v>853</v>
      </c>
      <c r="G24" s="18">
        <v>0</v>
      </c>
      <c r="H24" s="18">
        <v>0</v>
      </c>
      <c r="I24" s="18">
        <v>0</v>
      </c>
      <c r="J24" s="18">
        <v>0</v>
      </c>
      <c r="K24" s="18">
        <v>0</v>
      </c>
      <c r="L24" s="18">
        <v>0</v>
      </c>
      <c r="M24" s="18">
        <v>0</v>
      </c>
      <c r="N24" s="17"/>
      <c r="O24" s="17"/>
      <c r="P24" s="17"/>
      <c r="Q24" s="17"/>
      <c r="R24" s="17"/>
      <c r="S24" s="17"/>
      <c r="T24" s="17"/>
      <c r="U24" s="17"/>
      <c r="V24" s="6"/>
      <c r="W24" s="6"/>
      <c r="X24" s="6"/>
      <c r="Y24" s="6"/>
    </row>
    <row r="25" spans="1:25" ht="15.75" customHeight="1">
      <c r="A25" s="18" t="s">
        <v>854</v>
      </c>
      <c r="B25" s="18" t="s">
        <v>855</v>
      </c>
      <c r="C25" s="18">
        <v>0</v>
      </c>
      <c r="D25" s="18">
        <v>0</v>
      </c>
      <c r="E25" s="142" t="s">
        <v>856</v>
      </c>
      <c r="F25" s="18" t="s">
        <v>857</v>
      </c>
      <c r="G25" s="18">
        <v>0</v>
      </c>
      <c r="H25" s="18">
        <v>0</v>
      </c>
      <c r="I25" s="18">
        <v>0</v>
      </c>
      <c r="J25" s="18">
        <v>0</v>
      </c>
      <c r="K25" s="18">
        <v>0</v>
      </c>
      <c r="L25" s="18">
        <v>0</v>
      </c>
      <c r="M25" s="18">
        <v>0</v>
      </c>
      <c r="N25" s="17"/>
      <c r="O25" s="17"/>
      <c r="P25" s="17"/>
      <c r="Q25" s="17"/>
      <c r="R25" s="17"/>
      <c r="S25" s="17"/>
      <c r="T25" s="17"/>
      <c r="U25" s="17"/>
      <c r="V25" s="6"/>
      <c r="W25" s="6"/>
      <c r="X25" s="6"/>
      <c r="Y25" s="6"/>
    </row>
    <row r="26" spans="1:25" ht="15.75" customHeight="1">
      <c r="A26" s="18" t="s">
        <v>858</v>
      </c>
      <c r="B26" s="18" t="s">
        <v>859</v>
      </c>
      <c r="C26" s="18" t="s">
        <v>860</v>
      </c>
      <c r="D26" s="18">
        <v>0</v>
      </c>
      <c r="E26" s="144">
        <v>0</v>
      </c>
      <c r="F26" s="41" t="s">
        <v>861</v>
      </c>
      <c r="G26" s="18">
        <v>0</v>
      </c>
      <c r="H26" s="18" t="s">
        <v>862</v>
      </c>
      <c r="I26" s="18" t="s">
        <v>863</v>
      </c>
      <c r="J26" s="18" t="s">
        <v>864</v>
      </c>
      <c r="K26" s="18">
        <v>0</v>
      </c>
      <c r="L26" s="18">
        <v>0</v>
      </c>
      <c r="M26" s="18" t="s">
        <v>865</v>
      </c>
      <c r="N26" s="17"/>
      <c r="O26" s="17"/>
      <c r="P26" s="17"/>
      <c r="Q26" s="17"/>
      <c r="R26" s="17"/>
      <c r="S26" s="17"/>
      <c r="T26" s="17"/>
      <c r="U26" s="17"/>
      <c r="V26" s="6"/>
      <c r="W26" s="6"/>
      <c r="X26" s="6"/>
      <c r="Y26" s="6"/>
    </row>
    <row r="27" spans="1:25" ht="15.75" customHeight="1">
      <c r="A27" s="18" t="s">
        <v>866</v>
      </c>
      <c r="B27" s="18" t="s">
        <v>867</v>
      </c>
      <c r="C27" s="42" t="s">
        <v>868</v>
      </c>
      <c r="D27" s="18">
        <v>0</v>
      </c>
      <c r="E27" s="143" t="s">
        <v>869</v>
      </c>
      <c r="F27" s="42" t="s">
        <v>870</v>
      </c>
      <c r="G27" s="18">
        <v>0</v>
      </c>
      <c r="H27" s="18">
        <v>0</v>
      </c>
      <c r="I27" s="18">
        <v>0</v>
      </c>
      <c r="J27" s="18">
        <v>0</v>
      </c>
      <c r="K27" s="18">
        <v>0</v>
      </c>
      <c r="L27" s="18">
        <v>0</v>
      </c>
      <c r="M27" s="18">
        <v>0</v>
      </c>
      <c r="N27" s="17"/>
      <c r="O27" s="17"/>
      <c r="P27" s="17"/>
      <c r="Q27" s="17"/>
      <c r="R27" s="17"/>
      <c r="S27" s="17"/>
      <c r="T27" s="17"/>
      <c r="U27" s="17"/>
      <c r="V27" s="6"/>
      <c r="W27" s="6"/>
      <c r="X27" s="6"/>
      <c r="Y27" s="6"/>
    </row>
    <row r="28" spans="1:25" ht="15.75" customHeight="1">
      <c r="A28" s="40" t="str">
        <f>HYPERLINK("https://drive.google.com/open?id=1Zw0sHDth3Efivxi5u6nNVI1zcPV8bHoA","F19.PHYS112.11.01")</f>
        <v>F19.PHYS112.11.01</v>
      </c>
      <c r="B28" s="18" t="s">
        <v>871</v>
      </c>
      <c r="C28" s="18" t="s">
        <v>872</v>
      </c>
      <c r="D28" s="18">
        <v>0</v>
      </c>
      <c r="E28" s="142">
        <v>0</v>
      </c>
      <c r="F28" s="41" t="s">
        <v>873</v>
      </c>
      <c r="G28" s="18">
        <v>0</v>
      </c>
      <c r="H28" s="18">
        <v>0</v>
      </c>
      <c r="I28" s="18">
        <v>0</v>
      </c>
      <c r="J28" s="18">
        <v>0</v>
      </c>
      <c r="K28" s="18">
        <v>0</v>
      </c>
      <c r="L28" s="18">
        <v>0</v>
      </c>
      <c r="M28" s="18">
        <v>0</v>
      </c>
      <c r="N28" s="17"/>
      <c r="O28" s="17"/>
      <c r="P28" s="17"/>
      <c r="Q28" s="17"/>
      <c r="R28" s="17"/>
      <c r="S28" s="17"/>
      <c r="T28" s="17"/>
      <c r="U28" s="17"/>
      <c r="V28" s="6"/>
      <c r="W28" s="6"/>
      <c r="X28" s="6"/>
      <c r="Y28" s="6"/>
    </row>
    <row r="29" spans="1:25" ht="15.75" customHeight="1">
      <c r="A29" s="18" t="s">
        <v>874</v>
      </c>
      <c r="B29" s="18" t="s">
        <v>875</v>
      </c>
      <c r="C29" s="41" t="s">
        <v>875</v>
      </c>
      <c r="D29" s="18">
        <v>0</v>
      </c>
      <c r="E29" s="142">
        <v>0</v>
      </c>
      <c r="F29" s="41">
        <v>0</v>
      </c>
      <c r="G29" s="18">
        <v>0</v>
      </c>
      <c r="H29" s="18">
        <v>0</v>
      </c>
      <c r="I29" s="18">
        <v>0</v>
      </c>
      <c r="J29" s="18">
        <v>0</v>
      </c>
      <c r="K29" s="18">
        <v>0</v>
      </c>
      <c r="L29" s="18">
        <v>0</v>
      </c>
      <c r="M29" s="18">
        <v>0</v>
      </c>
      <c r="N29" s="17"/>
      <c r="O29" s="17"/>
      <c r="P29" s="17"/>
      <c r="Q29" s="17"/>
      <c r="R29" s="17"/>
      <c r="S29" s="17"/>
      <c r="T29" s="17"/>
      <c r="U29" s="17"/>
      <c r="V29" s="6"/>
      <c r="W29" s="6"/>
      <c r="X29" s="6"/>
      <c r="Y29" s="6"/>
    </row>
    <row r="30" spans="1:25" ht="15.75" customHeight="1">
      <c r="A30" s="18" t="s">
        <v>876</v>
      </c>
      <c r="B30" s="18" t="s">
        <v>877</v>
      </c>
      <c r="C30" s="45" t="s">
        <v>878</v>
      </c>
      <c r="D30" s="45">
        <v>0</v>
      </c>
      <c r="E30" s="145" t="s">
        <v>879</v>
      </c>
      <c r="F30" s="46" t="s">
        <v>880</v>
      </c>
      <c r="G30" s="45">
        <v>0</v>
      </c>
      <c r="H30" s="45">
        <v>0</v>
      </c>
      <c r="I30" s="45">
        <v>0</v>
      </c>
      <c r="J30" s="45">
        <v>0</v>
      </c>
      <c r="K30" s="45">
        <v>0</v>
      </c>
      <c r="L30" s="45">
        <v>0</v>
      </c>
      <c r="M30" s="45">
        <v>0</v>
      </c>
      <c r="N30" s="17"/>
      <c r="O30" s="17"/>
      <c r="P30" s="17"/>
      <c r="Q30" s="17"/>
      <c r="R30" s="17"/>
      <c r="S30" s="17"/>
      <c r="T30" s="17"/>
      <c r="U30" s="17"/>
      <c r="V30" s="6"/>
      <c r="W30" s="6"/>
      <c r="X30" s="6"/>
      <c r="Y30" s="6"/>
    </row>
    <row r="31" spans="1:25" ht="15.75" customHeight="1">
      <c r="A31" s="15"/>
      <c r="B31" s="18"/>
      <c r="C31" s="18"/>
      <c r="D31" s="18"/>
      <c r="E31" s="146"/>
      <c r="F31" s="15"/>
      <c r="G31" s="15"/>
      <c r="H31" s="15"/>
      <c r="I31" s="15"/>
      <c r="J31" s="15"/>
      <c r="K31" s="15"/>
      <c r="L31" s="15"/>
      <c r="M31" s="15"/>
      <c r="N31" s="19"/>
      <c r="O31" s="19"/>
      <c r="P31" s="19"/>
      <c r="Q31" s="19"/>
      <c r="R31" s="19"/>
      <c r="S31" s="19"/>
      <c r="T31" s="19"/>
      <c r="U31" s="19"/>
    </row>
    <row r="32" spans="1:25" ht="15.75" customHeight="1">
      <c r="A32" s="15"/>
      <c r="B32" s="18"/>
      <c r="C32" s="18"/>
      <c r="D32" s="18"/>
      <c r="E32" s="146"/>
      <c r="F32" s="15"/>
      <c r="G32" s="15"/>
      <c r="H32" s="15"/>
      <c r="I32" s="15"/>
      <c r="J32" s="15"/>
      <c r="K32" s="15"/>
      <c r="L32" s="15"/>
      <c r="M32" s="15"/>
      <c r="N32" s="19"/>
      <c r="O32" s="19"/>
      <c r="P32" s="19"/>
      <c r="Q32" s="19"/>
      <c r="R32" s="19"/>
      <c r="S32" s="19"/>
      <c r="T32" s="19"/>
      <c r="U32" s="19"/>
    </row>
    <row r="33" spans="1:25" ht="15.75" customHeight="1">
      <c r="A33" s="14" t="str">
        <f>HYPERLINK("https://drive.google.com/open?id=1_ZsM_HmG7i2wb0cyC7mzf44k5MrJz89f","F19.PHYS112.04.01")</f>
        <v>F19.PHYS112.04.01</v>
      </c>
      <c r="B33" s="15" t="s">
        <v>881</v>
      </c>
      <c r="C33" s="15" t="s">
        <v>882</v>
      </c>
      <c r="D33" s="15">
        <v>0</v>
      </c>
      <c r="E33" s="147" t="s">
        <v>883</v>
      </c>
      <c r="F33" s="15">
        <v>0</v>
      </c>
      <c r="G33" s="15">
        <v>0</v>
      </c>
      <c r="H33" s="15" t="s">
        <v>884</v>
      </c>
      <c r="I33" s="15">
        <v>0</v>
      </c>
      <c r="J33" s="15">
        <v>0</v>
      </c>
      <c r="K33" s="15">
        <v>0</v>
      </c>
      <c r="L33" s="15">
        <v>0</v>
      </c>
      <c r="M33" s="16" t="s">
        <v>885</v>
      </c>
      <c r="N33" s="17"/>
      <c r="O33" s="17"/>
      <c r="P33" s="17"/>
      <c r="Q33" s="17"/>
      <c r="R33" s="17"/>
      <c r="S33" s="17"/>
      <c r="T33" s="17"/>
      <c r="U33" s="17"/>
      <c r="V33" s="6"/>
      <c r="W33" s="6"/>
      <c r="X33" s="6"/>
      <c r="Y33" s="6"/>
    </row>
    <row r="34" spans="1:25" ht="15.75" customHeight="1">
      <c r="A34" s="15"/>
      <c r="B34" s="18"/>
      <c r="C34" s="18"/>
      <c r="D34" s="18"/>
      <c r="E34" s="146"/>
      <c r="F34" s="15"/>
      <c r="G34" s="15"/>
      <c r="H34" s="15"/>
      <c r="I34" s="15"/>
      <c r="J34" s="15"/>
      <c r="K34" s="15"/>
      <c r="L34" s="15"/>
      <c r="M34" s="15"/>
      <c r="N34" s="19"/>
      <c r="O34" s="19"/>
      <c r="P34" s="19"/>
      <c r="Q34" s="19"/>
      <c r="R34" s="19"/>
      <c r="S34" s="19"/>
      <c r="T34" s="19"/>
      <c r="U34" s="19"/>
    </row>
    <row r="35" spans="1:25" ht="15.75" customHeight="1">
      <c r="A35" s="15"/>
      <c r="B35" s="18"/>
      <c r="C35" s="18"/>
      <c r="D35" s="18"/>
      <c r="E35" s="146"/>
      <c r="F35" s="15"/>
      <c r="G35" s="15"/>
      <c r="H35" s="15"/>
      <c r="I35" s="15"/>
      <c r="J35" s="15"/>
      <c r="K35" s="15"/>
      <c r="L35" s="15"/>
      <c r="M35" s="15"/>
      <c r="N35" s="19"/>
      <c r="O35" s="19"/>
      <c r="P35" s="19"/>
      <c r="Q35" s="19"/>
      <c r="R35" s="19"/>
      <c r="S35" s="19"/>
      <c r="T35" s="19"/>
      <c r="U35" s="19"/>
    </row>
    <row r="36" spans="1:25" ht="15.75" customHeight="1">
      <c r="A36" s="15"/>
      <c r="B36" s="18"/>
      <c r="C36" s="18"/>
      <c r="D36" s="18"/>
      <c r="E36" s="146"/>
      <c r="F36" s="15"/>
      <c r="G36" s="15"/>
      <c r="H36" s="15"/>
      <c r="I36" s="15"/>
      <c r="J36" s="15"/>
      <c r="K36" s="15"/>
      <c r="L36" s="15"/>
      <c r="M36" s="15"/>
      <c r="N36" s="19"/>
      <c r="O36" s="19"/>
      <c r="P36" s="19"/>
      <c r="Q36" s="19"/>
      <c r="R36" s="19"/>
      <c r="S36" s="19"/>
      <c r="T36" s="19"/>
      <c r="U36" s="19"/>
    </row>
    <row r="37" spans="1:25" ht="15.75" customHeight="1">
      <c r="A37" s="15"/>
      <c r="B37" s="18"/>
      <c r="C37" s="18"/>
      <c r="D37" s="18"/>
      <c r="E37" s="146"/>
      <c r="F37" s="15"/>
      <c r="G37" s="15"/>
      <c r="H37" s="15"/>
      <c r="I37" s="15"/>
      <c r="J37" s="15"/>
      <c r="K37" s="15"/>
      <c r="L37" s="15"/>
      <c r="M37" s="15"/>
      <c r="N37" s="19"/>
      <c r="O37" s="19"/>
      <c r="P37" s="19"/>
      <c r="Q37" s="19"/>
      <c r="R37" s="19"/>
      <c r="S37" s="19"/>
      <c r="T37" s="19"/>
      <c r="U37" s="19"/>
    </row>
    <row r="38" spans="1:25" ht="15.75" customHeight="1">
      <c r="A38" s="15"/>
      <c r="B38" s="18"/>
      <c r="C38" s="18"/>
      <c r="D38" s="18"/>
      <c r="E38" s="146"/>
      <c r="F38" s="15"/>
      <c r="G38" s="15"/>
      <c r="H38" s="15"/>
      <c r="I38" s="15"/>
      <c r="J38" s="15"/>
      <c r="K38" s="15"/>
      <c r="L38" s="15"/>
      <c r="M38" s="15"/>
      <c r="N38" s="19"/>
      <c r="O38" s="19"/>
      <c r="P38" s="19"/>
      <c r="Q38" s="19"/>
      <c r="R38" s="19"/>
      <c r="S38" s="19"/>
      <c r="T38" s="19"/>
      <c r="U38" s="19"/>
    </row>
    <row r="39" spans="1:25" ht="15.75" customHeight="1">
      <c r="A39" s="15"/>
      <c r="B39" s="18"/>
      <c r="C39" s="18"/>
      <c r="D39" s="18"/>
      <c r="E39" s="146"/>
      <c r="F39" s="15"/>
      <c r="G39" s="15"/>
      <c r="H39" s="15"/>
      <c r="I39" s="15"/>
      <c r="J39" s="15"/>
      <c r="K39" s="15"/>
      <c r="L39" s="15"/>
      <c r="M39" s="15"/>
      <c r="N39" s="19"/>
      <c r="O39" s="19"/>
      <c r="P39" s="19"/>
      <c r="Q39" s="19"/>
      <c r="R39" s="19"/>
      <c r="S39" s="19"/>
      <c r="T39" s="19"/>
      <c r="U39" s="19"/>
    </row>
    <row r="40" spans="1:25" ht="15.75" customHeight="1">
      <c r="A40" s="15"/>
      <c r="B40" s="18"/>
      <c r="C40" s="18"/>
      <c r="D40" s="18"/>
      <c r="E40" s="146"/>
      <c r="F40" s="15"/>
      <c r="G40" s="15"/>
      <c r="H40" s="15"/>
      <c r="I40" s="15"/>
      <c r="J40" s="15"/>
      <c r="K40" s="15"/>
      <c r="L40" s="15"/>
      <c r="M40" s="15"/>
      <c r="N40" s="19"/>
      <c r="O40" s="19"/>
      <c r="P40" s="19"/>
      <c r="Q40" s="19"/>
      <c r="R40" s="19"/>
      <c r="S40" s="19"/>
      <c r="T40" s="19"/>
      <c r="U40" s="19"/>
    </row>
    <row r="41" spans="1:25" ht="15.75" customHeight="1">
      <c r="A41" s="15"/>
      <c r="B41" s="18"/>
      <c r="C41" s="18"/>
      <c r="D41" s="18"/>
      <c r="E41" s="146"/>
      <c r="F41" s="15"/>
      <c r="G41" s="15"/>
      <c r="H41" s="15"/>
      <c r="I41" s="15"/>
      <c r="J41" s="15"/>
      <c r="K41" s="15"/>
      <c r="L41" s="15"/>
      <c r="M41" s="15"/>
      <c r="N41" s="19"/>
      <c r="O41" s="19"/>
      <c r="P41" s="19"/>
      <c r="Q41" s="19"/>
      <c r="R41" s="19"/>
      <c r="S41" s="19"/>
      <c r="T41" s="19"/>
      <c r="U41" s="19"/>
    </row>
    <row r="42" spans="1:25" ht="15.75" customHeight="1">
      <c r="A42" s="15"/>
      <c r="B42" s="18"/>
      <c r="C42" s="18"/>
      <c r="D42" s="18"/>
      <c r="E42" s="146"/>
      <c r="F42" s="15"/>
      <c r="G42" s="15"/>
      <c r="H42" s="15"/>
      <c r="I42" s="15"/>
      <c r="J42" s="15"/>
      <c r="K42" s="15"/>
      <c r="L42" s="15"/>
      <c r="M42" s="15"/>
      <c r="N42" s="19"/>
      <c r="O42" s="19"/>
      <c r="P42" s="19"/>
      <c r="Q42" s="19"/>
      <c r="R42" s="19"/>
      <c r="S42" s="19"/>
      <c r="T42" s="19"/>
      <c r="U42" s="19"/>
    </row>
    <row r="43" spans="1:25" ht="15">
      <c r="A43" s="15"/>
      <c r="B43" s="18"/>
      <c r="C43" s="18"/>
      <c r="D43" s="18"/>
      <c r="E43" s="146"/>
      <c r="F43" s="15"/>
      <c r="G43" s="15"/>
      <c r="H43" s="15"/>
      <c r="I43" s="15"/>
      <c r="J43" s="15"/>
      <c r="K43" s="15"/>
      <c r="L43" s="15"/>
      <c r="M43" s="15"/>
      <c r="N43" s="19"/>
      <c r="O43" s="19"/>
      <c r="P43" s="19"/>
      <c r="Q43" s="19"/>
      <c r="R43" s="19"/>
      <c r="S43" s="19"/>
      <c r="T43" s="19"/>
      <c r="U43" s="19"/>
    </row>
    <row r="44" spans="1:25" ht="15">
      <c r="A44" s="15"/>
      <c r="B44" s="18"/>
      <c r="C44" s="18"/>
      <c r="D44" s="18"/>
      <c r="E44" s="146"/>
      <c r="F44" s="15"/>
      <c r="G44" s="15"/>
      <c r="H44" s="15"/>
      <c r="I44" s="15"/>
      <c r="J44" s="15"/>
      <c r="K44" s="15"/>
      <c r="L44" s="15"/>
      <c r="M44" s="15"/>
      <c r="N44" s="19"/>
      <c r="O44" s="19"/>
      <c r="P44" s="19"/>
      <c r="Q44" s="19"/>
      <c r="R44" s="19"/>
      <c r="S44" s="19"/>
      <c r="T44" s="19"/>
      <c r="U44" s="19"/>
    </row>
    <row r="45" spans="1:25" ht="15">
      <c r="A45" s="15"/>
      <c r="B45" s="18"/>
      <c r="C45" s="18"/>
      <c r="D45" s="18"/>
      <c r="E45" s="146"/>
      <c r="F45" s="15"/>
      <c r="G45" s="15"/>
      <c r="H45" s="15"/>
      <c r="I45" s="15"/>
      <c r="J45" s="15"/>
      <c r="K45" s="15"/>
      <c r="L45" s="15"/>
      <c r="M45" s="15"/>
      <c r="N45" s="19"/>
      <c r="O45" s="19"/>
      <c r="P45" s="19"/>
      <c r="Q45" s="19"/>
      <c r="R45" s="19"/>
      <c r="S45" s="19"/>
      <c r="T45" s="19"/>
      <c r="U45" s="19"/>
    </row>
    <row r="46" spans="1:25" ht="15">
      <c r="A46" s="15"/>
      <c r="B46" s="18"/>
      <c r="C46" s="18"/>
      <c r="D46" s="18"/>
      <c r="E46" s="146"/>
      <c r="F46" s="15"/>
      <c r="G46" s="15"/>
      <c r="H46" s="15"/>
      <c r="I46" s="15"/>
      <c r="J46" s="15"/>
      <c r="K46" s="15"/>
      <c r="L46" s="15"/>
      <c r="M46" s="15"/>
      <c r="N46" s="19"/>
      <c r="O46" s="19"/>
      <c r="P46" s="19"/>
      <c r="Q46" s="19"/>
      <c r="R46" s="19"/>
      <c r="S46" s="19"/>
      <c r="T46" s="19"/>
      <c r="U46" s="19"/>
    </row>
    <row r="47" spans="1:25" ht="15">
      <c r="A47" s="15"/>
      <c r="B47" s="18"/>
      <c r="C47" s="18"/>
      <c r="D47" s="18"/>
      <c r="E47" s="146"/>
      <c r="F47" s="15"/>
      <c r="G47" s="15"/>
      <c r="H47" s="15"/>
      <c r="I47" s="15"/>
      <c r="J47" s="15"/>
      <c r="K47" s="15"/>
      <c r="L47" s="15"/>
      <c r="M47" s="15"/>
      <c r="N47" s="19"/>
      <c r="O47" s="19"/>
      <c r="P47" s="19"/>
      <c r="Q47" s="19"/>
      <c r="R47" s="19"/>
      <c r="S47" s="19"/>
      <c r="T47" s="19"/>
      <c r="U47" s="19"/>
    </row>
    <row r="48" spans="1:25" ht="15">
      <c r="A48" s="15"/>
      <c r="B48" s="18"/>
      <c r="C48" s="18"/>
      <c r="D48" s="18"/>
      <c r="E48" s="146"/>
      <c r="F48" s="15"/>
      <c r="G48" s="15"/>
      <c r="H48" s="15"/>
      <c r="I48" s="15"/>
      <c r="J48" s="15"/>
      <c r="K48" s="15"/>
      <c r="L48" s="15"/>
      <c r="M48" s="15"/>
      <c r="N48" s="19"/>
      <c r="O48" s="19"/>
      <c r="P48" s="19"/>
      <c r="Q48" s="19"/>
      <c r="R48" s="19"/>
      <c r="S48" s="19"/>
      <c r="T48" s="19"/>
      <c r="U48" s="19"/>
    </row>
    <row r="49" spans="1:21" ht="15">
      <c r="A49" s="15"/>
      <c r="B49" s="18"/>
      <c r="C49" s="18"/>
      <c r="D49" s="18"/>
      <c r="E49" s="146"/>
      <c r="F49" s="15"/>
      <c r="G49" s="15"/>
      <c r="H49" s="15"/>
      <c r="I49" s="15"/>
      <c r="J49" s="15"/>
      <c r="K49" s="15"/>
      <c r="L49" s="15"/>
      <c r="M49" s="15"/>
      <c r="N49" s="19"/>
      <c r="O49" s="19"/>
      <c r="P49" s="19"/>
      <c r="Q49" s="19"/>
      <c r="R49" s="19"/>
      <c r="S49" s="19"/>
      <c r="T49" s="19"/>
      <c r="U49" s="19"/>
    </row>
    <row r="50" spans="1:21" ht="15">
      <c r="A50" s="15"/>
      <c r="B50" s="18"/>
      <c r="C50" s="18"/>
      <c r="D50" s="18"/>
      <c r="E50" s="146"/>
      <c r="F50" s="15"/>
      <c r="G50" s="15"/>
      <c r="H50" s="15"/>
      <c r="I50" s="15"/>
      <c r="J50" s="15"/>
      <c r="K50" s="15"/>
      <c r="L50" s="15"/>
      <c r="M50" s="15"/>
      <c r="N50" s="19"/>
      <c r="O50" s="19"/>
      <c r="P50" s="19"/>
      <c r="Q50" s="19"/>
      <c r="R50" s="19"/>
      <c r="S50" s="19"/>
      <c r="T50" s="19"/>
      <c r="U50" s="19"/>
    </row>
    <row r="51" spans="1:21" ht="15">
      <c r="A51" s="15"/>
      <c r="B51" s="18"/>
      <c r="C51" s="18"/>
      <c r="D51" s="18"/>
      <c r="E51" s="146"/>
      <c r="F51" s="15"/>
      <c r="G51" s="15"/>
      <c r="H51" s="15"/>
      <c r="I51" s="15"/>
      <c r="J51" s="15"/>
      <c r="K51" s="15"/>
      <c r="L51" s="15"/>
      <c r="M51" s="15"/>
      <c r="N51" s="19"/>
      <c r="O51" s="19"/>
      <c r="P51" s="19"/>
      <c r="Q51" s="19"/>
      <c r="R51" s="19"/>
      <c r="S51" s="19"/>
      <c r="T51" s="19"/>
      <c r="U51" s="19"/>
    </row>
    <row r="52" spans="1:21" ht="15">
      <c r="A52" s="15"/>
      <c r="B52" s="18"/>
      <c r="C52" s="18"/>
      <c r="D52" s="18"/>
      <c r="E52" s="146"/>
      <c r="F52" s="15"/>
      <c r="G52" s="15"/>
      <c r="H52" s="15"/>
      <c r="I52" s="15"/>
      <c r="J52" s="15"/>
      <c r="K52" s="15"/>
      <c r="L52" s="15"/>
      <c r="M52" s="15"/>
      <c r="N52" s="19"/>
      <c r="O52" s="19"/>
      <c r="P52" s="19"/>
      <c r="Q52" s="19"/>
      <c r="R52" s="19"/>
      <c r="S52" s="19"/>
      <c r="T52" s="19"/>
      <c r="U52" s="19"/>
    </row>
    <row r="53" spans="1:21" ht="15">
      <c r="A53" s="15"/>
      <c r="B53" s="18"/>
      <c r="C53" s="18"/>
      <c r="D53" s="18"/>
      <c r="E53" s="146"/>
      <c r="F53" s="15"/>
      <c r="G53" s="15"/>
      <c r="H53" s="15"/>
      <c r="I53" s="15"/>
      <c r="J53" s="15"/>
      <c r="K53" s="15"/>
      <c r="L53" s="15"/>
      <c r="M53" s="15"/>
      <c r="N53" s="19"/>
      <c r="O53" s="19"/>
      <c r="P53" s="19"/>
      <c r="Q53" s="19"/>
      <c r="R53" s="19"/>
      <c r="S53" s="19"/>
      <c r="T53" s="19"/>
      <c r="U53" s="19"/>
    </row>
    <row r="54" spans="1:21" ht="15">
      <c r="A54" s="15"/>
      <c r="B54" s="18"/>
      <c r="C54" s="18"/>
      <c r="D54" s="18"/>
      <c r="E54" s="146"/>
      <c r="F54" s="15"/>
      <c r="G54" s="15"/>
      <c r="H54" s="15"/>
      <c r="I54" s="15"/>
      <c r="J54" s="15"/>
      <c r="K54" s="15"/>
      <c r="L54" s="15"/>
      <c r="M54" s="15"/>
      <c r="N54" s="19"/>
      <c r="O54" s="19"/>
      <c r="P54" s="19"/>
      <c r="Q54" s="19"/>
      <c r="R54" s="19"/>
      <c r="S54" s="19"/>
      <c r="T54" s="19"/>
      <c r="U54" s="19"/>
    </row>
    <row r="55" spans="1:21" ht="15">
      <c r="A55" s="15"/>
      <c r="B55" s="18"/>
      <c r="C55" s="18"/>
      <c r="D55" s="18"/>
      <c r="E55" s="146"/>
      <c r="F55" s="15"/>
      <c r="G55" s="15"/>
      <c r="H55" s="15"/>
      <c r="I55" s="15"/>
      <c r="J55" s="15"/>
      <c r="K55" s="15"/>
      <c r="L55" s="15"/>
      <c r="M55" s="15"/>
      <c r="N55" s="19"/>
      <c r="O55" s="19"/>
      <c r="P55" s="19"/>
      <c r="Q55" s="19"/>
      <c r="R55" s="19"/>
      <c r="S55" s="19"/>
      <c r="T55" s="19"/>
      <c r="U55" s="19"/>
    </row>
    <row r="56" spans="1:21" ht="15">
      <c r="A56" s="15"/>
      <c r="B56" s="18"/>
      <c r="C56" s="18"/>
      <c r="D56" s="18"/>
      <c r="E56" s="146"/>
      <c r="F56" s="15"/>
      <c r="G56" s="15"/>
      <c r="H56" s="15"/>
      <c r="I56" s="15"/>
      <c r="J56" s="15"/>
      <c r="K56" s="15"/>
      <c r="L56" s="15"/>
      <c r="M56" s="15"/>
      <c r="N56" s="19"/>
      <c r="O56" s="19"/>
      <c r="P56" s="19"/>
      <c r="Q56" s="19"/>
      <c r="R56" s="19"/>
      <c r="S56" s="19"/>
      <c r="T56" s="19"/>
      <c r="U56" s="19"/>
    </row>
    <row r="57" spans="1:21" ht="15">
      <c r="A57" s="15"/>
      <c r="B57" s="18"/>
      <c r="C57" s="18"/>
      <c r="D57" s="18"/>
      <c r="E57" s="146"/>
      <c r="F57" s="15"/>
      <c r="G57" s="15"/>
      <c r="H57" s="15"/>
      <c r="I57" s="15"/>
      <c r="J57" s="15"/>
      <c r="K57" s="15"/>
      <c r="L57" s="15"/>
      <c r="M57" s="15"/>
      <c r="N57" s="19"/>
      <c r="O57" s="19"/>
      <c r="P57" s="19"/>
      <c r="Q57" s="19"/>
      <c r="R57" s="19"/>
      <c r="S57" s="19"/>
      <c r="T57" s="19"/>
      <c r="U57" s="19"/>
    </row>
    <row r="58" spans="1:21" ht="15">
      <c r="A58" s="15"/>
      <c r="B58" s="18"/>
      <c r="C58" s="18"/>
      <c r="D58" s="18"/>
      <c r="E58" s="146"/>
      <c r="F58" s="15"/>
      <c r="G58" s="15"/>
      <c r="H58" s="15"/>
      <c r="I58" s="15"/>
      <c r="J58" s="15"/>
      <c r="K58" s="15"/>
      <c r="L58" s="15"/>
      <c r="M58" s="15"/>
      <c r="N58" s="19"/>
      <c r="O58" s="19"/>
      <c r="P58" s="19"/>
      <c r="Q58" s="19"/>
      <c r="R58" s="19"/>
      <c r="S58" s="19"/>
      <c r="T58" s="19"/>
      <c r="U58" s="19"/>
    </row>
    <row r="59" spans="1:21" ht="15">
      <c r="A59" s="15"/>
      <c r="B59" s="18"/>
      <c r="C59" s="18"/>
      <c r="D59" s="18"/>
      <c r="E59" s="146"/>
      <c r="F59" s="15"/>
      <c r="G59" s="15"/>
      <c r="H59" s="15"/>
      <c r="I59" s="15"/>
      <c r="J59" s="15"/>
      <c r="K59" s="15"/>
      <c r="L59" s="15"/>
      <c r="M59" s="15"/>
      <c r="N59" s="19"/>
      <c r="O59" s="19"/>
      <c r="P59" s="19"/>
      <c r="Q59" s="19"/>
      <c r="R59" s="19"/>
      <c r="S59" s="19"/>
      <c r="T59" s="19"/>
      <c r="U59" s="19"/>
    </row>
    <row r="60" spans="1:21" ht="15">
      <c r="A60" s="15"/>
      <c r="B60" s="18"/>
      <c r="C60" s="18"/>
      <c r="D60" s="18"/>
      <c r="E60" s="146"/>
      <c r="F60" s="15"/>
      <c r="G60" s="15"/>
      <c r="H60" s="15"/>
      <c r="I60" s="15"/>
      <c r="J60" s="15"/>
      <c r="K60" s="15"/>
      <c r="L60" s="15"/>
      <c r="M60" s="15"/>
      <c r="N60" s="19"/>
      <c r="O60" s="19"/>
      <c r="P60" s="19"/>
      <c r="Q60" s="19"/>
      <c r="R60" s="19"/>
      <c r="S60" s="19"/>
      <c r="T60" s="19"/>
      <c r="U60" s="19"/>
    </row>
    <row r="61" spans="1:21" ht="15">
      <c r="A61" s="15"/>
      <c r="B61" s="18"/>
      <c r="C61" s="18"/>
      <c r="D61" s="18"/>
      <c r="E61" s="146"/>
      <c r="F61" s="15"/>
      <c r="G61" s="15"/>
      <c r="H61" s="15"/>
      <c r="I61" s="15"/>
      <c r="J61" s="15"/>
      <c r="K61" s="15"/>
      <c r="L61" s="15"/>
      <c r="M61" s="15"/>
      <c r="N61" s="19"/>
      <c r="O61" s="19"/>
      <c r="P61" s="19"/>
      <c r="Q61" s="19"/>
      <c r="R61" s="19"/>
      <c r="S61" s="19"/>
      <c r="T61" s="19"/>
      <c r="U61" s="19"/>
    </row>
    <row r="62" spans="1:21" ht="15">
      <c r="A62" s="15"/>
      <c r="B62" s="18"/>
      <c r="C62" s="18"/>
      <c r="D62" s="18"/>
      <c r="E62" s="146"/>
      <c r="F62" s="15"/>
      <c r="G62" s="15"/>
      <c r="H62" s="15"/>
      <c r="I62" s="15"/>
      <c r="J62" s="15"/>
      <c r="K62" s="15"/>
      <c r="L62" s="15"/>
      <c r="M62" s="15"/>
      <c r="N62" s="19"/>
      <c r="O62" s="19"/>
      <c r="P62" s="19"/>
      <c r="Q62" s="19"/>
      <c r="R62" s="19"/>
      <c r="S62" s="19"/>
      <c r="T62" s="19"/>
      <c r="U62" s="19"/>
    </row>
    <row r="63" spans="1:21" ht="15">
      <c r="A63" s="15"/>
      <c r="B63" s="18"/>
      <c r="C63" s="18"/>
      <c r="D63" s="18"/>
      <c r="E63" s="146"/>
      <c r="F63" s="15"/>
      <c r="G63" s="15"/>
      <c r="H63" s="15"/>
      <c r="I63" s="15"/>
      <c r="J63" s="15"/>
      <c r="K63" s="15"/>
      <c r="L63" s="15"/>
      <c r="M63" s="15"/>
      <c r="N63" s="19"/>
      <c r="O63" s="19"/>
      <c r="P63" s="19"/>
      <c r="Q63" s="19"/>
      <c r="R63" s="19"/>
      <c r="S63" s="19"/>
      <c r="T63" s="19"/>
      <c r="U63" s="19"/>
    </row>
    <row r="64" spans="1:21" ht="15">
      <c r="A64" s="15"/>
      <c r="B64" s="18"/>
      <c r="C64" s="18"/>
      <c r="D64" s="18"/>
      <c r="E64" s="146"/>
      <c r="F64" s="15"/>
      <c r="G64" s="15"/>
      <c r="H64" s="15"/>
      <c r="I64" s="15"/>
      <c r="J64" s="15"/>
      <c r="K64" s="15"/>
      <c r="L64" s="15"/>
      <c r="M64" s="15"/>
      <c r="N64" s="19"/>
      <c r="O64" s="19"/>
      <c r="P64" s="19"/>
      <c r="Q64" s="19"/>
      <c r="R64" s="19"/>
      <c r="S64" s="19"/>
      <c r="T64" s="19"/>
      <c r="U64" s="19"/>
    </row>
    <row r="65" spans="1:21" ht="15">
      <c r="A65" s="15"/>
      <c r="B65" s="18"/>
      <c r="C65" s="18"/>
      <c r="D65" s="18"/>
      <c r="E65" s="146"/>
      <c r="F65" s="15"/>
      <c r="G65" s="15"/>
      <c r="H65" s="15"/>
      <c r="I65" s="15"/>
      <c r="J65" s="15"/>
      <c r="K65" s="15"/>
      <c r="L65" s="15"/>
      <c r="M65" s="15"/>
      <c r="N65" s="19"/>
      <c r="O65" s="19"/>
      <c r="P65" s="19"/>
      <c r="Q65" s="19"/>
      <c r="R65" s="19"/>
      <c r="S65" s="19"/>
      <c r="T65" s="19"/>
      <c r="U65" s="19"/>
    </row>
    <row r="66" spans="1:21" ht="15">
      <c r="A66" s="15"/>
      <c r="B66" s="18"/>
      <c r="C66" s="18"/>
      <c r="D66" s="18"/>
      <c r="E66" s="146"/>
      <c r="F66" s="15"/>
      <c r="G66" s="15"/>
      <c r="H66" s="15"/>
      <c r="I66" s="15"/>
      <c r="J66" s="15"/>
      <c r="K66" s="15"/>
      <c r="L66" s="15"/>
      <c r="M66" s="15"/>
      <c r="N66" s="19"/>
      <c r="O66" s="19"/>
      <c r="P66" s="19"/>
      <c r="Q66" s="19"/>
      <c r="R66" s="19"/>
      <c r="S66" s="19"/>
      <c r="T66" s="19"/>
      <c r="U66" s="19"/>
    </row>
    <row r="67" spans="1:21" ht="15">
      <c r="A67" s="15"/>
      <c r="B67" s="18"/>
      <c r="C67" s="18"/>
      <c r="D67" s="18"/>
      <c r="E67" s="146"/>
      <c r="F67" s="15"/>
      <c r="G67" s="15"/>
      <c r="H67" s="15"/>
      <c r="I67" s="15"/>
      <c r="J67" s="15"/>
      <c r="K67" s="15"/>
      <c r="L67" s="15"/>
      <c r="M67" s="15"/>
      <c r="N67" s="19"/>
      <c r="O67" s="19"/>
      <c r="P67" s="19"/>
      <c r="Q67" s="19"/>
      <c r="R67" s="19"/>
      <c r="S67" s="19"/>
      <c r="T67" s="19"/>
      <c r="U67" s="19"/>
    </row>
    <row r="68" spans="1:21" ht="15">
      <c r="A68" s="15"/>
      <c r="B68" s="18"/>
      <c r="C68" s="18"/>
      <c r="D68" s="18"/>
      <c r="E68" s="146"/>
      <c r="F68" s="15"/>
      <c r="G68" s="15"/>
      <c r="H68" s="15"/>
      <c r="I68" s="15"/>
      <c r="J68" s="15"/>
      <c r="K68" s="15"/>
      <c r="L68" s="15"/>
      <c r="M68" s="15"/>
      <c r="N68" s="19"/>
      <c r="O68" s="19"/>
      <c r="P68" s="19"/>
      <c r="Q68" s="19"/>
      <c r="R68" s="19"/>
      <c r="S68" s="19"/>
      <c r="T68" s="19"/>
      <c r="U68" s="19"/>
    </row>
    <row r="69" spans="1:21" ht="15">
      <c r="A69" s="15"/>
      <c r="B69" s="18"/>
      <c r="C69" s="18"/>
      <c r="D69" s="18"/>
      <c r="E69" s="146"/>
      <c r="F69" s="15"/>
      <c r="G69" s="15"/>
      <c r="H69" s="15"/>
      <c r="I69" s="15"/>
      <c r="J69" s="15"/>
      <c r="K69" s="15"/>
      <c r="L69" s="15"/>
      <c r="M69" s="15"/>
      <c r="N69" s="19"/>
      <c r="O69" s="19"/>
      <c r="P69" s="19"/>
      <c r="Q69" s="19"/>
      <c r="R69" s="19"/>
      <c r="S69" s="19"/>
      <c r="T69" s="19"/>
      <c r="U69" s="19"/>
    </row>
    <row r="70" spans="1:21" ht="15">
      <c r="A70" s="15"/>
      <c r="B70" s="18"/>
      <c r="C70" s="18"/>
      <c r="D70" s="18"/>
      <c r="E70" s="146"/>
      <c r="F70" s="15"/>
      <c r="G70" s="15"/>
      <c r="H70" s="15"/>
      <c r="I70" s="15"/>
      <c r="J70" s="15"/>
      <c r="K70" s="15"/>
      <c r="L70" s="15"/>
      <c r="M70" s="15"/>
      <c r="N70" s="19"/>
      <c r="O70" s="19"/>
      <c r="P70" s="19"/>
      <c r="Q70" s="19"/>
      <c r="R70" s="19"/>
      <c r="S70" s="19"/>
      <c r="T70" s="19"/>
      <c r="U70" s="19"/>
    </row>
    <row r="71" spans="1:21" ht="15">
      <c r="A71" s="15"/>
      <c r="B71" s="18"/>
      <c r="C71" s="18"/>
      <c r="D71" s="18"/>
      <c r="E71" s="146"/>
      <c r="F71" s="15"/>
      <c r="G71" s="15"/>
      <c r="H71" s="15"/>
      <c r="I71" s="15"/>
      <c r="J71" s="15"/>
      <c r="K71" s="15"/>
      <c r="L71" s="15"/>
      <c r="M71" s="15"/>
      <c r="N71" s="19"/>
      <c r="O71" s="19"/>
      <c r="P71" s="19"/>
      <c r="Q71" s="19"/>
      <c r="R71" s="19"/>
      <c r="S71" s="19"/>
      <c r="T71" s="19"/>
      <c r="U71" s="19"/>
    </row>
    <row r="72" spans="1:21" ht="15">
      <c r="A72" s="15"/>
      <c r="B72" s="18"/>
      <c r="C72" s="18"/>
      <c r="D72" s="18"/>
      <c r="E72" s="146"/>
      <c r="F72" s="15"/>
      <c r="G72" s="15"/>
      <c r="H72" s="15"/>
      <c r="I72" s="15"/>
      <c r="J72" s="15"/>
      <c r="K72" s="15"/>
      <c r="L72" s="15"/>
      <c r="M72" s="15"/>
      <c r="N72" s="19"/>
      <c r="O72" s="19"/>
      <c r="P72" s="19"/>
      <c r="Q72" s="19"/>
      <c r="R72" s="19"/>
      <c r="S72" s="19"/>
      <c r="T72" s="19"/>
      <c r="U72" s="19"/>
    </row>
    <row r="73" spans="1:21" ht="15">
      <c r="A73" s="15"/>
      <c r="B73" s="18"/>
      <c r="C73" s="18"/>
      <c r="D73" s="18"/>
      <c r="E73" s="146"/>
      <c r="F73" s="15"/>
      <c r="G73" s="15"/>
      <c r="H73" s="15"/>
      <c r="I73" s="15"/>
      <c r="J73" s="15"/>
      <c r="K73" s="15"/>
      <c r="L73" s="15"/>
      <c r="M73" s="15"/>
      <c r="N73" s="19"/>
      <c r="O73" s="19"/>
      <c r="P73" s="19"/>
      <c r="Q73" s="19"/>
      <c r="R73" s="19"/>
      <c r="S73" s="19"/>
      <c r="T73" s="19"/>
      <c r="U73" s="19"/>
    </row>
    <row r="74" spans="1:21" ht="15">
      <c r="A74" s="15"/>
      <c r="B74" s="18"/>
      <c r="C74" s="18"/>
      <c r="D74" s="18"/>
      <c r="E74" s="146"/>
      <c r="F74" s="15"/>
      <c r="G74" s="15"/>
      <c r="H74" s="15"/>
      <c r="I74" s="15"/>
      <c r="J74" s="15"/>
      <c r="K74" s="15"/>
      <c r="L74" s="15"/>
      <c r="M74" s="15"/>
      <c r="N74" s="19"/>
      <c r="O74" s="19"/>
      <c r="P74" s="19"/>
      <c r="Q74" s="19"/>
      <c r="R74" s="19"/>
      <c r="S74" s="19"/>
      <c r="T74" s="19"/>
      <c r="U74" s="19"/>
    </row>
    <row r="75" spans="1:21" ht="15">
      <c r="A75" s="15"/>
      <c r="B75" s="18"/>
      <c r="C75" s="18"/>
      <c r="D75" s="18"/>
      <c r="E75" s="146"/>
      <c r="F75" s="15"/>
      <c r="G75" s="15"/>
      <c r="H75" s="15"/>
      <c r="I75" s="15"/>
      <c r="J75" s="15"/>
      <c r="K75" s="15"/>
      <c r="L75" s="15"/>
      <c r="M75" s="15"/>
      <c r="N75" s="19"/>
      <c r="O75" s="19"/>
      <c r="P75" s="19"/>
      <c r="Q75" s="19"/>
      <c r="R75" s="19"/>
      <c r="S75" s="19"/>
      <c r="T75" s="19"/>
      <c r="U75" s="19"/>
    </row>
    <row r="76" spans="1:21" ht="15">
      <c r="A76" s="15"/>
      <c r="B76" s="18"/>
      <c r="C76" s="18"/>
      <c r="D76" s="18"/>
      <c r="E76" s="146"/>
      <c r="F76" s="15"/>
      <c r="G76" s="15"/>
      <c r="H76" s="15"/>
      <c r="I76" s="15"/>
      <c r="J76" s="15"/>
      <c r="K76" s="15"/>
      <c r="L76" s="15"/>
      <c r="M76" s="15"/>
      <c r="N76" s="19"/>
      <c r="O76" s="19"/>
      <c r="P76" s="19"/>
      <c r="Q76" s="19"/>
      <c r="R76" s="19"/>
      <c r="S76" s="19"/>
      <c r="T76" s="19"/>
      <c r="U76" s="19"/>
    </row>
    <row r="77" spans="1:21" ht="15">
      <c r="A77" s="15"/>
      <c r="B77" s="18"/>
      <c r="C77" s="18"/>
      <c r="D77" s="18"/>
      <c r="E77" s="146"/>
      <c r="F77" s="15"/>
      <c r="G77" s="15"/>
      <c r="H77" s="15"/>
      <c r="I77" s="15"/>
      <c r="J77" s="15"/>
      <c r="K77" s="15"/>
      <c r="L77" s="15"/>
      <c r="M77" s="15"/>
      <c r="N77" s="19"/>
      <c r="O77" s="19"/>
      <c r="P77" s="19"/>
      <c r="Q77" s="19"/>
      <c r="R77" s="19"/>
      <c r="S77" s="19"/>
      <c r="T77" s="19"/>
      <c r="U77" s="19"/>
    </row>
    <row r="78" spans="1:21" ht="15">
      <c r="A78" s="15"/>
      <c r="B78" s="18"/>
      <c r="C78" s="18"/>
      <c r="D78" s="18"/>
      <c r="E78" s="146"/>
      <c r="F78" s="15"/>
      <c r="G78" s="15"/>
      <c r="H78" s="15"/>
      <c r="I78" s="15"/>
      <c r="J78" s="15"/>
      <c r="K78" s="15"/>
      <c r="L78" s="15"/>
      <c r="M78" s="15"/>
      <c r="N78" s="19"/>
      <c r="O78" s="19"/>
      <c r="P78" s="19"/>
      <c r="Q78" s="19"/>
      <c r="R78" s="19"/>
      <c r="S78" s="19"/>
      <c r="T78" s="19"/>
      <c r="U78" s="19"/>
    </row>
    <row r="79" spans="1:21" ht="15">
      <c r="A79" s="15"/>
      <c r="B79" s="18"/>
      <c r="C79" s="18"/>
      <c r="D79" s="18"/>
      <c r="E79" s="146"/>
      <c r="F79" s="15"/>
      <c r="G79" s="15"/>
      <c r="H79" s="15"/>
      <c r="I79" s="15"/>
      <c r="J79" s="15"/>
      <c r="K79" s="15"/>
      <c r="L79" s="15"/>
      <c r="M79" s="15"/>
      <c r="N79" s="19"/>
      <c r="O79" s="19"/>
      <c r="P79" s="19"/>
      <c r="Q79" s="19"/>
      <c r="R79" s="19"/>
      <c r="S79" s="19"/>
      <c r="T79" s="19"/>
      <c r="U79" s="19"/>
    </row>
    <row r="80" spans="1:21" ht="15">
      <c r="A80" s="15"/>
      <c r="B80" s="18"/>
      <c r="C80" s="18"/>
      <c r="D80" s="18"/>
      <c r="E80" s="146"/>
      <c r="F80" s="15"/>
      <c r="G80" s="15"/>
      <c r="H80" s="15"/>
      <c r="I80" s="15"/>
      <c r="J80" s="15"/>
      <c r="K80" s="15"/>
      <c r="L80" s="15"/>
      <c r="M80" s="15"/>
      <c r="N80" s="19"/>
      <c r="O80" s="19"/>
      <c r="P80" s="19"/>
      <c r="Q80" s="19"/>
      <c r="R80" s="19"/>
      <c r="S80" s="19"/>
      <c r="T80" s="19"/>
      <c r="U80" s="19"/>
    </row>
    <row r="81" spans="1:21" ht="15">
      <c r="A81" s="15"/>
      <c r="B81" s="18"/>
      <c r="C81" s="18"/>
      <c r="D81" s="18"/>
      <c r="E81" s="146"/>
      <c r="F81" s="15"/>
      <c r="G81" s="15"/>
      <c r="H81" s="15"/>
      <c r="I81" s="15"/>
      <c r="J81" s="15"/>
      <c r="K81" s="15"/>
      <c r="L81" s="15"/>
      <c r="M81" s="15"/>
      <c r="N81" s="19"/>
      <c r="O81" s="19"/>
      <c r="P81" s="19"/>
      <c r="Q81" s="19"/>
      <c r="R81" s="19"/>
      <c r="S81" s="19"/>
      <c r="T81" s="19"/>
      <c r="U81" s="19"/>
    </row>
    <row r="82" spans="1:21" ht="15">
      <c r="A82" s="15"/>
      <c r="B82" s="18"/>
      <c r="C82" s="18"/>
      <c r="D82" s="18"/>
      <c r="E82" s="146"/>
      <c r="F82" s="15"/>
      <c r="G82" s="15"/>
      <c r="H82" s="15"/>
      <c r="I82" s="15"/>
      <c r="J82" s="15"/>
      <c r="K82" s="15"/>
      <c r="L82" s="15"/>
      <c r="M82" s="15"/>
      <c r="N82" s="19"/>
      <c r="O82" s="19"/>
      <c r="P82" s="19"/>
      <c r="Q82" s="19"/>
      <c r="R82" s="19"/>
      <c r="S82" s="19"/>
      <c r="T82" s="19"/>
      <c r="U82" s="19"/>
    </row>
    <row r="83" spans="1:21" ht="15">
      <c r="A83" s="15"/>
      <c r="B83" s="18"/>
      <c r="C83" s="18"/>
      <c r="D83" s="18"/>
      <c r="E83" s="146"/>
      <c r="F83" s="15"/>
      <c r="G83" s="15"/>
      <c r="H83" s="15"/>
      <c r="I83" s="15"/>
      <c r="J83" s="15"/>
      <c r="K83" s="15"/>
      <c r="L83" s="15"/>
      <c r="M83" s="15"/>
      <c r="N83" s="19"/>
      <c r="O83" s="19"/>
      <c r="P83" s="19"/>
      <c r="Q83" s="19"/>
      <c r="R83" s="19"/>
      <c r="S83" s="19"/>
      <c r="T83" s="19"/>
      <c r="U83" s="19"/>
    </row>
    <row r="84" spans="1:21" ht="15">
      <c r="A84" s="15"/>
      <c r="B84" s="18"/>
      <c r="C84" s="18"/>
      <c r="D84" s="18"/>
      <c r="E84" s="146"/>
      <c r="F84" s="15"/>
      <c r="G84" s="15"/>
      <c r="H84" s="15"/>
      <c r="I84" s="15"/>
      <c r="J84" s="15"/>
      <c r="K84" s="15"/>
      <c r="L84" s="15"/>
      <c r="M84" s="15"/>
      <c r="N84" s="19"/>
      <c r="O84" s="19"/>
      <c r="P84" s="19"/>
      <c r="Q84" s="19"/>
      <c r="R84" s="19"/>
      <c r="S84" s="19"/>
      <c r="T84" s="19"/>
      <c r="U84" s="19"/>
    </row>
    <row r="85" spans="1:21" ht="15">
      <c r="A85" s="15"/>
      <c r="B85" s="18"/>
      <c r="C85" s="18"/>
      <c r="D85" s="18"/>
      <c r="E85" s="146"/>
      <c r="F85" s="15"/>
      <c r="G85" s="15"/>
      <c r="H85" s="15"/>
      <c r="I85" s="15"/>
      <c r="J85" s="15"/>
      <c r="K85" s="15"/>
      <c r="L85" s="15"/>
      <c r="M85" s="15"/>
      <c r="N85" s="19"/>
      <c r="O85" s="19"/>
      <c r="P85" s="19"/>
      <c r="Q85" s="19"/>
      <c r="R85" s="19"/>
      <c r="S85" s="19"/>
      <c r="T85" s="19"/>
      <c r="U85" s="19"/>
    </row>
    <row r="86" spans="1:21" ht="15">
      <c r="A86" s="15"/>
      <c r="B86" s="18"/>
      <c r="C86" s="18"/>
      <c r="D86" s="18"/>
      <c r="E86" s="146"/>
      <c r="F86" s="15"/>
      <c r="G86" s="15"/>
      <c r="H86" s="15"/>
      <c r="I86" s="15"/>
      <c r="J86" s="15"/>
      <c r="K86" s="15"/>
      <c r="L86" s="15"/>
      <c r="M86" s="15"/>
      <c r="N86" s="19"/>
      <c r="O86" s="19"/>
      <c r="P86" s="19"/>
      <c r="Q86" s="19"/>
      <c r="R86" s="19"/>
      <c r="S86" s="19"/>
      <c r="T86" s="19"/>
      <c r="U86" s="19"/>
    </row>
    <row r="87" spans="1:21" ht="15">
      <c r="A87" s="15"/>
      <c r="B87" s="18"/>
      <c r="C87" s="18"/>
      <c r="D87" s="18"/>
      <c r="E87" s="146"/>
      <c r="F87" s="15"/>
      <c r="G87" s="15"/>
      <c r="H87" s="15"/>
      <c r="I87" s="15"/>
      <c r="J87" s="15"/>
      <c r="K87" s="15"/>
      <c r="L87" s="15"/>
      <c r="M87" s="15"/>
      <c r="N87" s="19"/>
      <c r="O87" s="19"/>
      <c r="P87" s="19"/>
      <c r="Q87" s="19"/>
      <c r="R87" s="19"/>
      <c r="S87" s="19"/>
      <c r="T87" s="19"/>
      <c r="U87" s="19"/>
    </row>
    <row r="88" spans="1:21" ht="15">
      <c r="A88" s="15"/>
      <c r="B88" s="18"/>
      <c r="C88" s="18"/>
      <c r="D88" s="18"/>
      <c r="E88" s="146"/>
      <c r="F88" s="15"/>
      <c r="G88" s="15"/>
      <c r="H88" s="15"/>
      <c r="I88" s="15"/>
      <c r="J88" s="15"/>
      <c r="K88" s="15"/>
      <c r="L88" s="15"/>
      <c r="M88" s="15"/>
      <c r="N88" s="19"/>
      <c r="O88" s="19"/>
      <c r="P88" s="19"/>
      <c r="Q88" s="19"/>
      <c r="R88" s="19"/>
      <c r="S88" s="19"/>
      <c r="T88" s="19"/>
      <c r="U88" s="19"/>
    </row>
    <row r="89" spans="1:21" ht="15">
      <c r="A89" s="15"/>
      <c r="B89" s="18"/>
      <c r="C89" s="18"/>
      <c r="D89" s="18"/>
      <c r="E89" s="146"/>
      <c r="F89" s="15"/>
      <c r="G89" s="15"/>
      <c r="H89" s="15"/>
      <c r="I89" s="15"/>
      <c r="J89" s="15"/>
      <c r="K89" s="15"/>
      <c r="L89" s="15"/>
      <c r="M89" s="15"/>
      <c r="N89" s="19"/>
      <c r="O89" s="19"/>
      <c r="P89" s="19"/>
      <c r="Q89" s="19"/>
      <c r="R89" s="19"/>
      <c r="S89" s="19"/>
      <c r="T89" s="19"/>
      <c r="U89" s="19"/>
    </row>
    <row r="90" spans="1:21" ht="15">
      <c r="A90" s="15"/>
      <c r="B90" s="18"/>
      <c r="C90" s="18"/>
      <c r="D90" s="18"/>
      <c r="E90" s="146"/>
      <c r="F90" s="15"/>
      <c r="G90" s="15"/>
      <c r="H90" s="15"/>
      <c r="I90" s="15"/>
      <c r="J90" s="15"/>
      <c r="K90" s="15"/>
      <c r="L90" s="15"/>
      <c r="M90" s="15"/>
      <c r="N90" s="19"/>
      <c r="O90" s="19"/>
      <c r="P90" s="19"/>
      <c r="Q90" s="19"/>
      <c r="R90" s="19"/>
      <c r="S90" s="19"/>
      <c r="T90" s="19"/>
      <c r="U90" s="19"/>
    </row>
    <row r="91" spans="1:21" ht="15">
      <c r="A91" s="15"/>
      <c r="B91" s="18"/>
      <c r="C91" s="18"/>
      <c r="D91" s="18"/>
      <c r="E91" s="146"/>
      <c r="F91" s="15"/>
      <c r="G91" s="15"/>
      <c r="H91" s="15"/>
      <c r="I91" s="15"/>
      <c r="J91" s="15"/>
      <c r="K91" s="15"/>
      <c r="L91" s="15"/>
      <c r="M91" s="15"/>
      <c r="N91" s="19"/>
      <c r="O91" s="19"/>
      <c r="P91" s="19"/>
      <c r="Q91" s="19"/>
      <c r="R91" s="19"/>
      <c r="S91" s="19"/>
      <c r="T91" s="19"/>
      <c r="U91" s="19"/>
    </row>
    <row r="92" spans="1:21" ht="15">
      <c r="A92" s="15"/>
      <c r="B92" s="18"/>
      <c r="C92" s="18"/>
      <c r="D92" s="18"/>
      <c r="E92" s="146"/>
      <c r="F92" s="15"/>
      <c r="G92" s="15"/>
      <c r="H92" s="15"/>
      <c r="I92" s="15"/>
      <c r="J92" s="15"/>
      <c r="K92" s="15"/>
      <c r="L92" s="15"/>
      <c r="M92" s="15"/>
      <c r="N92" s="19"/>
      <c r="O92" s="19"/>
      <c r="P92" s="19"/>
      <c r="Q92" s="19"/>
      <c r="R92" s="19"/>
      <c r="S92" s="19"/>
      <c r="T92" s="19"/>
      <c r="U92" s="19"/>
    </row>
    <row r="93" spans="1:21" ht="15">
      <c r="A93" s="15"/>
      <c r="B93" s="18"/>
      <c r="C93" s="18"/>
      <c r="D93" s="18"/>
      <c r="E93" s="146"/>
      <c r="F93" s="15"/>
      <c r="G93" s="15"/>
      <c r="H93" s="15"/>
      <c r="I93" s="15"/>
      <c r="J93" s="15"/>
      <c r="K93" s="15"/>
      <c r="L93" s="15"/>
      <c r="M93" s="15"/>
      <c r="N93" s="19"/>
      <c r="O93" s="19"/>
      <c r="P93" s="19"/>
      <c r="Q93" s="19"/>
      <c r="R93" s="19"/>
      <c r="S93" s="19"/>
      <c r="T93" s="19"/>
      <c r="U93" s="19"/>
    </row>
    <row r="94" spans="1:21" ht="15">
      <c r="A94" s="15"/>
      <c r="B94" s="18"/>
      <c r="C94" s="18"/>
      <c r="D94" s="18"/>
      <c r="E94" s="146"/>
      <c r="F94" s="15"/>
      <c r="G94" s="15"/>
      <c r="H94" s="15"/>
      <c r="I94" s="15"/>
      <c r="J94" s="15"/>
      <c r="K94" s="15"/>
      <c r="L94" s="15"/>
      <c r="M94" s="15"/>
      <c r="N94" s="19"/>
      <c r="O94" s="19"/>
      <c r="P94" s="19"/>
      <c r="Q94" s="19"/>
      <c r="R94" s="19"/>
      <c r="S94" s="19"/>
      <c r="T94" s="19"/>
      <c r="U94" s="19"/>
    </row>
    <row r="95" spans="1:21" ht="15">
      <c r="A95" s="15"/>
      <c r="B95" s="18"/>
      <c r="C95" s="18"/>
      <c r="D95" s="18"/>
      <c r="E95" s="146"/>
      <c r="F95" s="15"/>
      <c r="G95" s="15"/>
      <c r="H95" s="15"/>
      <c r="I95" s="15"/>
      <c r="J95" s="15"/>
      <c r="K95" s="15"/>
      <c r="L95" s="15"/>
      <c r="M95" s="15"/>
      <c r="N95" s="19"/>
      <c r="O95" s="19"/>
      <c r="P95" s="19"/>
      <c r="Q95" s="19"/>
      <c r="R95" s="19"/>
      <c r="S95" s="19"/>
      <c r="T95" s="19"/>
      <c r="U95" s="19"/>
    </row>
    <row r="96" spans="1:21" ht="15">
      <c r="A96" s="15"/>
      <c r="B96" s="18"/>
      <c r="C96" s="18"/>
      <c r="D96" s="18"/>
      <c r="E96" s="146"/>
      <c r="F96" s="15"/>
      <c r="G96" s="15"/>
      <c r="H96" s="15"/>
      <c r="I96" s="15"/>
      <c r="J96" s="15"/>
      <c r="K96" s="15"/>
      <c r="L96" s="15"/>
      <c r="M96" s="15"/>
      <c r="N96" s="19"/>
      <c r="O96" s="19"/>
      <c r="P96" s="19"/>
      <c r="Q96" s="19"/>
      <c r="R96" s="19"/>
      <c r="S96" s="19"/>
      <c r="T96" s="19"/>
      <c r="U96" s="19"/>
    </row>
    <row r="97" spans="1:21" ht="15">
      <c r="A97" s="15"/>
      <c r="B97" s="18"/>
      <c r="C97" s="18"/>
      <c r="D97" s="18"/>
      <c r="E97" s="146"/>
      <c r="F97" s="15"/>
      <c r="G97" s="15"/>
      <c r="H97" s="15"/>
      <c r="I97" s="15"/>
      <c r="J97" s="15"/>
      <c r="K97" s="15"/>
      <c r="L97" s="15"/>
      <c r="M97" s="15"/>
      <c r="N97" s="19"/>
      <c r="O97" s="19"/>
      <c r="P97" s="19"/>
      <c r="Q97" s="19"/>
      <c r="R97" s="19"/>
      <c r="S97" s="19"/>
      <c r="T97" s="19"/>
      <c r="U97" s="19"/>
    </row>
    <row r="98" spans="1:21" ht="15">
      <c r="A98" s="15"/>
      <c r="B98" s="18"/>
      <c r="C98" s="18"/>
      <c r="D98" s="18"/>
      <c r="E98" s="146"/>
      <c r="F98" s="15"/>
      <c r="G98" s="15"/>
      <c r="H98" s="15"/>
      <c r="I98" s="15"/>
      <c r="J98" s="15"/>
      <c r="K98" s="15"/>
      <c r="L98" s="15"/>
      <c r="M98" s="15"/>
      <c r="N98" s="19"/>
      <c r="O98" s="19"/>
      <c r="P98" s="19"/>
      <c r="Q98" s="19"/>
      <c r="R98" s="19"/>
      <c r="S98" s="19"/>
      <c r="T98" s="19"/>
      <c r="U98" s="19"/>
    </row>
    <row r="99" spans="1:21" ht="15">
      <c r="A99" s="15"/>
      <c r="B99" s="18"/>
      <c r="C99" s="18"/>
      <c r="D99" s="18"/>
      <c r="E99" s="146"/>
      <c r="F99" s="15"/>
      <c r="G99" s="15"/>
      <c r="H99" s="15"/>
      <c r="I99" s="15"/>
      <c r="J99" s="15"/>
      <c r="K99" s="15"/>
      <c r="L99" s="15"/>
      <c r="M99" s="15"/>
      <c r="N99" s="19"/>
      <c r="O99" s="19"/>
      <c r="P99" s="19"/>
      <c r="Q99" s="19"/>
      <c r="R99" s="19"/>
      <c r="S99" s="19"/>
      <c r="T99" s="19"/>
      <c r="U99" s="19"/>
    </row>
    <row r="100" spans="1:21" ht="15">
      <c r="A100" s="15"/>
      <c r="B100" s="18"/>
      <c r="C100" s="18"/>
      <c r="D100" s="18"/>
      <c r="E100" s="146"/>
      <c r="F100" s="15"/>
      <c r="G100" s="15"/>
      <c r="H100" s="15"/>
      <c r="I100" s="15"/>
      <c r="J100" s="15"/>
      <c r="K100" s="15"/>
      <c r="L100" s="15"/>
      <c r="M100" s="15"/>
      <c r="N100" s="19"/>
      <c r="O100" s="19"/>
      <c r="P100" s="19"/>
      <c r="Q100" s="19"/>
      <c r="R100" s="19"/>
      <c r="S100" s="19"/>
      <c r="T100" s="19"/>
      <c r="U100" s="19"/>
    </row>
    <row r="101" spans="1:21" ht="15">
      <c r="A101" s="15"/>
      <c r="B101" s="18"/>
      <c r="C101" s="18"/>
      <c r="D101" s="18"/>
      <c r="E101" s="146"/>
      <c r="F101" s="15"/>
      <c r="G101" s="15"/>
      <c r="H101" s="15"/>
      <c r="I101" s="15"/>
      <c r="J101" s="15"/>
      <c r="K101" s="15"/>
      <c r="L101" s="15"/>
      <c r="M101" s="15"/>
      <c r="N101" s="19"/>
      <c r="O101" s="19"/>
      <c r="P101" s="19"/>
      <c r="Q101" s="19"/>
      <c r="R101" s="19"/>
      <c r="S101" s="19"/>
      <c r="T101" s="19"/>
      <c r="U101" s="19"/>
    </row>
    <row r="102" spans="1:21" ht="15">
      <c r="A102" s="15"/>
      <c r="B102" s="18"/>
      <c r="C102" s="18"/>
      <c r="D102" s="18"/>
      <c r="E102" s="146"/>
      <c r="F102" s="15"/>
      <c r="G102" s="15"/>
      <c r="H102" s="15"/>
      <c r="I102" s="15"/>
      <c r="J102" s="15"/>
      <c r="K102" s="15"/>
      <c r="L102" s="15"/>
      <c r="M102" s="15"/>
      <c r="N102" s="19"/>
      <c r="O102" s="19"/>
      <c r="P102" s="19"/>
      <c r="Q102" s="19"/>
      <c r="R102" s="19"/>
      <c r="S102" s="19"/>
      <c r="T102" s="19"/>
      <c r="U102" s="19"/>
    </row>
    <row r="103" spans="1:21" ht="15">
      <c r="A103" s="15"/>
      <c r="B103" s="18"/>
      <c r="C103" s="18"/>
      <c r="D103" s="18"/>
      <c r="E103" s="146"/>
      <c r="F103" s="15"/>
      <c r="G103" s="15"/>
      <c r="H103" s="15"/>
      <c r="I103" s="15"/>
      <c r="J103" s="15"/>
      <c r="K103" s="15"/>
      <c r="L103" s="15"/>
      <c r="M103" s="15"/>
      <c r="N103" s="19"/>
      <c r="O103" s="19"/>
      <c r="P103" s="19"/>
      <c r="Q103" s="19"/>
      <c r="R103" s="19"/>
      <c r="S103" s="19"/>
      <c r="T103" s="19"/>
      <c r="U103" s="19"/>
    </row>
    <row r="104" spans="1:21" ht="15">
      <c r="A104" s="15"/>
      <c r="B104" s="18"/>
      <c r="C104" s="18"/>
      <c r="D104" s="18"/>
      <c r="E104" s="146"/>
      <c r="F104" s="15"/>
      <c r="G104" s="15"/>
      <c r="H104" s="15"/>
      <c r="I104" s="15"/>
      <c r="J104" s="15"/>
      <c r="K104" s="15"/>
      <c r="L104" s="15"/>
      <c r="M104" s="15"/>
      <c r="N104" s="19"/>
      <c r="O104" s="19"/>
      <c r="P104" s="19"/>
      <c r="Q104" s="19"/>
      <c r="R104" s="19"/>
      <c r="S104" s="19"/>
      <c r="T104" s="19"/>
      <c r="U104" s="19"/>
    </row>
    <row r="105" spans="1:21" ht="15">
      <c r="A105" s="15"/>
      <c r="B105" s="18"/>
      <c r="C105" s="18"/>
      <c r="D105" s="18"/>
      <c r="E105" s="146"/>
      <c r="F105" s="15"/>
      <c r="G105" s="15"/>
      <c r="H105" s="15"/>
      <c r="I105" s="15"/>
      <c r="J105" s="15"/>
      <c r="K105" s="15"/>
      <c r="L105" s="15"/>
      <c r="M105" s="15"/>
      <c r="N105" s="19"/>
      <c r="O105" s="19"/>
      <c r="P105" s="19"/>
      <c r="Q105" s="19"/>
      <c r="R105" s="19"/>
      <c r="S105" s="19"/>
      <c r="T105" s="19"/>
      <c r="U105" s="19"/>
    </row>
    <row r="106" spans="1:21" ht="15">
      <c r="A106" s="15"/>
      <c r="B106" s="18"/>
      <c r="C106" s="18"/>
      <c r="D106" s="18"/>
      <c r="E106" s="146"/>
      <c r="F106" s="15"/>
      <c r="G106" s="15"/>
      <c r="H106" s="15"/>
      <c r="I106" s="15"/>
      <c r="J106" s="15"/>
      <c r="K106" s="15"/>
      <c r="L106" s="15"/>
      <c r="M106" s="15"/>
      <c r="N106" s="19"/>
      <c r="O106" s="19"/>
      <c r="P106" s="19"/>
      <c r="Q106" s="19"/>
      <c r="R106" s="19"/>
      <c r="S106" s="19"/>
      <c r="T106" s="19"/>
      <c r="U106" s="19"/>
    </row>
    <row r="107" spans="1:21" ht="15">
      <c r="A107" s="15"/>
      <c r="B107" s="18"/>
      <c r="C107" s="18"/>
      <c r="D107" s="18"/>
      <c r="E107" s="146"/>
      <c r="F107" s="15"/>
      <c r="G107" s="15"/>
      <c r="H107" s="15"/>
      <c r="I107" s="15"/>
      <c r="J107" s="15"/>
      <c r="K107" s="15"/>
      <c r="L107" s="15"/>
      <c r="M107" s="15"/>
      <c r="N107" s="19"/>
      <c r="O107" s="19"/>
      <c r="P107" s="19"/>
      <c r="Q107" s="19"/>
      <c r="R107" s="19"/>
      <c r="S107" s="19"/>
      <c r="T107" s="19"/>
      <c r="U107" s="19"/>
    </row>
    <row r="108" spans="1:21" ht="15">
      <c r="A108" s="15"/>
      <c r="B108" s="18"/>
      <c r="C108" s="18"/>
      <c r="D108" s="18"/>
      <c r="E108" s="146"/>
      <c r="F108" s="15"/>
      <c r="G108" s="15"/>
      <c r="H108" s="15"/>
      <c r="I108" s="15"/>
      <c r="J108" s="15"/>
      <c r="K108" s="15"/>
      <c r="L108" s="15"/>
      <c r="M108" s="15"/>
      <c r="N108" s="19"/>
      <c r="O108" s="19"/>
      <c r="P108" s="19"/>
      <c r="Q108" s="19"/>
      <c r="R108" s="19"/>
      <c r="S108" s="19"/>
      <c r="T108" s="19"/>
      <c r="U108" s="19"/>
    </row>
    <row r="109" spans="1:21" ht="15">
      <c r="A109" s="15"/>
      <c r="B109" s="18"/>
      <c r="C109" s="18"/>
      <c r="D109" s="18"/>
      <c r="E109" s="146"/>
      <c r="F109" s="15"/>
      <c r="G109" s="15"/>
      <c r="H109" s="15"/>
      <c r="I109" s="15"/>
      <c r="J109" s="15"/>
      <c r="K109" s="15"/>
      <c r="L109" s="15"/>
      <c r="M109" s="15"/>
      <c r="N109" s="19"/>
      <c r="O109" s="19"/>
      <c r="P109" s="19"/>
      <c r="Q109" s="19"/>
      <c r="R109" s="19"/>
      <c r="S109" s="19"/>
      <c r="T109" s="19"/>
      <c r="U109" s="19"/>
    </row>
    <row r="110" spans="1:21" ht="15">
      <c r="A110" s="15"/>
      <c r="B110" s="18"/>
      <c r="C110" s="18"/>
      <c r="D110" s="18"/>
      <c r="E110" s="146"/>
      <c r="F110" s="15"/>
      <c r="G110" s="15"/>
      <c r="H110" s="15"/>
      <c r="I110" s="15"/>
      <c r="J110" s="15"/>
      <c r="K110" s="15"/>
      <c r="L110" s="15"/>
      <c r="M110" s="15"/>
      <c r="N110" s="19"/>
      <c r="O110" s="19"/>
      <c r="P110" s="19"/>
      <c r="Q110" s="19"/>
      <c r="R110" s="19"/>
      <c r="S110" s="19"/>
      <c r="T110" s="19"/>
      <c r="U110" s="19"/>
    </row>
    <row r="111" spans="1:21" ht="15">
      <c r="A111" s="15"/>
      <c r="B111" s="18"/>
      <c r="C111" s="18"/>
      <c r="D111" s="18"/>
      <c r="E111" s="146"/>
      <c r="F111" s="15"/>
      <c r="G111" s="15"/>
      <c r="H111" s="15"/>
      <c r="I111" s="15"/>
      <c r="J111" s="15"/>
      <c r="K111" s="15"/>
      <c r="L111" s="15"/>
      <c r="M111" s="15"/>
      <c r="N111" s="19"/>
      <c r="O111" s="19"/>
      <c r="P111" s="19"/>
      <c r="Q111" s="19"/>
      <c r="R111" s="19"/>
      <c r="S111" s="19"/>
      <c r="T111" s="19"/>
      <c r="U111" s="19"/>
    </row>
    <row r="112" spans="1:21" ht="15">
      <c r="A112" s="15"/>
      <c r="B112" s="18"/>
      <c r="C112" s="18"/>
      <c r="D112" s="18"/>
      <c r="E112" s="146"/>
      <c r="F112" s="15"/>
      <c r="G112" s="15"/>
      <c r="H112" s="15"/>
      <c r="I112" s="15"/>
      <c r="J112" s="15"/>
      <c r="K112" s="15"/>
      <c r="L112" s="15"/>
      <c r="M112" s="15"/>
      <c r="N112" s="19"/>
      <c r="O112" s="19"/>
      <c r="P112" s="19"/>
      <c r="Q112" s="19"/>
      <c r="R112" s="19"/>
      <c r="S112" s="19"/>
      <c r="T112" s="19"/>
      <c r="U112" s="19"/>
    </row>
    <row r="113" spans="1:21" ht="15">
      <c r="A113" s="15"/>
      <c r="B113" s="18"/>
      <c r="C113" s="18"/>
      <c r="D113" s="18"/>
      <c r="E113" s="146"/>
      <c r="F113" s="15"/>
      <c r="G113" s="15"/>
      <c r="H113" s="15"/>
      <c r="I113" s="15"/>
      <c r="J113" s="15"/>
      <c r="K113" s="15"/>
      <c r="L113" s="15"/>
      <c r="M113" s="15"/>
      <c r="N113" s="19"/>
      <c r="O113" s="19"/>
      <c r="P113" s="19"/>
      <c r="Q113" s="19"/>
      <c r="R113" s="19"/>
      <c r="S113" s="19"/>
      <c r="T113" s="19"/>
      <c r="U113" s="19"/>
    </row>
    <row r="114" spans="1:21" ht="15">
      <c r="A114" s="15"/>
      <c r="B114" s="18"/>
      <c r="C114" s="18"/>
      <c r="D114" s="18"/>
      <c r="E114" s="146"/>
      <c r="F114" s="15"/>
      <c r="G114" s="15"/>
      <c r="H114" s="15"/>
      <c r="I114" s="15"/>
      <c r="J114" s="15"/>
      <c r="K114" s="15"/>
      <c r="L114" s="15"/>
      <c r="M114" s="15"/>
      <c r="N114" s="19"/>
      <c r="O114" s="19"/>
      <c r="P114" s="19"/>
      <c r="Q114" s="19"/>
      <c r="R114" s="19"/>
      <c r="S114" s="19"/>
      <c r="T114" s="19"/>
      <c r="U114" s="19"/>
    </row>
    <row r="115" spans="1:21" ht="15">
      <c r="A115" s="15"/>
      <c r="B115" s="18"/>
      <c r="C115" s="18"/>
      <c r="D115" s="18"/>
      <c r="E115" s="146"/>
      <c r="F115" s="15"/>
      <c r="G115" s="15"/>
      <c r="H115" s="15"/>
      <c r="I115" s="15"/>
      <c r="J115" s="15"/>
      <c r="K115" s="15"/>
      <c r="L115" s="15"/>
      <c r="M115" s="15"/>
      <c r="N115" s="19"/>
      <c r="O115" s="19"/>
      <c r="P115" s="19"/>
      <c r="Q115" s="19"/>
      <c r="R115" s="19"/>
      <c r="S115" s="19"/>
      <c r="T115" s="19"/>
      <c r="U115" s="19"/>
    </row>
    <row r="116" spans="1:21" ht="15">
      <c r="A116" s="15"/>
      <c r="B116" s="18"/>
      <c r="C116" s="18"/>
      <c r="D116" s="18"/>
      <c r="E116" s="146"/>
      <c r="F116" s="15"/>
      <c r="G116" s="15"/>
      <c r="H116" s="15"/>
      <c r="I116" s="15"/>
      <c r="J116" s="15"/>
      <c r="K116" s="15"/>
      <c r="L116" s="15"/>
      <c r="M116" s="15"/>
      <c r="N116" s="19"/>
      <c r="O116" s="19"/>
      <c r="P116" s="19"/>
      <c r="Q116" s="19"/>
      <c r="R116" s="19"/>
      <c r="S116" s="19"/>
      <c r="T116" s="19"/>
      <c r="U116" s="19"/>
    </row>
    <row r="117" spans="1:21" ht="15">
      <c r="A117" s="15"/>
      <c r="B117" s="18"/>
      <c r="C117" s="18"/>
      <c r="D117" s="18"/>
      <c r="E117" s="146"/>
      <c r="F117" s="15"/>
      <c r="G117" s="15"/>
      <c r="H117" s="15"/>
      <c r="I117" s="15"/>
      <c r="J117" s="15"/>
      <c r="K117" s="15"/>
      <c r="L117" s="15"/>
      <c r="M117" s="15"/>
      <c r="N117" s="19"/>
      <c r="O117" s="19"/>
      <c r="P117" s="19"/>
      <c r="Q117" s="19"/>
      <c r="R117" s="19"/>
      <c r="S117" s="19"/>
      <c r="T117" s="19"/>
      <c r="U117" s="19"/>
    </row>
    <row r="118" spans="1:21" ht="15">
      <c r="A118" s="15"/>
      <c r="B118" s="18"/>
      <c r="C118" s="18"/>
      <c r="D118" s="18"/>
      <c r="E118" s="146"/>
      <c r="F118" s="15"/>
      <c r="G118" s="15"/>
      <c r="H118" s="15"/>
      <c r="I118" s="15"/>
      <c r="J118" s="15"/>
      <c r="K118" s="15"/>
      <c r="L118" s="15"/>
      <c r="M118" s="15"/>
      <c r="N118" s="19"/>
      <c r="O118" s="19"/>
      <c r="P118" s="19"/>
      <c r="Q118" s="19"/>
      <c r="R118" s="19"/>
      <c r="S118" s="19"/>
      <c r="T118" s="19"/>
      <c r="U118" s="19"/>
    </row>
    <row r="119" spans="1:21" ht="15">
      <c r="A119" s="15"/>
      <c r="B119" s="18"/>
      <c r="C119" s="18"/>
      <c r="D119" s="18"/>
      <c r="E119" s="146"/>
      <c r="F119" s="15"/>
      <c r="G119" s="15"/>
      <c r="H119" s="15"/>
      <c r="I119" s="15"/>
      <c r="J119" s="15"/>
      <c r="K119" s="15"/>
      <c r="L119" s="15"/>
      <c r="M119" s="15"/>
      <c r="N119" s="19"/>
      <c r="O119" s="19"/>
      <c r="P119" s="19"/>
      <c r="Q119" s="19"/>
      <c r="R119" s="19"/>
      <c r="S119" s="19"/>
      <c r="T119" s="19"/>
      <c r="U119" s="19"/>
    </row>
    <row r="120" spans="1:21" ht="15">
      <c r="A120" s="15"/>
      <c r="B120" s="18"/>
      <c r="C120" s="18"/>
      <c r="D120" s="18"/>
      <c r="E120" s="146"/>
      <c r="F120" s="15"/>
      <c r="G120" s="15"/>
      <c r="H120" s="15"/>
      <c r="I120" s="15"/>
      <c r="J120" s="15"/>
      <c r="K120" s="15"/>
      <c r="L120" s="15"/>
      <c r="M120" s="15"/>
      <c r="N120" s="19"/>
      <c r="O120" s="19"/>
      <c r="P120" s="19"/>
      <c r="Q120" s="19"/>
      <c r="R120" s="19"/>
      <c r="S120" s="19"/>
      <c r="T120" s="19"/>
      <c r="U120" s="19"/>
    </row>
    <row r="121" spans="1:21" ht="15">
      <c r="A121" s="15"/>
      <c r="B121" s="18"/>
      <c r="C121" s="18"/>
      <c r="D121" s="18"/>
      <c r="E121" s="146"/>
      <c r="F121" s="15"/>
      <c r="G121" s="15"/>
      <c r="H121" s="15"/>
      <c r="I121" s="15"/>
      <c r="J121" s="15"/>
      <c r="K121" s="15"/>
      <c r="L121" s="15"/>
      <c r="M121" s="15"/>
      <c r="N121" s="19"/>
      <c r="O121" s="19"/>
      <c r="P121" s="19"/>
      <c r="Q121" s="19"/>
      <c r="R121" s="19"/>
      <c r="S121" s="19"/>
      <c r="T121" s="19"/>
      <c r="U121" s="19"/>
    </row>
    <row r="122" spans="1:21" ht="15">
      <c r="A122" s="15"/>
      <c r="B122" s="18"/>
      <c r="C122" s="18"/>
      <c r="D122" s="18"/>
      <c r="E122" s="146"/>
      <c r="F122" s="15"/>
      <c r="G122" s="15"/>
      <c r="H122" s="15"/>
      <c r="I122" s="15"/>
      <c r="J122" s="15"/>
      <c r="K122" s="15"/>
      <c r="L122" s="15"/>
      <c r="M122" s="15"/>
      <c r="N122" s="19"/>
      <c r="O122" s="19"/>
      <c r="P122" s="19"/>
      <c r="Q122" s="19"/>
      <c r="R122" s="19"/>
      <c r="S122" s="19"/>
      <c r="T122" s="19"/>
      <c r="U122" s="19"/>
    </row>
    <row r="123" spans="1:21" ht="15">
      <c r="A123" s="15"/>
      <c r="B123" s="18"/>
      <c r="C123" s="18"/>
      <c r="D123" s="18"/>
      <c r="E123" s="146"/>
      <c r="F123" s="15"/>
      <c r="G123" s="15"/>
      <c r="H123" s="15"/>
      <c r="I123" s="15"/>
      <c r="J123" s="15"/>
      <c r="K123" s="15"/>
      <c r="L123" s="15"/>
      <c r="M123" s="15"/>
      <c r="N123" s="19"/>
      <c r="O123" s="19"/>
      <c r="P123" s="19"/>
      <c r="Q123" s="19"/>
      <c r="R123" s="19"/>
      <c r="S123" s="19"/>
      <c r="T123" s="19"/>
      <c r="U123" s="19"/>
    </row>
    <row r="124" spans="1:21" ht="15">
      <c r="A124" s="15"/>
      <c r="B124" s="18"/>
      <c r="C124" s="18"/>
      <c r="D124" s="18"/>
      <c r="E124" s="146"/>
      <c r="F124" s="15"/>
      <c r="G124" s="15"/>
      <c r="H124" s="15"/>
      <c r="I124" s="15"/>
      <c r="J124" s="15"/>
      <c r="K124" s="15"/>
      <c r="L124" s="15"/>
      <c r="M124" s="15"/>
      <c r="N124" s="19"/>
      <c r="O124" s="19"/>
      <c r="P124" s="19"/>
      <c r="Q124" s="19"/>
      <c r="R124" s="19"/>
      <c r="S124" s="19"/>
      <c r="T124" s="19"/>
      <c r="U124" s="19"/>
    </row>
    <row r="125" spans="1:21" ht="15">
      <c r="A125" s="15"/>
      <c r="B125" s="18"/>
      <c r="C125" s="18"/>
      <c r="D125" s="18"/>
      <c r="E125" s="146"/>
      <c r="F125" s="15"/>
      <c r="G125" s="15"/>
      <c r="H125" s="15"/>
      <c r="I125" s="15"/>
      <c r="J125" s="15"/>
      <c r="K125" s="15"/>
      <c r="L125" s="15"/>
      <c r="M125" s="15"/>
      <c r="N125" s="19"/>
      <c r="O125" s="19"/>
      <c r="P125" s="19"/>
      <c r="Q125" s="19"/>
      <c r="R125" s="19"/>
      <c r="S125" s="19"/>
      <c r="T125" s="19"/>
      <c r="U125" s="19"/>
    </row>
    <row r="126" spans="1:21" ht="15">
      <c r="A126" s="15"/>
      <c r="B126" s="18"/>
      <c r="C126" s="18"/>
      <c r="D126" s="18"/>
      <c r="E126" s="146"/>
      <c r="F126" s="15"/>
      <c r="G126" s="15"/>
      <c r="H126" s="15"/>
      <c r="I126" s="15"/>
      <c r="J126" s="15"/>
      <c r="K126" s="15"/>
      <c r="L126" s="15"/>
      <c r="M126" s="15"/>
      <c r="N126" s="19"/>
      <c r="O126" s="19"/>
      <c r="P126" s="19"/>
      <c r="Q126" s="19"/>
      <c r="R126" s="19"/>
      <c r="S126" s="19"/>
      <c r="T126" s="19"/>
      <c r="U126" s="19"/>
    </row>
    <row r="127" spans="1:21" ht="15">
      <c r="A127" s="15"/>
      <c r="B127" s="18"/>
      <c r="C127" s="18"/>
      <c r="D127" s="18"/>
      <c r="E127" s="146"/>
      <c r="F127" s="15"/>
      <c r="G127" s="15"/>
      <c r="H127" s="15"/>
      <c r="I127" s="15"/>
      <c r="J127" s="15"/>
      <c r="K127" s="15"/>
      <c r="L127" s="15"/>
      <c r="M127" s="15"/>
      <c r="N127" s="19"/>
      <c r="O127" s="19"/>
      <c r="P127" s="19"/>
      <c r="Q127" s="19"/>
      <c r="R127" s="19"/>
      <c r="S127" s="19"/>
      <c r="T127" s="19"/>
      <c r="U127" s="19"/>
    </row>
    <row r="128" spans="1:21" ht="15">
      <c r="A128" s="15"/>
      <c r="B128" s="18"/>
      <c r="C128" s="18"/>
      <c r="D128" s="18"/>
      <c r="E128" s="146"/>
      <c r="F128" s="15"/>
      <c r="G128" s="15"/>
      <c r="H128" s="15"/>
      <c r="I128" s="15"/>
      <c r="J128" s="15"/>
      <c r="K128" s="15"/>
      <c r="L128" s="15"/>
      <c r="M128" s="15"/>
      <c r="N128" s="19"/>
      <c r="O128" s="19"/>
      <c r="P128" s="19"/>
      <c r="Q128" s="19"/>
      <c r="R128" s="19"/>
      <c r="S128" s="19"/>
      <c r="T128" s="19"/>
      <c r="U128" s="19"/>
    </row>
    <row r="129" spans="1:21" ht="15">
      <c r="A129" s="15"/>
      <c r="B129" s="18"/>
      <c r="C129" s="18"/>
      <c r="D129" s="18"/>
      <c r="E129" s="146"/>
      <c r="F129" s="15"/>
      <c r="G129" s="15"/>
      <c r="H129" s="15"/>
      <c r="I129" s="15"/>
      <c r="J129" s="15"/>
      <c r="K129" s="15"/>
      <c r="L129" s="15"/>
      <c r="M129" s="15"/>
      <c r="N129" s="19"/>
      <c r="O129" s="19"/>
      <c r="P129" s="19"/>
      <c r="Q129" s="19"/>
      <c r="R129" s="19"/>
      <c r="S129" s="19"/>
      <c r="T129" s="19"/>
      <c r="U129" s="19"/>
    </row>
    <row r="130" spans="1:21" ht="15">
      <c r="A130" s="15"/>
      <c r="B130" s="18"/>
      <c r="C130" s="18"/>
      <c r="D130" s="18"/>
      <c r="E130" s="146"/>
      <c r="F130" s="15"/>
      <c r="G130" s="15"/>
      <c r="H130" s="15"/>
      <c r="I130" s="15"/>
      <c r="J130" s="15"/>
      <c r="K130" s="15"/>
      <c r="L130" s="15"/>
      <c r="M130" s="15"/>
      <c r="N130" s="19"/>
      <c r="O130" s="19"/>
      <c r="P130" s="19"/>
      <c r="Q130" s="19"/>
      <c r="R130" s="19"/>
      <c r="S130" s="19"/>
      <c r="T130" s="19"/>
      <c r="U130" s="19"/>
    </row>
    <row r="131" spans="1:21" ht="15">
      <c r="A131" s="15"/>
      <c r="B131" s="18"/>
      <c r="C131" s="18"/>
      <c r="D131" s="18"/>
      <c r="E131" s="146"/>
      <c r="F131" s="15"/>
      <c r="G131" s="15"/>
      <c r="H131" s="15"/>
      <c r="I131" s="15"/>
      <c r="J131" s="15"/>
      <c r="K131" s="15"/>
      <c r="L131" s="15"/>
      <c r="M131" s="15"/>
      <c r="N131" s="19"/>
      <c r="O131" s="19"/>
      <c r="P131" s="19"/>
      <c r="Q131" s="19"/>
      <c r="R131" s="19"/>
      <c r="S131" s="19"/>
      <c r="T131" s="19"/>
      <c r="U131" s="19"/>
    </row>
    <row r="132" spans="1:21" ht="15">
      <c r="A132" s="15"/>
      <c r="B132" s="18"/>
      <c r="C132" s="18"/>
      <c r="D132" s="18"/>
      <c r="E132" s="146"/>
      <c r="F132" s="15"/>
      <c r="G132" s="15"/>
      <c r="H132" s="15"/>
      <c r="I132" s="15"/>
      <c r="J132" s="15"/>
      <c r="K132" s="15"/>
      <c r="L132" s="15"/>
      <c r="M132" s="15"/>
      <c r="N132" s="19"/>
      <c r="O132" s="19"/>
      <c r="P132" s="19"/>
      <c r="Q132" s="19"/>
      <c r="R132" s="19"/>
      <c r="S132" s="19"/>
      <c r="T132" s="19"/>
      <c r="U132" s="19"/>
    </row>
    <row r="133" spans="1:21" ht="15">
      <c r="A133" s="15"/>
      <c r="B133" s="18"/>
      <c r="C133" s="18"/>
      <c r="D133" s="18"/>
      <c r="E133" s="146"/>
      <c r="F133" s="15"/>
      <c r="G133" s="15"/>
      <c r="H133" s="15"/>
      <c r="I133" s="15"/>
      <c r="J133" s="15"/>
      <c r="K133" s="15"/>
      <c r="L133" s="15"/>
      <c r="M133" s="15"/>
      <c r="N133" s="19"/>
      <c r="O133" s="19"/>
      <c r="P133" s="19"/>
      <c r="Q133" s="19"/>
      <c r="R133" s="19"/>
      <c r="S133" s="19"/>
      <c r="T133" s="19"/>
      <c r="U133" s="19"/>
    </row>
    <row r="134" spans="1:21" ht="15">
      <c r="A134" s="15"/>
      <c r="B134" s="18"/>
      <c r="C134" s="18"/>
      <c r="D134" s="18"/>
      <c r="E134" s="146"/>
      <c r="F134" s="15"/>
      <c r="G134" s="15"/>
      <c r="H134" s="15"/>
      <c r="I134" s="15"/>
      <c r="J134" s="15"/>
      <c r="K134" s="15"/>
      <c r="L134" s="15"/>
      <c r="M134" s="15"/>
      <c r="N134" s="19"/>
      <c r="O134" s="19"/>
      <c r="P134" s="19"/>
      <c r="Q134" s="19"/>
      <c r="R134" s="19"/>
      <c r="S134" s="19"/>
      <c r="T134" s="19"/>
      <c r="U134" s="19"/>
    </row>
    <row r="135" spans="1:21" ht="15">
      <c r="A135" s="15"/>
      <c r="B135" s="18"/>
      <c r="C135" s="18"/>
      <c r="D135" s="18"/>
      <c r="E135" s="146"/>
      <c r="F135" s="15"/>
      <c r="G135" s="15"/>
      <c r="H135" s="15"/>
      <c r="I135" s="15"/>
      <c r="J135" s="15"/>
      <c r="K135" s="15"/>
      <c r="L135" s="15"/>
      <c r="M135" s="15"/>
      <c r="N135" s="19"/>
      <c r="O135" s="19"/>
      <c r="P135" s="19"/>
      <c r="Q135" s="19"/>
      <c r="R135" s="19"/>
      <c r="S135" s="19"/>
      <c r="T135" s="19"/>
      <c r="U135" s="19"/>
    </row>
    <row r="136" spans="1:21" ht="15">
      <c r="A136" s="15"/>
      <c r="B136" s="18"/>
      <c r="C136" s="18"/>
      <c r="D136" s="18"/>
      <c r="E136" s="146"/>
      <c r="F136" s="15"/>
      <c r="G136" s="15"/>
      <c r="H136" s="15"/>
      <c r="I136" s="15"/>
      <c r="J136" s="15"/>
      <c r="K136" s="15"/>
      <c r="L136" s="15"/>
      <c r="M136" s="15"/>
      <c r="N136" s="19"/>
      <c r="O136" s="19"/>
      <c r="P136" s="19"/>
      <c r="Q136" s="19"/>
      <c r="R136" s="19"/>
      <c r="S136" s="19"/>
      <c r="T136" s="19"/>
      <c r="U136" s="19"/>
    </row>
    <row r="137" spans="1:21" ht="15">
      <c r="A137" s="15"/>
      <c r="B137" s="18"/>
      <c r="C137" s="18"/>
      <c r="D137" s="18"/>
      <c r="E137" s="146"/>
      <c r="F137" s="15"/>
      <c r="G137" s="15"/>
      <c r="H137" s="15"/>
      <c r="I137" s="15"/>
      <c r="J137" s="15"/>
      <c r="K137" s="15"/>
      <c r="L137" s="15"/>
      <c r="M137" s="15"/>
      <c r="N137" s="19"/>
      <c r="O137" s="19"/>
      <c r="P137" s="19"/>
      <c r="Q137" s="19"/>
      <c r="R137" s="19"/>
      <c r="S137" s="19"/>
      <c r="T137" s="19"/>
      <c r="U137" s="19"/>
    </row>
    <row r="138" spans="1:21" ht="15">
      <c r="A138" s="15"/>
      <c r="B138" s="18"/>
      <c r="C138" s="18"/>
      <c r="D138" s="18"/>
      <c r="E138" s="146"/>
      <c r="F138" s="15"/>
      <c r="G138" s="15"/>
      <c r="H138" s="15"/>
      <c r="I138" s="15"/>
      <c r="J138" s="15"/>
      <c r="K138" s="15"/>
      <c r="L138" s="15"/>
      <c r="M138" s="15"/>
      <c r="N138" s="19"/>
      <c r="O138" s="19"/>
      <c r="P138" s="19"/>
      <c r="Q138" s="19"/>
      <c r="R138" s="19"/>
      <c r="S138" s="19"/>
      <c r="T138" s="19"/>
      <c r="U138" s="19"/>
    </row>
    <row r="139" spans="1:21" ht="15">
      <c r="A139" s="15"/>
      <c r="B139" s="18"/>
      <c r="C139" s="18"/>
      <c r="D139" s="18"/>
      <c r="E139" s="146"/>
      <c r="F139" s="15"/>
      <c r="G139" s="15"/>
      <c r="H139" s="15"/>
      <c r="I139" s="15"/>
      <c r="J139" s="15"/>
      <c r="K139" s="15"/>
      <c r="L139" s="15"/>
      <c r="M139" s="15"/>
      <c r="N139" s="19"/>
      <c r="O139" s="19"/>
      <c r="P139" s="19"/>
      <c r="Q139" s="19"/>
      <c r="R139" s="19"/>
      <c r="S139" s="19"/>
      <c r="T139" s="19"/>
      <c r="U139" s="19"/>
    </row>
    <row r="140" spans="1:21" ht="15">
      <c r="A140" s="15"/>
      <c r="B140" s="18"/>
      <c r="C140" s="18"/>
      <c r="D140" s="18"/>
      <c r="E140" s="146"/>
      <c r="F140" s="15"/>
      <c r="G140" s="15"/>
      <c r="H140" s="15"/>
      <c r="I140" s="15"/>
      <c r="J140" s="15"/>
      <c r="K140" s="15"/>
      <c r="L140" s="15"/>
      <c r="M140" s="15"/>
      <c r="N140" s="19"/>
      <c r="O140" s="19"/>
      <c r="P140" s="19"/>
      <c r="Q140" s="19"/>
      <c r="R140" s="19"/>
      <c r="S140" s="19"/>
      <c r="T140" s="19"/>
      <c r="U140" s="19"/>
    </row>
    <row r="141" spans="1:21" ht="15">
      <c r="A141" s="15"/>
      <c r="B141" s="18"/>
      <c r="C141" s="18"/>
      <c r="D141" s="18"/>
      <c r="E141" s="146"/>
      <c r="F141" s="15"/>
      <c r="G141" s="15"/>
      <c r="H141" s="15"/>
      <c r="I141" s="15"/>
      <c r="J141" s="15"/>
      <c r="K141" s="15"/>
      <c r="L141" s="15"/>
      <c r="M141" s="15"/>
      <c r="N141" s="19"/>
      <c r="O141" s="19"/>
      <c r="P141" s="19"/>
      <c r="Q141" s="19"/>
      <c r="R141" s="19"/>
      <c r="S141" s="19"/>
      <c r="T141" s="19"/>
      <c r="U141" s="19"/>
    </row>
    <row r="142" spans="1:21" ht="15">
      <c r="A142" s="15"/>
      <c r="B142" s="18"/>
      <c r="C142" s="18"/>
      <c r="D142" s="18"/>
      <c r="E142" s="146"/>
      <c r="F142" s="15"/>
      <c r="G142" s="15"/>
      <c r="H142" s="15"/>
      <c r="I142" s="15"/>
      <c r="J142" s="15"/>
      <c r="K142" s="15"/>
      <c r="L142" s="15"/>
      <c r="M142" s="15"/>
      <c r="N142" s="19"/>
      <c r="O142" s="19"/>
      <c r="P142" s="19"/>
      <c r="Q142" s="19"/>
      <c r="R142" s="19"/>
      <c r="S142" s="19"/>
      <c r="T142" s="19"/>
      <c r="U142" s="19"/>
    </row>
    <row r="143" spans="1:21" ht="15">
      <c r="A143" s="15"/>
      <c r="B143" s="18"/>
      <c r="C143" s="18"/>
      <c r="D143" s="18"/>
      <c r="E143" s="146"/>
      <c r="F143" s="15"/>
      <c r="G143" s="15"/>
      <c r="H143" s="15"/>
      <c r="I143" s="15"/>
      <c r="J143" s="15"/>
      <c r="K143" s="15"/>
      <c r="L143" s="15"/>
      <c r="M143" s="15"/>
      <c r="N143" s="19"/>
      <c r="O143" s="19"/>
      <c r="P143" s="19"/>
      <c r="Q143" s="19"/>
      <c r="R143" s="19"/>
      <c r="S143" s="19"/>
      <c r="T143" s="19"/>
      <c r="U143" s="19"/>
    </row>
    <row r="144" spans="1:21" ht="15">
      <c r="A144" s="15"/>
      <c r="B144" s="18"/>
      <c r="C144" s="18"/>
      <c r="D144" s="18"/>
      <c r="E144" s="146"/>
      <c r="F144" s="15"/>
      <c r="G144" s="15"/>
      <c r="H144" s="15"/>
      <c r="I144" s="15"/>
      <c r="J144" s="15"/>
      <c r="K144" s="15"/>
      <c r="L144" s="15"/>
      <c r="M144" s="15"/>
      <c r="N144" s="19"/>
      <c r="O144" s="19"/>
      <c r="P144" s="19"/>
      <c r="Q144" s="19"/>
      <c r="R144" s="19"/>
      <c r="S144" s="19"/>
      <c r="T144" s="19"/>
      <c r="U144" s="19"/>
    </row>
    <row r="145" spans="1:21" ht="15">
      <c r="A145" s="15"/>
      <c r="B145" s="18"/>
      <c r="C145" s="18"/>
      <c r="D145" s="18"/>
      <c r="E145" s="146"/>
      <c r="F145" s="15"/>
      <c r="G145" s="15"/>
      <c r="H145" s="15"/>
      <c r="I145" s="15"/>
      <c r="J145" s="15"/>
      <c r="K145" s="15"/>
      <c r="L145" s="15"/>
      <c r="M145" s="15"/>
      <c r="N145" s="19"/>
      <c r="O145" s="19"/>
      <c r="P145" s="19"/>
      <c r="Q145" s="19"/>
      <c r="R145" s="19"/>
      <c r="S145" s="19"/>
      <c r="T145" s="19"/>
      <c r="U145" s="19"/>
    </row>
    <row r="146" spans="1:21" ht="15">
      <c r="A146" s="15"/>
      <c r="B146" s="18"/>
      <c r="C146" s="18"/>
      <c r="D146" s="18"/>
      <c r="E146" s="146"/>
      <c r="F146" s="15"/>
      <c r="G146" s="15"/>
      <c r="H146" s="15"/>
      <c r="I146" s="15"/>
      <c r="J146" s="15"/>
      <c r="K146" s="15"/>
      <c r="L146" s="15"/>
      <c r="M146" s="15"/>
      <c r="N146" s="19"/>
      <c r="O146" s="19"/>
      <c r="P146" s="19"/>
      <c r="Q146" s="19"/>
      <c r="R146" s="19"/>
      <c r="S146" s="19"/>
      <c r="T146" s="19"/>
      <c r="U146" s="19"/>
    </row>
    <row r="147" spans="1:21" ht="15">
      <c r="A147" s="15"/>
      <c r="B147" s="18"/>
      <c r="C147" s="18"/>
      <c r="D147" s="18"/>
      <c r="E147" s="146"/>
      <c r="F147" s="15"/>
      <c r="G147" s="15"/>
      <c r="H147" s="15"/>
      <c r="I147" s="15"/>
      <c r="J147" s="15"/>
      <c r="K147" s="15"/>
      <c r="L147" s="15"/>
      <c r="M147" s="15"/>
      <c r="N147" s="19"/>
      <c r="O147" s="19"/>
      <c r="P147" s="19"/>
      <c r="Q147" s="19"/>
      <c r="R147" s="19"/>
      <c r="S147" s="19"/>
      <c r="T147" s="19"/>
      <c r="U147" s="19"/>
    </row>
    <row r="148" spans="1:21" ht="15">
      <c r="A148" s="15"/>
      <c r="B148" s="18"/>
      <c r="C148" s="18"/>
      <c r="D148" s="18"/>
      <c r="E148" s="146"/>
      <c r="F148" s="15"/>
      <c r="G148" s="15"/>
      <c r="H148" s="15"/>
      <c r="I148" s="15"/>
      <c r="J148" s="15"/>
      <c r="K148" s="15"/>
      <c r="L148" s="15"/>
      <c r="M148" s="15"/>
      <c r="N148" s="19"/>
      <c r="O148" s="19"/>
      <c r="P148" s="19"/>
      <c r="Q148" s="19"/>
      <c r="R148" s="19"/>
      <c r="S148" s="19"/>
      <c r="T148" s="19"/>
      <c r="U148" s="19"/>
    </row>
    <row r="149" spans="1:21" ht="15">
      <c r="A149" s="15"/>
      <c r="B149" s="18"/>
      <c r="C149" s="18"/>
      <c r="D149" s="18"/>
      <c r="E149" s="146"/>
      <c r="F149" s="15"/>
      <c r="G149" s="15"/>
      <c r="H149" s="15"/>
      <c r="I149" s="15"/>
      <c r="J149" s="15"/>
      <c r="K149" s="15"/>
      <c r="L149" s="15"/>
      <c r="M149" s="15"/>
      <c r="N149" s="19"/>
      <c r="O149" s="19"/>
      <c r="P149" s="19"/>
      <c r="Q149" s="19"/>
      <c r="R149" s="19"/>
      <c r="S149" s="19"/>
      <c r="T149" s="19"/>
      <c r="U149" s="19"/>
    </row>
    <row r="150" spans="1:21" ht="15">
      <c r="A150" s="15"/>
      <c r="B150" s="18"/>
      <c r="C150" s="18"/>
      <c r="D150" s="18"/>
      <c r="E150" s="146"/>
      <c r="F150" s="15"/>
      <c r="G150" s="15"/>
      <c r="H150" s="15"/>
      <c r="I150" s="15"/>
      <c r="J150" s="15"/>
      <c r="K150" s="15"/>
      <c r="L150" s="15"/>
      <c r="M150" s="15"/>
      <c r="N150" s="19"/>
      <c r="O150" s="19"/>
      <c r="P150" s="19"/>
      <c r="Q150" s="19"/>
      <c r="R150" s="19"/>
      <c r="S150" s="19"/>
      <c r="T150" s="19"/>
      <c r="U150" s="19"/>
    </row>
    <row r="151" spans="1:21" ht="15">
      <c r="A151" s="15"/>
      <c r="B151" s="18"/>
      <c r="C151" s="18"/>
      <c r="D151" s="18"/>
      <c r="E151" s="146"/>
      <c r="F151" s="15"/>
      <c r="G151" s="15"/>
      <c r="H151" s="15"/>
      <c r="I151" s="15"/>
      <c r="J151" s="15"/>
      <c r="K151" s="15"/>
      <c r="L151" s="15"/>
      <c r="M151" s="15"/>
      <c r="N151" s="19"/>
      <c r="O151" s="19"/>
      <c r="P151" s="19"/>
      <c r="Q151" s="19"/>
      <c r="R151" s="19"/>
      <c r="S151" s="19"/>
      <c r="T151" s="19"/>
      <c r="U151" s="19"/>
    </row>
    <row r="152" spans="1:21" ht="15">
      <c r="A152" s="15"/>
      <c r="B152" s="18"/>
      <c r="C152" s="18"/>
      <c r="D152" s="18"/>
      <c r="E152" s="146"/>
      <c r="F152" s="15"/>
      <c r="G152" s="15"/>
      <c r="H152" s="15"/>
      <c r="I152" s="15"/>
      <c r="J152" s="15"/>
      <c r="K152" s="15"/>
      <c r="L152" s="15"/>
      <c r="M152" s="15"/>
      <c r="N152" s="19"/>
      <c r="O152" s="19"/>
      <c r="P152" s="19"/>
      <c r="Q152" s="19"/>
      <c r="R152" s="19"/>
      <c r="S152" s="19"/>
      <c r="T152" s="19"/>
      <c r="U152" s="19"/>
    </row>
    <row r="153" spans="1:21" ht="15">
      <c r="A153" s="15"/>
      <c r="B153" s="18"/>
      <c r="C153" s="18"/>
      <c r="D153" s="18"/>
      <c r="E153" s="146"/>
      <c r="F153" s="15"/>
      <c r="G153" s="15"/>
      <c r="H153" s="15"/>
      <c r="I153" s="15"/>
      <c r="J153" s="15"/>
      <c r="K153" s="15"/>
      <c r="L153" s="15"/>
      <c r="M153" s="15"/>
      <c r="N153" s="19"/>
      <c r="O153" s="19"/>
      <c r="P153" s="19"/>
      <c r="Q153" s="19"/>
      <c r="R153" s="19"/>
      <c r="S153" s="19"/>
      <c r="T153" s="19"/>
      <c r="U153" s="19"/>
    </row>
    <row r="154" spans="1:21" ht="15">
      <c r="A154" s="15"/>
      <c r="B154" s="18"/>
      <c r="C154" s="18"/>
      <c r="D154" s="18"/>
      <c r="E154" s="146"/>
      <c r="F154" s="15"/>
      <c r="G154" s="15"/>
      <c r="H154" s="15"/>
      <c r="I154" s="15"/>
      <c r="J154" s="15"/>
      <c r="K154" s="15"/>
      <c r="L154" s="15"/>
      <c r="M154" s="15"/>
      <c r="N154" s="19"/>
      <c r="O154" s="19"/>
      <c r="P154" s="19"/>
      <c r="Q154" s="19"/>
      <c r="R154" s="19"/>
      <c r="S154" s="19"/>
      <c r="T154" s="19"/>
      <c r="U154" s="19"/>
    </row>
    <row r="155" spans="1:21" ht="15">
      <c r="A155" s="15"/>
      <c r="B155" s="18"/>
      <c r="C155" s="18"/>
      <c r="D155" s="18"/>
      <c r="E155" s="146"/>
      <c r="F155" s="15"/>
      <c r="G155" s="15"/>
      <c r="H155" s="15"/>
      <c r="I155" s="15"/>
      <c r="J155" s="15"/>
      <c r="K155" s="15"/>
      <c r="L155" s="15"/>
      <c r="M155" s="15"/>
      <c r="N155" s="19"/>
      <c r="O155" s="19"/>
      <c r="P155" s="19"/>
      <c r="Q155" s="19"/>
      <c r="R155" s="19"/>
      <c r="S155" s="19"/>
      <c r="T155" s="19"/>
      <c r="U155" s="19"/>
    </row>
    <row r="156" spans="1:21" ht="15">
      <c r="A156" s="15"/>
      <c r="B156" s="18"/>
      <c r="C156" s="18"/>
      <c r="D156" s="18"/>
      <c r="E156" s="146"/>
      <c r="F156" s="15"/>
      <c r="G156" s="15"/>
      <c r="H156" s="15"/>
      <c r="I156" s="15"/>
      <c r="J156" s="15"/>
      <c r="K156" s="15"/>
      <c r="L156" s="15"/>
      <c r="M156" s="15"/>
      <c r="N156" s="19"/>
      <c r="O156" s="19"/>
      <c r="P156" s="19"/>
      <c r="Q156" s="19"/>
      <c r="R156" s="19"/>
      <c r="S156" s="19"/>
      <c r="T156" s="19"/>
      <c r="U156" s="19"/>
    </row>
    <row r="157" spans="1:21" ht="15">
      <c r="A157" s="15"/>
      <c r="B157" s="18"/>
      <c r="C157" s="18"/>
      <c r="D157" s="18"/>
      <c r="E157" s="146"/>
      <c r="F157" s="15"/>
      <c r="G157" s="15"/>
      <c r="H157" s="15"/>
      <c r="I157" s="15"/>
      <c r="J157" s="15"/>
      <c r="K157" s="15"/>
      <c r="L157" s="15"/>
      <c r="M157" s="15"/>
      <c r="N157" s="19"/>
      <c r="O157" s="19"/>
      <c r="P157" s="19"/>
      <c r="Q157" s="19"/>
      <c r="R157" s="19"/>
      <c r="S157" s="19"/>
      <c r="T157" s="19"/>
      <c r="U157" s="19"/>
    </row>
    <row r="158" spans="1:21" ht="15">
      <c r="A158" s="15"/>
      <c r="B158" s="18"/>
      <c r="C158" s="18"/>
      <c r="D158" s="18"/>
      <c r="E158" s="146"/>
      <c r="F158" s="15"/>
      <c r="G158" s="15"/>
      <c r="H158" s="15"/>
      <c r="I158" s="15"/>
      <c r="J158" s="15"/>
      <c r="K158" s="15"/>
      <c r="L158" s="15"/>
      <c r="M158" s="15"/>
      <c r="N158" s="19"/>
      <c r="O158" s="19"/>
      <c r="P158" s="19"/>
      <c r="Q158" s="19"/>
      <c r="R158" s="19"/>
      <c r="S158" s="19"/>
      <c r="T158" s="19"/>
      <c r="U158" s="19"/>
    </row>
    <row r="159" spans="1:21" ht="15">
      <c r="A159" s="15"/>
      <c r="B159" s="18"/>
      <c r="C159" s="18"/>
      <c r="D159" s="18"/>
      <c r="E159" s="146"/>
      <c r="F159" s="15"/>
      <c r="G159" s="15"/>
      <c r="H159" s="15"/>
      <c r="I159" s="15"/>
      <c r="J159" s="15"/>
      <c r="K159" s="15"/>
      <c r="L159" s="15"/>
      <c r="M159" s="15"/>
      <c r="N159" s="19"/>
      <c r="O159" s="19"/>
      <c r="P159" s="19"/>
      <c r="Q159" s="19"/>
      <c r="R159" s="19"/>
      <c r="S159" s="19"/>
      <c r="T159" s="19"/>
      <c r="U159" s="19"/>
    </row>
    <row r="160" spans="1:21" ht="15">
      <c r="A160" s="15"/>
      <c r="B160" s="18"/>
      <c r="C160" s="18"/>
      <c r="D160" s="18"/>
      <c r="E160" s="146"/>
      <c r="F160" s="15"/>
      <c r="G160" s="15"/>
      <c r="H160" s="15"/>
      <c r="I160" s="15"/>
      <c r="J160" s="15"/>
      <c r="K160" s="15"/>
      <c r="L160" s="15"/>
      <c r="M160" s="15"/>
      <c r="N160" s="19"/>
      <c r="O160" s="19"/>
      <c r="P160" s="19"/>
      <c r="Q160" s="19"/>
      <c r="R160" s="19"/>
      <c r="S160" s="19"/>
      <c r="T160" s="19"/>
      <c r="U160" s="19"/>
    </row>
    <row r="161" spans="1:21" ht="15">
      <c r="A161" s="15"/>
      <c r="B161" s="18"/>
      <c r="C161" s="18"/>
      <c r="D161" s="18"/>
      <c r="E161" s="146"/>
      <c r="F161" s="15"/>
      <c r="G161" s="15"/>
      <c r="H161" s="15"/>
      <c r="I161" s="15"/>
      <c r="J161" s="15"/>
      <c r="K161" s="15"/>
      <c r="L161" s="15"/>
      <c r="M161" s="15"/>
      <c r="N161" s="19"/>
      <c r="O161" s="19"/>
      <c r="P161" s="19"/>
      <c r="Q161" s="19"/>
      <c r="R161" s="19"/>
      <c r="S161" s="19"/>
      <c r="T161" s="19"/>
      <c r="U161" s="19"/>
    </row>
    <row r="162" spans="1:21" ht="15">
      <c r="A162" s="15"/>
      <c r="B162" s="18"/>
      <c r="C162" s="18"/>
      <c r="D162" s="18"/>
      <c r="E162" s="146"/>
      <c r="F162" s="15"/>
      <c r="G162" s="15"/>
      <c r="H162" s="15"/>
      <c r="I162" s="15"/>
      <c r="J162" s="15"/>
      <c r="K162" s="15"/>
      <c r="L162" s="15"/>
      <c r="M162" s="15"/>
      <c r="N162" s="19"/>
      <c r="O162" s="19"/>
      <c r="P162" s="19"/>
      <c r="Q162" s="19"/>
      <c r="R162" s="19"/>
      <c r="S162" s="19"/>
      <c r="T162" s="19"/>
      <c r="U162" s="19"/>
    </row>
    <row r="163" spans="1:21" ht="15">
      <c r="A163" s="15"/>
      <c r="B163" s="18"/>
      <c r="C163" s="18"/>
      <c r="D163" s="18"/>
      <c r="E163" s="146"/>
      <c r="F163" s="15"/>
      <c r="G163" s="15"/>
      <c r="H163" s="15"/>
      <c r="I163" s="15"/>
      <c r="J163" s="15"/>
      <c r="K163" s="15"/>
      <c r="L163" s="15"/>
      <c r="M163" s="15"/>
      <c r="N163" s="19"/>
      <c r="O163" s="19"/>
      <c r="P163" s="19"/>
      <c r="Q163" s="19"/>
      <c r="R163" s="19"/>
      <c r="S163" s="19"/>
      <c r="T163" s="19"/>
      <c r="U163" s="19"/>
    </row>
    <row r="164" spans="1:21" ht="15">
      <c r="A164" s="15"/>
      <c r="B164" s="18"/>
      <c r="C164" s="18"/>
      <c r="D164" s="18"/>
      <c r="E164" s="146"/>
      <c r="F164" s="15"/>
      <c r="G164" s="15"/>
      <c r="H164" s="15"/>
      <c r="I164" s="15"/>
      <c r="J164" s="15"/>
      <c r="K164" s="15"/>
      <c r="L164" s="15"/>
      <c r="M164" s="15"/>
      <c r="N164" s="19"/>
      <c r="O164" s="19"/>
      <c r="P164" s="19"/>
      <c r="Q164" s="19"/>
      <c r="R164" s="19"/>
      <c r="S164" s="19"/>
      <c r="T164" s="19"/>
      <c r="U164" s="19"/>
    </row>
    <row r="165" spans="1:21" ht="15">
      <c r="A165" s="15"/>
      <c r="B165" s="18"/>
      <c r="C165" s="18"/>
      <c r="D165" s="18"/>
      <c r="E165" s="146"/>
      <c r="F165" s="15"/>
      <c r="G165" s="15"/>
      <c r="H165" s="15"/>
      <c r="I165" s="15"/>
      <c r="J165" s="15"/>
      <c r="K165" s="15"/>
      <c r="L165" s="15"/>
      <c r="M165" s="15"/>
      <c r="N165" s="19"/>
      <c r="O165" s="19"/>
      <c r="P165" s="19"/>
      <c r="Q165" s="19"/>
      <c r="R165" s="19"/>
      <c r="S165" s="19"/>
      <c r="T165" s="19"/>
      <c r="U165" s="19"/>
    </row>
    <row r="166" spans="1:21" ht="15">
      <c r="A166" s="15"/>
      <c r="B166" s="18"/>
      <c r="C166" s="18"/>
      <c r="D166" s="18"/>
      <c r="E166" s="146"/>
      <c r="F166" s="15"/>
      <c r="G166" s="15"/>
      <c r="H166" s="15"/>
      <c r="I166" s="15"/>
      <c r="J166" s="15"/>
      <c r="K166" s="15"/>
      <c r="L166" s="15"/>
      <c r="M166" s="15"/>
      <c r="N166" s="19"/>
      <c r="O166" s="19"/>
      <c r="P166" s="19"/>
      <c r="Q166" s="19"/>
      <c r="R166" s="19"/>
      <c r="S166" s="19"/>
      <c r="T166" s="19"/>
      <c r="U166" s="19"/>
    </row>
    <row r="167" spans="1:21" ht="15">
      <c r="A167" s="15"/>
      <c r="B167" s="18"/>
      <c r="C167" s="18"/>
      <c r="D167" s="18"/>
      <c r="E167" s="146"/>
      <c r="F167" s="15"/>
      <c r="G167" s="15"/>
      <c r="H167" s="15"/>
      <c r="I167" s="15"/>
      <c r="J167" s="15"/>
      <c r="K167" s="15"/>
      <c r="L167" s="15"/>
      <c r="M167" s="15"/>
      <c r="N167" s="19"/>
      <c r="O167" s="19"/>
      <c r="P167" s="19"/>
      <c r="Q167" s="19"/>
      <c r="R167" s="19"/>
      <c r="S167" s="19"/>
      <c r="T167" s="19"/>
      <c r="U167" s="19"/>
    </row>
    <row r="168" spans="1:21" ht="15">
      <c r="A168" s="15"/>
      <c r="B168" s="18"/>
      <c r="C168" s="18"/>
      <c r="D168" s="18"/>
      <c r="E168" s="146"/>
      <c r="F168" s="15"/>
      <c r="G168" s="15"/>
      <c r="H168" s="15"/>
      <c r="I168" s="15"/>
      <c r="J168" s="15"/>
      <c r="K168" s="15"/>
      <c r="L168" s="15"/>
      <c r="M168" s="15"/>
      <c r="N168" s="19"/>
      <c r="O168" s="19"/>
      <c r="P168" s="19"/>
      <c r="Q168" s="19"/>
      <c r="R168" s="19"/>
      <c r="S168" s="19"/>
      <c r="T168" s="19"/>
      <c r="U168" s="19"/>
    </row>
    <row r="169" spans="1:21" ht="15">
      <c r="A169" s="15"/>
      <c r="B169" s="18"/>
      <c r="C169" s="18"/>
      <c r="D169" s="18"/>
      <c r="E169" s="146"/>
      <c r="F169" s="15"/>
      <c r="G169" s="15"/>
      <c r="H169" s="15"/>
      <c r="I169" s="15"/>
      <c r="J169" s="15"/>
      <c r="K169" s="15"/>
      <c r="L169" s="15"/>
      <c r="M169" s="15"/>
      <c r="N169" s="19"/>
      <c r="O169" s="19"/>
      <c r="P169" s="19"/>
      <c r="Q169" s="19"/>
      <c r="R169" s="19"/>
      <c r="S169" s="19"/>
      <c r="T169" s="19"/>
      <c r="U169" s="19"/>
    </row>
    <row r="170" spans="1:21" ht="15">
      <c r="A170" s="15"/>
      <c r="B170" s="18"/>
      <c r="C170" s="18"/>
      <c r="D170" s="18"/>
      <c r="E170" s="146"/>
      <c r="F170" s="15"/>
      <c r="G170" s="15"/>
      <c r="H170" s="15"/>
      <c r="I170" s="15"/>
      <c r="J170" s="15"/>
      <c r="K170" s="15"/>
      <c r="L170" s="15"/>
      <c r="M170" s="15"/>
      <c r="N170" s="19"/>
      <c r="O170" s="19"/>
      <c r="P170" s="19"/>
      <c r="Q170" s="19"/>
      <c r="R170" s="19"/>
      <c r="S170" s="19"/>
      <c r="T170" s="19"/>
      <c r="U170" s="19"/>
    </row>
    <row r="171" spans="1:21" ht="15">
      <c r="A171" s="15"/>
      <c r="B171" s="18"/>
      <c r="C171" s="18"/>
      <c r="D171" s="18"/>
      <c r="E171" s="146"/>
      <c r="F171" s="15"/>
      <c r="G171" s="15"/>
      <c r="H171" s="15"/>
      <c r="I171" s="15"/>
      <c r="J171" s="15"/>
      <c r="K171" s="15"/>
      <c r="L171" s="15"/>
      <c r="M171" s="15"/>
      <c r="N171" s="19"/>
      <c r="O171" s="19"/>
      <c r="P171" s="19"/>
      <c r="Q171" s="19"/>
      <c r="R171" s="19"/>
      <c r="S171" s="19"/>
      <c r="T171" s="19"/>
      <c r="U171" s="19"/>
    </row>
    <row r="172" spans="1:21" ht="15">
      <c r="A172" s="15"/>
      <c r="B172" s="18"/>
      <c r="C172" s="18"/>
      <c r="D172" s="18"/>
      <c r="E172" s="146"/>
      <c r="F172" s="15"/>
      <c r="G172" s="15"/>
      <c r="H172" s="15"/>
      <c r="I172" s="15"/>
      <c r="J172" s="15"/>
      <c r="K172" s="15"/>
      <c r="L172" s="15"/>
      <c r="M172" s="15"/>
      <c r="N172" s="19"/>
      <c r="O172" s="19"/>
      <c r="P172" s="19"/>
      <c r="Q172" s="19"/>
      <c r="R172" s="19"/>
      <c r="S172" s="19"/>
      <c r="T172" s="19"/>
      <c r="U172" s="19"/>
    </row>
    <row r="173" spans="1:21" ht="15">
      <c r="A173" s="15"/>
      <c r="B173" s="18"/>
      <c r="C173" s="18"/>
      <c r="D173" s="18"/>
      <c r="E173" s="146"/>
      <c r="F173" s="15"/>
      <c r="G173" s="15"/>
      <c r="H173" s="15"/>
      <c r="I173" s="15"/>
      <c r="J173" s="15"/>
      <c r="K173" s="15"/>
      <c r="L173" s="15"/>
      <c r="M173" s="15"/>
      <c r="N173" s="19"/>
      <c r="O173" s="19"/>
      <c r="P173" s="19"/>
      <c r="Q173" s="19"/>
      <c r="R173" s="19"/>
      <c r="S173" s="19"/>
      <c r="T173" s="19"/>
      <c r="U173" s="19"/>
    </row>
    <row r="174" spans="1:21" ht="15">
      <c r="A174" s="15"/>
      <c r="B174" s="18"/>
      <c r="C174" s="18"/>
      <c r="D174" s="18"/>
      <c r="E174" s="146"/>
      <c r="F174" s="15"/>
      <c r="G174" s="15"/>
      <c r="H174" s="15"/>
      <c r="I174" s="15"/>
      <c r="J174" s="15"/>
      <c r="K174" s="15"/>
      <c r="L174" s="15"/>
      <c r="M174" s="15"/>
      <c r="N174" s="19"/>
      <c r="O174" s="19"/>
      <c r="P174" s="19"/>
      <c r="Q174" s="19"/>
      <c r="R174" s="19"/>
      <c r="S174" s="19"/>
      <c r="T174" s="19"/>
      <c r="U174" s="19"/>
    </row>
    <row r="175" spans="1:21" ht="15">
      <c r="A175" s="15"/>
      <c r="B175" s="18"/>
      <c r="C175" s="18"/>
      <c r="D175" s="18"/>
      <c r="E175" s="146"/>
      <c r="F175" s="15"/>
      <c r="G175" s="15"/>
      <c r="H175" s="15"/>
      <c r="I175" s="15"/>
      <c r="J175" s="15"/>
      <c r="K175" s="15"/>
      <c r="L175" s="15"/>
      <c r="M175" s="15"/>
      <c r="N175" s="19"/>
      <c r="O175" s="19"/>
      <c r="P175" s="19"/>
      <c r="Q175" s="19"/>
      <c r="R175" s="19"/>
      <c r="S175" s="19"/>
      <c r="T175" s="19"/>
      <c r="U175" s="19"/>
    </row>
    <row r="176" spans="1:21" ht="15">
      <c r="A176" s="15"/>
      <c r="B176" s="18"/>
      <c r="C176" s="18"/>
      <c r="D176" s="18"/>
      <c r="E176" s="146"/>
      <c r="F176" s="15"/>
      <c r="G176" s="15"/>
      <c r="H176" s="15"/>
      <c r="I176" s="15"/>
      <c r="J176" s="15"/>
      <c r="K176" s="15"/>
      <c r="L176" s="15"/>
      <c r="M176" s="15"/>
      <c r="N176" s="19"/>
      <c r="O176" s="19"/>
      <c r="P176" s="19"/>
      <c r="Q176" s="19"/>
      <c r="R176" s="19"/>
      <c r="S176" s="19"/>
      <c r="T176" s="19"/>
      <c r="U176" s="19"/>
    </row>
    <row r="177" spans="1:21" ht="15">
      <c r="A177" s="15"/>
      <c r="B177" s="18"/>
      <c r="C177" s="18"/>
      <c r="D177" s="18"/>
      <c r="E177" s="146"/>
      <c r="F177" s="15"/>
      <c r="G177" s="15"/>
      <c r="H177" s="15"/>
      <c r="I177" s="15"/>
      <c r="J177" s="15"/>
      <c r="K177" s="15"/>
      <c r="L177" s="15"/>
      <c r="M177" s="15"/>
      <c r="N177" s="19"/>
      <c r="O177" s="19"/>
      <c r="P177" s="19"/>
      <c r="Q177" s="19"/>
      <c r="R177" s="19"/>
      <c r="S177" s="19"/>
      <c r="T177" s="19"/>
      <c r="U177" s="19"/>
    </row>
    <row r="178" spans="1:21" ht="15">
      <c r="A178" s="15"/>
      <c r="B178" s="18"/>
      <c r="C178" s="18"/>
      <c r="D178" s="18"/>
      <c r="E178" s="146"/>
      <c r="F178" s="15"/>
      <c r="G178" s="15"/>
      <c r="H178" s="15"/>
      <c r="I178" s="15"/>
      <c r="J178" s="15"/>
      <c r="K178" s="15"/>
      <c r="L178" s="15"/>
      <c r="M178" s="15"/>
      <c r="N178" s="19"/>
      <c r="O178" s="19"/>
      <c r="P178" s="19"/>
      <c r="Q178" s="19"/>
      <c r="R178" s="19"/>
      <c r="S178" s="19"/>
      <c r="T178" s="19"/>
      <c r="U178" s="19"/>
    </row>
    <row r="179" spans="1:21" ht="15">
      <c r="A179" s="15"/>
      <c r="B179" s="18"/>
      <c r="C179" s="18"/>
      <c r="D179" s="18"/>
      <c r="E179" s="146"/>
      <c r="F179" s="15"/>
      <c r="G179" s="15"/>
      <c r="H179" s="15"/>
      <c r="I179" s="15"/>
      <c r="J179" s="15"/>
      <c r="K179" s="15"/>
      <c r="L179" s="15"/>
      <c r="M179" s="15"/>
      <c r="N179" s="19"/>
      <c r="O179" s="19"/>
      <c r="P179" s="19"/>
      <c r="Q179" s="19"/>
      <c r="R179" s="19"/>
      <c r="S179" s="19"/>
      <c r="T179" s="19"/>
      <c r="U179" s="19"/>
    </row>
    <row r="180" spans="1:21" ht="15">
      <c r="A180" s="15"/>
      <c r="B180" s="18"/>
      <c r="C180" s="18"/>
      <c r="D180" s="18"/>
      <c r="E180" s="146"/>
      <c r="F180" s="15"/>
      <c r="G180" s="15"/>
      <c r="H180" s="15"/>
      <c r="I180" s="15"/>
      <c r="J180" s="15"/>
      <c r="K180" s="15"/>
      <c r="L180" s="15"/>
      <c r="M180" s="15"/>
      <c r="N180" s="19"/>
      <c r="O180" s="19"/>
      <c r="P180" s="19"/>
      <c r="Q180" s="19"/>
      <c r="R180" s="19"/>
      <c r="S180" s="19"/>
      <c r="T180" s="19"/>
      <c r="U180" s="19"/>
    </row>
    <row r="181" spans="1:21" ht="15">
      <c r="A181" s="15"/>
      <c r="B181" s="18"/>
      <c r="C181" s="18"/>
      <c r="D181" s="18"/>
      <c r="E181" s="146"/>
      <c r="F181" s="15"/>
      <c r="G181" s="15"/>
      <c r="H181" s="15"/>
      <c r="I181" s="15"/>
      <c r="J181" s="15"/>
      <c r="K181" s="15"/>
      <c r="L181" s="15"/>
      <c r="M181" s="15"/>
      <c r="N181" s="19"/>
      <c r="O181" s="19"/>
      <c r="P181" s="19"/>
      <c r="Q181" s="19"/>
      <c r="R181" s="19"/>
      <c r="S181" s="19"/>
      <c r="T181" s="19"/>
      <c r="U181" s="19"/>
    </row>
    <row r="182" spans="1:21" ht="15">
      <c r="A182" s="15"/>
      <c r="B182" s="18"/>
      <c r="C182" s="18"/>
      <c r="D182" s="18"/>
      <c r="E182" s="146"/>
      <c r="F182" s="15"/>
      <c r="G182" s="15"/>
      <c r="H182" s="15"/>
      <c r="I182" s="15"/>
      <c r="J182" s="15"/>
      <c r="K182" s="15"/>
      <c r="L182" s="15"/>
      <c r="M182" s="15"/>
      <c r="N182" s="19"/>
      <c r="O182" s="19"/>
      <c r="P182" s="19"/>
      <c r="Q182" s="19"/>
      <c r="R182" s="19"/>
      <c r="S182" s="19"/>
      <c r="T182" s="19"/>
      <c r="U182" s="19"/>
    </row>
    <row r="183" spans="1:21" ht="15">
      <c r="A183" s="15"/>
      <c r="B183" s="18"/>
      <c r="C183" s="18"/>
      <c r="D183" s="18"/>
      <c r="E183" s="146"/>
      <c r="F183" s="15"/>
      <c r="G183" s="15"/>
      <c r="H183" s="15"/>
      <c r="I183" s="15"/>
      <c r="J183" s="15"/>
      <c r="K183" s="15"/>
      <c r="L183" s="15"/>
      <c r="M183" s="15"/>
      <c r="N183" s="19"/>
      <c r="O183" s="19"/>
      <c r="P183" s="19"/>
      <c r="Q183" s="19"/>
      <c r="R183" s="19"/>
      <c r="S183" s="19"/>
      <c r="T183" s="19"/>
      <c r="U183" s="19"/>
    </row>
    <row r="184" spans="1:21" ht="15">
      <c r="A184" s="15"/>
      <c r="B184" s="18"/>
      <c r="C184" s="18"/>
      <c r="D184" s="18"/>
      <c r="E184" s="146"/>
      <c r="F184" s="15"/>
      <c r="G184" s="15"/>
      <c r="H184" s="15"/>
      <c r="I184" s="15"/>
      <c r="J184" s="15"/>
      <c r="K184" s="15"/>
      <c r="L184" s="15"/>
      <c r="M184" s="15"/>
      <c r="N184" s="19"/>
      <c r="O184" s="19"/>
      <c r="P184" s="19"/>
      <c r="Q184" s="19"/>
      <c r="R184" s="19"/>
      <c r="S184" s="19"/>
      <c r="T184" s="19"/>
      <c r="U184" s="19"/>
    </row>
    <row r="185" spans="1:21" ht="15">
      <c r="A185" s="15"/>
      <c r="B185" s="18"/>
      <c r="C185" s="18"/>
      <c r="D185" s="18"/>
      <c r="E185" s="146"/>
      <c r="F185" s="15"/>
      <c r="G185" s="15"/>
      <c r="H185" s="15"/>
      <c r="I185" s="15"/>
      <c r="J185" s="15"/>
      <c r="K185" s="15"/>
      <c r="L185" s="15"/>
      <c r="M185" s="15"/>
      <c r="N185" s="19"/>
      <c r="O185" s="19"/>
      <c r="P185" s="19"/>
      <c r="Q185" s="19"/>
      <c r="R185" s="19"/>
      <c r="S185" s="19"/>
      <c r="T185" s="19"/>
      <c r="U185" s="19"/>
    </row>
    <row r="186" spans="1:21" ht="15">
      <c r="A186" s="15"/>
      <c r="B186" s="18"/>
      <c r="C186" s="18"/>
      <c r="D186" s="18"/>
      <c r="E186" s="146"/>
      <c r="F186" s="15"/>
      <c r="G186" s="15"/>
      <c r="H186" s="15"/>
      <c r="I186" s="15"/>
      <c r="J186" s="15"/>
      <c r="K186" s="15"/>
      <c r="L186" s="15"/>
      <c r="M186" s="15"/>
      <c r="N186" s="19"/>
      <c r="O186" s="19"/>
      <c r="P186" s="19"/>
      <c r="Q186" s="19"/>
      <c r="R186" s="19"/>
      <c r="S186" s="19"/>
      <c r="T186" s="19"/>
      <c r="U186" s="19"/>
    </row>
    <row r="187" spans="1:21" ht="15">
      <c r="A187" s="15"/>
      <c r="B187" s="18"/>
      <c r="C187" s="18"/>
      <c r="D187" s="18"/>
      <c r="E187" s="146"/>
      <c r="F187" s="15"/>
      <c r="G187" s="15"/>
      <c r="H187" s="15"/>
      <c r="I187" s="15"/>
      <c r="J187" s="15"/>
      <c r="K187" s="15"/>
      <c r="L187" s="15"/>
      <c r="M187" s="15"/>
      <c r="N187" s="19"/>
      <c r="O187" s="19"/>
      <c r="P187" s="19"/>
      <c r="Q187" s="19"/>
      <c r="R187" s="19"/>
      <c r="S187" s="19"/>
      <c r="T187" s="19"/>
      <c r="U187" s="19"/>
    </row>
    <row r="188" spans="1:21" ht="15">
      <c r="A188" s="15"/>
      <c r="B188" s="18"/>
      <c r="C188" s="18"/>
      <c r="D188" s="18"/>
      <c r="E188" s="146"/>
      <c r="F188" s="15"/>
      <c r="G188" s="15"/>
      <c r="H188" s="15"/>
      <c r="I188" s="15"/>
      <c r="J188" s="15"/>
      <c r="K188" s="15"/>
      <c r="L188" s="15"/>
      <c r="M188" s="15"/>
      <c r="N188" s="19"/>
      <c r="O188" s="19"/>
      <c r="P188" s="19"/>
      <c r="Q188" s="19"/>
      <c r="R188" s="19"/>
      <c r="S188" s="19"/>
      <c r="T188" s="19"/>
      <c r="U188" s="19"/>
    </row>
    <row r="189" spans="1:21" ht="15">
      <c r="A189" s="15"/>
      <c r="B189" s="18"/>
      <c r="C189" s="18"/>
      <c r="D189" s="18"/>
      <c r="E189" s="146"/>
      <c r="F189" s="15"/>
      <c r="G189" s="15"/>
      <c r="H189" s="15"/>
      <c r="I189" s="15"/>
      <c r="J189" s="15"/>
      <c r="K189" s="15"/>
      <c r="L189" s="15"/>
      <c r="M189" s="15"/>
      <c r="N189" s="19"/>
      <c r="O189" s="19"/>
      <c r="P189" s="19"/>
      <c r="Q189" s="19"/>
      <c r="R189" s="19"/>
      <c r="S189" s="19"/>
      <c r="T189" s="19"/>
      <c r="U189" s="19"/>
    </row>
    <row r="190" spans="1:21" ht="15">
      <c r="A190" s="15"/>
      <c r="B190" s="18"/>
      <c r="C190" s="18"/>
      <c r="D190" s="18"/>
      <c r="E190" s="146"/>
      <c r="F190" s="15"/>
      <c r="G190" s="15"/>
      <c r="H190" s="15"/>
      <c r="I190" s="15"/>
      <c r="J190" s="15"/>
      <c r="K190" s="15"/>
      <c r="L190" s="15"/>
      <c r="M190" s="15"/>
      <c r="N190" s="19"/>
      <c r="O190" s="19"/>
      <c r="P190" s="19"/>
      <c r="Q190" s="19"/>
      <c r="R190" s="19"/>
      <c r="S190" s="19"/>
      <c r="T190" s="19"/>
      <c r="U190" s="19"/>
    </row>
    <row r="191" spans="1:21" ht="15">
      <c r="A191" s="15"/>
      <c r="B191" s="18"/>
      <c r="C191" s="18"/>
      <c r="D191" s="18"/>
      <c r="E191" s="146"/>
      <c r="F191" s="15"/>
      <c r="G191" s="15"/>
      <c r="H191" s="15"/>
      <c r="I191" s="15"/>
      <c r="J191" s="15"/>
      <c r="K191" s="15"/>
      <c r="L191" s="15"/>
      <c r="M191" s="15"/>
      <c r="N191" s="19"/>
      <c r="O191" s="19"/>
      <c r="P191" s="19"/>
      <c r="Q191" s="19"/>
      <c r="R191" s="19"/>
      <c r="S191" s="19"/>
      <c r="T191" s="19"/>
      <c r="U191" s="19"/>
    </row>
    <row r="192" spans="1:21" ht="15">
      <c r="A192" s="15"/>
      <c r="B192" s="18"/>
      <c r="C192" s="18"/>
      <c r="D192" s="18"/>
      <c r="E192" s="146"/>
      <c r="F192" s="15"/>
      <c r="G192" s="15"/>
      <c r="H192" s="15"/>
      <c r="I192" s="15"/>
      <c r="J192" s="15"/>
      <c r="K192" s="15"/>
      <c r="L192" s="15"/>
      <c r="M192" s="15"/>
      <c r="N192" s="19"/>
      <c r="O192" s="19"/>
      <c r="P192" s="19"/>
      <c r="Q192" s="19"/>
      <c r="R192" s="19"/>
      <c r="S192" s="19"/>
      <c r="T192" s="19"/>
      <c r="U192" s="19"/>
    </row>
    <row r="193" spans="1:21" ht="15">
      <c r="A193" s="15"/>
      <c r="B193" s="18"/>
      <c r="C193" s="18"/>
      <c r="D193" s="18"/>
      <c r="E193" s="146"/>
      <c r="F193" s="15"/>
      <c r="G193" s="15"/>
      <c r="H193" s="15"/>
      <c r="I193" s="15"/>
      <c r="J193" s="15"/>
      <c r="K193" s="15"/>
      <c r="L193" s="15"/>
      <c r="M193" s="15"/>
      <c r="N193" s="19"/>
      <c r="O193" s="19"/>
      <c r="P193" s="19"/>
      <c r="Q193" s="19"/>
      <c r="R193" s="19"/>
      <c r="S193" s="19"/>
      <c r="T193" s="19"/>
      <c r="U193" s="19"/>
    </row>
    <row r="194" spans="1:21" ht="15">
      <c r="A194" s="15"/>
      <c r="B194" s="18"/>
      <c r="C194" s="18"/>
      <c r="D194" s="18"/>
      <c r="E194" s="146"/>
      <c r="F194" s="15"/>
      <c r="G194" s="15"/>
      <c r="H194" s="15"/>
      <c r="I194" s="15"/>
      <c r="J194" s="15"/>
      <c r="K194" s="15"/>
      <c r="L194" s="15"/>
      <c r="M194" s="15"/>
      <c r="N194" s="19"/>
      <c r="O194" s="19"/>
      <c r="P194" s="19"/>
      <c r="Q194" s="19"/>
      <c r="R194" s="19"/>
      <c r="S194" s="19"/>
      <c r="T194" s="19"/>
      <c r="U194" s="19"/>
    </row>
    <row r="195" spans="1:21" ht="15">
      <c r="A195" s="15"/>
      <c r="B195" s="18"/>
      <c r="C195" s="18"/>
      <c r="D195" s="18"/>
      <c r="E195" s="146"/>
      <c r="F195" s="15"/>
      <c r="G195" s="15"/>
      <c r="H195" s="15"/>
      <c r="I195" s="15"/>
      <c r="J195" s="15"/>
      <c r="K195" s="15"/>
      <c r="L195" s="15"/>
      <c r="M195" s="15"/>
      <c r="N195" s="19"/>
      <c r="O195" s="19"/>
      <c r="P195" s="19"/>
      <c r="Q195" s="19"/>
      <c r="R195" s="19"/>
      <c r="S195" s="19"/>
      <c r="T195" s="19"/>
      <c r="U195" s="19"/>
    </row>
    <row r="196" spans="1:21" ht="15">
      <c r="A196" s="15"/>
      <c r="B196" s="18"/>
      <c r="C196" s="18"/>
      <c r="D196" s="18"/>
      <c r="E196" s="146"/>
      <c r="F196" s="15"/>
      <c r="G196" s="15"/>
      <c r="H196" s="15"/>
      <c r="I196" s="15"/>
      <c r="J196" s="15"/>
      <c r="K196" s="15"/>
      <c r="L196" s="15"/>
      <c r="M196" s="15"/>
      <c r="N196" s="19"/>
      <c r="O196" s="19"/>
      <c r="P196" s="19"/>
      <c r="Q196" s="19"/>
      <c r="R196" s="19"/>
      <c r="S196" s="19"/>
      <c r="T196" s="19"/>
      <c r="U196" s="19"/>
    </row>
    <row r="197" spans="1:21" ht="15">
      <c r="A197" s="15"/>
      <c r="B197" s="18"/>
      <c r="C197" s="18"/>
      <c r="D197" s="18"/>
      <c r="E197" s="146"/>
      <c r="F197" s="15"/>
      <c r="G197" s="15"/>
      <c r="H197" s="15"/>
      <c r="I197" s="15"/>
      <c r="J197" s="15"/>
      <c r="K197" s="15"/>
      <c r="L197" s="15"/>
      <c r="M197" s="15"/>
      <c r="N197" s="19"/>
      <c r="O197" s="19"/>
      <c r="P197" s="19"/>
      <c r="Q197" s="19"/>
      <c r="R197" s="19"/>
      <c r="S197" s="19"/>
      <c r="T197" s="19"/>
      <c r="U197" s="19"/>
    </row>
    <row r="198" spans="1:21" ht="15">
      <c r="A198" s="15"/>
      <c r="B198" s="18"/>
      <c r="C198" s="18"/>
      <c r="D198" s="18"/>
      <c r="E198" s="146"/>
      <c r="F198" s="15"/>
      <c r="G198" s="15"/>
      <c r="H198" s="15"/>
      <c r="I198" s="15"/>
      <c r="J198" s="15"/>
      <c r="K198" s="15"/>
      <c r="L198" s="15"/>
      <c r="M198" s="15"/>
      <c r="N198" s="19"/>
      <c r="O198" s="19"/>
      <c r="P198" s="19"/>
      <c r="Q198" s="19"/>
      <c r="R198" s="19"/>
      <c r="S198" s="19"/>
      <c r="T198" s="19"/>
      <c r="U198" s="19"/>
    </row>
    <row r="199" spans="1:21" ht="15">
      <c r="A199" s="15"/>
      <c r="B199" s="18"/>
      <c r="C199" s="18"/>
      <c r="D199" s="18"/>
      <c r="E199" s="146"/>
      <c r="F199" s="15"/>
      <c r="G199" s="15"/>
      <c r="H199" s="15"/>
      <c r="I199" s="15"/>
      <c r="J199" s="15"/>
      <c r="K199" s="15"/>
      <c r="L199" s="15"/>
      <c r="M199" s="15"/>
      <c r="N199" s="19"/>
      <c r="O199" s="19"/>
      <c r="P199" s="19"/>
      <c r="Q199" s="19"/>
      <c r="R199" s="19"/>
      <c r="S199" s="19"/>
      <c r="T199" s="19"/>
      <c r="U199" s="19"/>
    </row>
    <row r="200" spans="1:21" ht="15">
      <c r="A200" s="15"/>
      <c r="B200" s="18"/>
      <c r="C200" s="18"/>
      <c r="D200" s="18"/>
      <c r="E200" s="146"/>
      <c r="F200" s="15"/>
      <c r="G200" s="15"/>
      <c r="H200" s="15"/>
      <c r="I200" s="15"/>
      <c r="J200" s="15"/>
      <c r="K200" s="15"/>
      <c r="L200" s="15"/>
      <c r="M200" s="15"/>
      <c r="N200" s="19"/>
      <c r="O200" s="19"/>
      <c r="P200" s="19"/>
      <c r="Q200" s="19"/>
      <c r="R200" s="19"/>
      <c r="S200" s="19"/>
      <c r="T200" s="19"/>
      <c r="U200" s="19"/>
    </row>
    <row r="201" spans="1:21" ht="15">
      <c r="A201" s="15"/>
      <c r="B201" s="18"/>
      <c r="C201" s="18"/>
      <c r="D201" s="18"/>
      <c r="E201" s="146"/>
      <c r="F201" s="15"/>
      <c r="G201" s="15"/>
      <c r="H201" s="15"/>
      <c r="I201" s="15"/>
      <c r="J201" s="15"/>
      <c r="K201" s="15"/>
      <c r="L201" s="15"/>
      <c r="M201" s="15"/>
      <c r="N201" s="19"/>
      <c r="O201" s="19"/>
      <c r="P201" s="19"/>
      <c r="Q201" s="19"/>
      <c r="R201" s="19"/>
      <c r="S201" s="19"/>
      <c r="T201" s="19"/>
      <c r="U201" s="19"/>
    </row>
    <row r="202" spans="1:21" ht="15">
      <c r="A202" s="15"/>
      <c r="B202" s="18"/>
      <c r="C202" s="18"/>
      <c r="D202" s="18"/>
      <c r="E202" s="146"/>
      <c r="F202" s="15"/>
      <c r="G202" s="15"/>
      <c r="H202" s="15"/>
      <c r="I202" s="15"/>
      <c r="J202" s="15"/>
      <c r="K202" s="15"/>
      <c r="L202" s="15"/>
      <c r="M202" s="15"/>
      <c r="N202" s="19"/>
      <c r="O202" s="19"/>
      <c r="P202" s="19"/>
      <c r="Q202" s="19"/>
      <c r="R202" s="19"/>
      <c r="S202" s="19"/>
      <c r="T202" s="19"/>
      <c r="U202" s="19"/>
    </row>
    <row r="203" spans="1:21" ht="15">
      <c r="A203" s="15"/>
      <c r="B203" s="18"/>
      <c r="C203" s="18"/>
      <c r="D203" s="18"/>
      <c r="E203" s="146"/>
      <c r="F203" s="15"/>
      <c r="G203" s="15"/>
      <c r="H203" s="15"/>
      <c r="I203" s="15"/>
      <c r="J203" s="15"/>
      <c r="K203" s="15"/>
      <c r="L203" s="15"/>
      <c r="M203" s="15"/>
      <c r="N203" s="19"/>
      <c r="O203" s="19"/>
      <c r="P203" s="19"/>
      <c r="Q203" s="19"/>
      <c r="R203" s="19"/>
      <c r="S203" s="19"/>
      <c r="T203" s="19"/>
      <c r="U203" s="19"/>
    </row>
    <row r="204" spans="1:21" ht="15">
      <c r="A204" s="15"/>
      <c r="B204" s="18"/>
      <c r="C204" s="18"/>
      <c r="D204" s="18"/>
      <c r="E204" s="146"/>
      <c r="F204" s="15"/>
      <c r="G204" s="15"/>
      <c r="H204" s="15"/>
      <c r="I204" s="15"/>
      <c r="J204" s="15"/>
      <c r="K204" s="15"/>
      <c r="L204" s="15"/>
      <c r="M204" s="15"/>
      <c r="N204" s="19"/>
      <c r="O204" s="19"/>
      <c r="P204" s="19"/>
      <c r="Q204" s="19"/>
      <c r="R204" s="19"/>
      <c r="S204" s="19"/>
      <c r="T204" s="19"/>
      <c r="U204" s="19"/>
    </row>
    <row r="205" spans="1:21" ht="15">
      <c r="A205" s="15"/>
      <c r="B205" s="18"/>
      <c r="C205" s="18"/>
      <c r="D205" s="18"/>
      <c r="E205" s="146"/>
      <c r="F205" s="15"/>
      <c r="G205" s="15"/>
      <c r="H205" s="15"/>
      <c r="I205" s="15"/>
      <c r="J205" s="15"/>
      <c r="K205" s="15"/>
      <c r="L205" s="15"/>
      <c r="M205" s="15"/>
      <c r="N205" s="19"/>
      <c r="O205" s="19"/>
      <c r="P205" s="19"/>
      <c r="Q205" s="19"/>
      <c r="R205" s="19"/>
      <c r="S205" s="19"/>
      <c r="T205" s="19"/>
      <c r="U205" s="19"/>
    </row>
    <row r="206" spans="1:21" ht="15">
      <c r="A206" s="15"/>
      <c r="B206" s="18"/>
      <c r="C206" s="18"/>
      <c r="D206" s="18"/>
      <c r="E206" s="146"/>
      <c r="F206" s="15"/>
      <c r="G206" s="15"/>
      <c r="H206" s="15"/>
      <c r="I206" s="15"/>
      <c r="J206" s="15"/>
      <c r="K206" s="15"/>
      <c r="L206" s="15"/>
      <c r="M206" s="15"/>
      <c r="N206" s="19"/>
      <c r="O206" s="19"/>
      <c r="P206" s="19"/>
      <c r="Q206" s="19"/>
      <c r="R206" s="19"/>
      <c r="S206" s="19"/>
      <c r="T206" s="19"/>
      <c r="U206" s="19"/>
    </row>
    <row r="207" spans="1:21" ht="15">
      <c r="A207" s="15"/>
      <c r="B207" s="18"/>
      <c r="C207" s="18"/>
      <c r="D207" s="18"/>
      <c r="E207" s="146"/>
      <c r="F207" s="15"/>
      <c r="G207" s="15"/>
      <c r="H207" s="15"/>
      <c r="I207" s="15"/>
      <c r="J207" s="15"/>
      <c r="K207" s="15"/>
      <c r="L207" s="15"/>
      <c r="M207" s="15"/>
      <c r="N207" s="19"/>
      <c r="O207" s="19"/>
      <c r="P207" s="19"/>
      <c r="Q207" s="19"/>
      <c r="R207" s="19"/>
      <c r="S207" s="19"/>
      <c r="T207" s="19"/>
      <c r="U207" s="19"/>
    </row>
    <row r="208" spans="1:21" ht="15">
      <c r="A208" s="15"/>
      <c r="B208" s="18"/>
      <c r="C208" s="18"/>
      <c r="D208" s="18"/>
      <c r="E208" s="146"/>
      <c r="F208" s="15"/>
      <c r="G208" s="15"/>
      <c r="H208" s="15"/>
      <c r="I208" s="15"/>
      <c r="J208" s="15"/>
      <c r="K208" s="15"/>
      <c r="L208" s="15"/>
      <c r="M208" s="15"/>
      <c r="N208" s="19"/>
      <c r="O208" s="19"/>
      <c r="P208" s="19"/>
      <c r="Q208" s="19"/>
      <c r="R208" s="19"/>
      <c r="S208" s="19"/>
      <c r="T208" s="19"/>
      <c r="U208" s="19"/>
    </row>
    <row r="209" spans="1:21" ht="15">
      <c r="A209" s="15"/>
      <c r="B209" s="18"/>
      <c r="C209" s="18"/>
      <c r="D209" s="18"/>
      <c r="E209" s="146"/>
      <c r="F209" s="15"/>
      <c r="G209" s="15"/>
      <c r="H209" s="15"/>
      <c r="I209" s="15"/>
      <c r="J209" s="15"/>
      <c r="K209" s="15"/>
      <c r="L209" s="15"/>
      <c r="M209" s="15"/>
      <c r="N209" s="19"/>
      <c r="O209" s="19"/>
      <c r="P209" s="19"/>
      <c r="Q209" s="19"/>
      <c r="R209" s="19"/>
      <c r="S209" s="19"/>
      <c r="T209" s="19"/>
      <c r="U209" s="19"/>
    </row>
    <row r="210" spans="1:21" ht="15">
      <c r="A210" s="15"/>
      <c r="B210" s="18"/>
      <c r="C210" s="18"/>
      <c r="D210" s="18"/>
      <c r="E210" s="146"/>
      <c r="F210" s="15"/>
      <c r="G210" s="15"/>
      <c r="H210" s="15"/>
      <c r="I210" s="15"/>
      <c r="J210" s="15"/>
      <c r="K210" s="15"/>
      <c r="L210" s="15"/>
      <c r="M210" s="15"/>
      <c r="N210" s="19"/>
      <c r="O210" s="19"/>
      <c r="P210" s="19"/>
      <c r="Q210" s="19"/>
      <c r="R210" s="19"/>
      <c r="S210" s="19"/>
      <c r="T210" s="19"/>
      <c r="U210" s="19"/>
    </row>
    <row r="211" spans="1:21" ht="15">
      <c r="A211" s="15"/>
      <c r="B211" s="18"/>
      <c r="C211" s="18"/>
      <c r="D211" s="18"/>
      <c r="E211" s="146"/>
      <c r="F211" s="15"/>
      <c r="G211" s="15"/>
      <c r="H211" s="15"/>
      <c r="I211" s="15"/>
      <c r="J211" s="15"/>
      <c r="K211" s="15"/>
      <c r="L211" s="15"/>
      <c r="M211" s="15"/>
      <c r="N211" s="19"/>
      <c r="O211" s="19"/>
      <c r="P211" s="19"/>
      <c r="Q211" s="19"/>
      <c r="R211" s="19"/>
      <c r="S211" s="19"/>
      <c r="T211" s="19"/>
      <c r="U211" s="19"/>
    </row>
    <row r="212" spans="1:21" ht="15">
      <c r="A212" s="15"/>
      <c r="B212" s="18"/>
      <c r="C212" s="18"/>
      <c r="D212" s="18"/>
      <c r="E212" s="146"/>
      <c r="F212" s="15"/>
      <c r="G212" s="15"/>
      <c r="H212" s="15"/>
      <c r="I212" s="15"/>
      <c r="J212" s="15"/>
      <c r="K212" s="15"/>
      <c r="L212" s="15"/>
      <c r="M212" s="15"/>
      <c r="N212" s="19"/>
      <c r="O212" s="19"/>
      <c r="P212" s="19"/>
      <c r="Q212" s="19"/>
      <c r="R212" s="19"/>
      <c r="S212" s="19"/>
      <c r="T212" s="19"/>
      <c r="U212" s="19"/>
    </row>
    <row r="213" spans="1:21" ht="15">
      <c r="A213" s="15"/>
      <c r="B213" s="18"/>
      <c r="C213" s="18"/>
      <c r="D213" s="18"/>
      <c r="E213" s="146"/>
      <c r="F213" s="15"/>
      <c r="G213" s="15"/>
      <c r="H213" s="15"/>
      <c r="I213" s="15"/>
      <c r="J213" s="15"/>
      <c r="K213" s="15"/>
      <c r="L213" s="15"/>
      <c r="M213" s="15"/>
      <c r="N213" s="19"/>
      <c r="O213" s="19"/>
      <c r="P213" s="19"/>
      <c r="Q213" s="19"/>
      <c r="R213" s="19"/>
      <c r="S213" s="19"/>
      <c r="T213" s="19"/>
      <c r="U213" s="19"/>
    </row>
    <row r="214" spans="1:21" ht="15">
      <c r="A214" s="15"/>
      <c r="B214" s="18"/>
      <c r="C214" s="18"/>
      <c r="D214" s="18"/>
      <c r="E214" s="146"/>
      <c r="F214" s="15"/>
      <c r="G214" s="15"/>
      <c r="H214" s="15"/>
      <c r="I214" s="15"/>
      <c r="J214" s="15"/>
      <c r="K214" s="15"/>
      <c r="L214" s="15"/>
      <c r="M214" s="15"/>
      <c r="N214" s="19"/>
      <c r="O214" s="19"/>
      <c r="P214" s="19"/>
      <c r="Q214" s="19"/>
      <c r="R214" s="19"/>
      <c r="S214" s="19"/>
      <c r="T214" s="19"/>
      <c r="U214" s="19"/>
    </row>
    <row r="215" spans="1:21" ht="15">
      <c r="A215" s="15"/>
      <c r="B215" s="18"/>
      <c r="C215" s="18"/>
      <c r="D215" s="18"/>
      <c r="E215" s="146"/>
      <c r="F215" s="15"/>
      <c r="G215" s="15"/>
      <c r="H215" s="15"/>
      <c r="I215" s="15"/>
      <c r="J215" s="15"/>
      <c r="K215" s="15"/>
      <c r="L215" s="15"/>
      <c r="M215" s="15"/>
      <c r="N215" s="19"/>
      <c r="O215" s="19"/>
      <c r="P215" s="19"/>
      <c r="Q215" s="19"/>
      <c r="R215" s="19"/>
      <c r="S215" s="19"/>
      <c r="T215" s="19"/>
      <c r="U215" s="19"/>
    </row>
    <row r="216" spans="1:21" ht="15">
      <c r="A216" s="15"/>
      <c r="B216" s="18"/>
      <c r="C216" s="18"/>
      <c r="D216" s="18"/>
      <c r="E216" s="146"/>
      <c r="F216" s="15"/>
      <c r="G216" s="15"/>
      <c r="H216" s="15"/>
      <c r="I216" s="15"/>
      <c r="J216" s="15"/>
      <c r="K216" s="15"/>
      <c r="L216" s="15"/>
      <c r="M216" s="15"/>
      <c r="N216" s="19"/>
      <c r="O216" s="19"/>
      <c r="P216" s="19"/>
      <c r="Q216" s="19"/>
      <c r="R216" s="19"/>
      <c r="S216" s="19"/>
      <c r="T216" s="19"/>
      <c r="U216" s="19"/>
    </row>
    <row r="217" spans="1:21" ht="15">
      <c r="A217" s="15"/>
      <c r="B217" s="18"/>
      <c r="C217" s="18"/>
      <c r="D217" s="18"/>
      <c r="E217" s="146"/>
      <c r="F217" s="15"/>
      <c r="G217" s="15"/>
      <c r="H217" s="15"/>
      <c r="I217" s="15"/>
      <c r="J217" s="15"/>
      <c r="K217" s="15"/>
      <c r="L217" s="15"/>
      <c r="M217" s="15"/>
      <c r="N217" s="19"/>
      <c r="O217" s="19"/>
      <c r="P217" s="19"/>
      <c r="Q217" s="19"/>
      <c r="R217" s="19"/>
      <c r="S217" s="19"/>
      <c r="T217" s="19"/>
      <c r="U217" s="19"/>
    </row>
    <row r="218" spans="1:21" ht="15">
      <c r="A218" s="15"/>
      <c r="B218" s="18"/>
      <c r="C218" s="18"/>
      <c r="D218" s="18"/>
      <c r="E218" s="146"/>
      <c r="F218" s="15"/>
      <c r="G218" s="15"/>
      <c r="H218" s="15"/>
      <c r="I218" s="15"/>
      <c r="J218" s="15"/>
      <c r="K218" s="15"/>
      <c r="L218" s="15"/>
      <c r="M218" s="15"/>
      <c r="N218" s="19"/>
      <c r="O218" s="19"/>
      <c r="P218" s="19"/>
      <c r="Q218" s="19"/>
      <c r="R218" s="19"/>
      <c r="S218" s="19"/>
      <c r="T218" s="19"/>
      <c r="U218" s="19"/>
    </row>
    <row r="219" spans="1:21" ht="15">
      <c r="A219" s="15"/>
      <c r="B219" s="18"/>
      <c r="C219" s="18"/>
      <c r="D219" s="18"/>
      <c r="E219" s="146"/>
      <c r="F219" s="15"/>
      <c r="G219" s="15"/>
      <c r="H219" s="15"/>
      <c r="I219" s="15"/>
      <c r="J219" s="15"/>
      <c r="K219" s="15"/>
      <c r="L219" s="15"/>
      <c r="M219" s="15"/>
      <c r="N219" s="19"/>
      <c r="O219" s="19"/>
      <c r="P219" s="19"/>
      <c r="Q219" s="19"/>
      <c r="R219" s="19"/>
      <c r="S219" s="19"/>
      <c r="T219" s="19"/>
      <c r="U219" s="19"/>
    </row>
    <row r="220" spans="1:21" ht="15">
      <c r="A220" s="15"/>
      <c r="B220" s="18"/>
      <c r="C220" s="18"/>
      <c r="D220" s="18"/>
      <c r="E220" s="146"/>
      <c r="F220" s="15"/>
      <c r="G220" s="15"/>
      <c r="H220" s="15"/>
      <c r="I220" s="15"/>
      <c r="J220" s="15"/>
      <c r="K220" s="15"/>
      <c r="L220" s="15"/>
      <c r="M220" s="15"/>
      <c r="N220" s="19"/>
      <c r="O220" s="19"/>
      <c r="P220" s="19"/>
      <c r="Q220" s="19"/>
      <c r="R220" s="19"/>
      <c r="S220" s="19"/>
      <c r="T220" s="19"/>
      <c r="U220" s="19"/>
    </row>
    <row r="221" spans="1:21" ht="15">
      <c r="A221" s="15"/>
      <c r="B221" s="18"/>
      <c r="C221" s="18"/>
      <c r="D221" s="18"/>
      <c r="E221" s="146"/>
      <c r="F221" s="15"/>
      <c r="G221" s="15"/>
      <c r="H221" s="15"/>
      <c r="I221" s="15"/>
      <c r="J221" s="15"/>
      <c r="K221" s="15"/>
      <c r="L221" s="15"/>
      <c r="M221" s="15"/>
      <c r="N221" s="19"/>
      <c r="O221" s="19"/>
      <c r="P221" s="19"/>
      <c r="Q221" s="19"/>
      <c r="R221" s="19"/>
      <c r="S221" s="19"/>
      <c r="T221" s="19"/>
      <c r="U221" s="19"/>
    </row>
    <row r="222" spans="1:21" ht="15">
      <c r="A222" s="15"/>
      <c r="B222" s="18"/>
      <c r="C222" s="18"/>
      <c r="D222" s="18"/>
      <c r="E222" s="146"/>
      <c r="F222" s="15"/>
      <c r="G222" s="15"/>
      <c r="H222" s="15"/>
      <c r="I222" s="15"/>
      <c r="J222" s="15"/>
      <c r="K222" s="15"/>
      <c r="L222" s="15"/>
      <c r="M222" s="15"/>
      <c r="N222" s="19"/>
      <c r="O222" s="19"/>
      <c r="P222" s="19"/>
      <c r="Q222" s="19"/>
      <c r="R222" s="19"/>
      <c r="S222" s="19"/>
      <c r="T222" s="19"/>
      <c r="U222" s="19"/>
    </row>
    <row r="223" spans="1:21" ht="15">
      <c r="A223" s="15"/>
      <c r="B223" s="18"/>
      <c r="C223" s="18"/>
      <c r="D223" s="18"/>
      <c r="E223" s="146"/>
      <c r="F223" s="15"/>
      <c r="G223" s="15"/>
      <c r="H223" s="15"/>
      <c r="I223" s="15"/>
      <c r="J223" s="15"/>
      <c r="K223" s="15"/>
      <c r="L223" s="15"/>
      <c r="M223" s="15"/>
      <c r="N223" s="19"/>
      <c r="O223" s="19"/>
      <c r="P223" s="19"/>
      <c r="Q223" s="19"/>
      <c r="R223" s="19"/>
      <c r="S223" s="19"/>
      <c r="T223" s="19"/>
      <c r="U223" s="19"/>
    </row>
    <row r="224" spans="1:21" ht="15">
      <c r="A224" s="15"/>
      <c r="B224" s="18"/>
      <c r="C224" s="18"/>
      <c r="D224" s="18"/>
      <c r="E224" s="146"/>
      <c r="F224" s="15"/>
      <c r="G224" s="15"/>
      <c r="H224" s="15"/>
      <c r="I224" s="15"/>
      <c r="J224" s="15"/>
      <c r="K224" s="15"/>
      <c r="L224" s="15"/>
      <c r="M224" s="15"/>
      <c r="N224" s="19"/>
      <c r="O224" s="19"/>
      <c r="P224" s="19"/>
      <c r="Q224" s="19"/>
      <c r="R224" s="19"/>
      <c r="S224" s="19"/>
      <c r="T224" s="19"/>
      <c r="U224" s="19"/>
    </row>
    <row r="225" spans="1:21" ht="15">
      <c r="A225" s="15"/>
      <c r="B225" s="18"/>
      <c r="C225" s="18"/>
      <c r="D225" s="18"/>
      <c r="E225" s="146"/>
      <c r="F225" s="15"/>
      <c r="G225" s="15"/>
      <c r="H225" s="15"/>
      <c r="I225" s="15"/>
      <c r="J225" s="15"/>
      <c r="K225" s="15"/>
      <c r="L225" s="15"/>
      <c r="M225" s="15"/>
      <c r="N225" s="19"/>
      <c r="O225" s="19"/>
      <c r="P225" s="19"/>
      <c r="Q225" s="19"/>
      <c r="R225" s="19"/>
      <c r="S225" s="19"/>
      <c r="T225" s="19"/>
      <c r="U225" s="19"/>
    </row>
    <row r="226" spans="1:21" ht="15">
      <c r="A226" s="15"/>
      <c r="B226" s="18"/>
      <c r="C226" s="18"/>
      <c r="D226" s="18"/>
      <c r="E226" s="146"/>
      <c r="F226" s="15"/>
      <c r="G226" s="15"/>
      <c r="H226" s="15"/>
      <c r="I226" s="15"/>
      <c r="J226" s="15"/>
      <c r="K226" s="15"/>
      <c r="L226" s="15"/>
      <c r="M226" s="15"/>
      <c r="N226" s="19"/>
      <c r="O226" s="19"/>
      <c r="P226" s="19"/>
      <c r="Q226" s="19"/>
      <c r="R226" s="19"/>
      <c r="S226" s="19"/>
      <c r="T226" s="19"/>
      <c r="U226" s="19"/>
    </row>
    <row r="227" spans="1:21" ht="15">
      <c r="A227" s="15"/>
      <c r="B227" s="18"/>
      <c r="C227" s="18"/>
      <c r="D227" s="18"/>
      <c r="E227" s="146"/>
      <c r="F227" s="15"/>
      <c r="G227" s="15"/>
      <c r="H227" s="15"/>
      <c r="I227" s="15"/>
      <c r="J227" s="15"/>
      <c r="K227" s="15"/>
      <c r="L227" s="15"/>
      <c r="M227" s="15"/>
      <c r="N227" s="19"/>
      <c r="O227" s="19"/>
      <c r="P227" s="19"/>
      <c r="Q227" s="19"/>
      <c r="R227" s="19"/>
      <c r="S227" s="19"/>
      <c r="T227" s="19"/>
      <c r="U227" s="19"/>
    </row>
    <row r="228" spans="1:21" ht="15">
      <c r="A228" s="15"/>
      <c r="B228" s="18"/>
      <c r="C228" s="18"/>
      <c r="D228" s="18"/>
      <c r="E228" s="146"/>
      <c r="F228" s="15"/>
      <c r="G228" s="15"/>
      <c r="H228" s="15"/>
      <c r="I228" s="15"/>
      <c r="J228" s="15"/>
      <c r="K228" s="15"/>
      <c r="L228" s="15"/>
      <c r="M228" s="15"/>
      <c r="N228" s="19"/>
      <c r="O228" s="19"/>
      <c r="P228" s="19"/>
      <c r="Q228" s="19"/>
      <c r="R228" s="19"/>
      <c r="S228" s="19"/>
      <c r="T228" s="19"/>
      <c r="U228" s="19"/>
    </row>
    <row r="229" spans="1:21" ht="15">
      <c r="A229" s="15"/>
      <c r="B229" s="18"/>
      <c r="C229" s="18"/>
      <c r="D229" s="18"/>
      <c r="E229" s="146"/>
      <c r="F229" s="15"/>
      <c r="G229" s="15"/>
      <c r="H229" s="15"/>
      <c r="I229" s="15"/>
      <c r="J229" s="15"/>
      <c r="K229" s="15"/>
      <c r="L229" s="15"/>
      <c r="M229" s="15"/>
      <c r="N229" s="19"/>
      <c r="O229" s="19"/>
      <c r="P229" s="19"/>
      <c r="Q229" s="19"/>
      <c r="R229" s="19"/>
      <c r="S229" s="19"/>
      <c r="T229" s="19"/>
      <c r="U229" s="19"/>
    </row>
    <row r="230" spans="1:21" ht="15">
      <c r="A230" s="15"/>
      <c r="B230" s="18"/>
      <c r="C230" s="18"/>
      <c r="D230" s="18"/>
      <c r="E230" s="146"/>
      <c r="F230" s="15"/>
      <c r="G230" s="15"/>
      <c r="H230" s="15"/>
      <c r="I230" s="15"/>
      <c r="J230" s="15"/>
      <c r="K230" s="15"/>
      <c r="L230" s="15"/>
      <c r="M230" s="15"/>
      <c r="N230" s="19"/>
      <c r="O230" s="19"/>
      <c r="P230" s="19"/>
      <c r="Q230" s="19"/>
      <c r="R230" s="19"/>
      <c r="S230" s="19"/>
      <c r="T230" s="19"/>
      <c r="U230" s="19"/>
    </row>
    <row r="231" spans="1:21" ht="15">
      <c r="A231" s="15"/>
      <c r="B231" s="18"/>
      <c r="C231" s="18"/>
      <c r="D231" s="18"/>
      <c r="E231" s="146"/>
      <c r="F231" s="15"/>
      <c r="G231" s="15"/>
      <c r="H231" s="15"/>
      <c r="I231" s="15"/>
      <c r="J231" s="15"/>
      <c r="K231" s="15"/>
      <c r="L231" s="15"/>
      <c r="M231" s="15"/>
      <c r="N231" s="19"/>
      <c r="O231" s="19"/>
      <c r="P231" s="19"/>
      <c r="Q231" s="19"/>
      <c r="R231" s="19"/>
      <c r="S231" s="19"/>
      <c r="T231" s="19"/>
      <c r="U231" s="19"/>
    </row>
    <row r="232" spans="1:21" ht="15">
      <c r="A232" s="15"/>
      <c r="B232" s="18"/>
      <c r="C232" s="18"/>
      <c r="D232" s="18"/>
      <c r="E232" s="146"/>
      <c r="F232" s="15"/>
      <c r="G232" s="15"/>
      <c r="H232" s="15"/>
      <c r="I232" s="15"/>
      <c r="J232" s="15"/>
      <c r="K232" s="15"/>
      <c r="L232" s="15"/>
      <c r="M232" s="15"/>
      <c r="N232" s="19"/>
      <c r="O232" s="19"/>
      <c r="P232" s="19"/>
      <c r="Q232" s="19"/>
      <c r="R232" s="19"/>
      <c r="S232" s="19"/>
      <c r="T232" s="19"/>
      <c r="U232" s="19"/>
    </row>
    <row r="233" spans="1:21" ht="15">
      <c r="A233" s="15"/>
      <c r="B233" s="18"/>
      <c r="C233" s="18"/>
      <c r="D233" s="18"/>
      <c r="E233" s="146"/>
      <c r="F233" s="15"/>
      <c r="G233" s="15"/>
      <c r="H233" s="15"/>
      <c r="I233" s="15"/>
      <c r="J233" s="15"/>
      <c r="K233" s="15"/>
      <c r="L233" s="15"/>
      <c r="M233" s="15"/>
      <c r="N233" s="19"/>
      <c r="O233" s="19"/>
      <c r="P233" s="19"/>
      <c r="Q233" s="19"/>
      <c r="R233" s="19"/>
      <c r="S233" s="19"/>
      <c r="T233" s="19"/>
      <c r="U233" s="19"/>
    </row>
    <row r="234" spans="1:21" ht="15">
      <c r="A234" s="15"/>
      <c r="B234" s="18"/>
      <c r="C234" s="18"/>
      <c r="D234" s="18"/>
      <c r="E234" s="146"/>
      <c r="F234" s="15"/>
      <c r="G234" s="15"/>
      <c r="H234" s="15"/>
      <c r="I234" s="15"/>
      <c r="J234" s="15"/>
      <c r="K234" s="15"/>
      <c r="L234" s="15"/>
      <c r="M234" s="15"/>
      <c r="N234" s="19"/>
      <c r="O234" s="19"/>
      <c r="P234" s="19"/>
      <c r="Q234" s="19"/>
      <c r="R234" s="19"/>
      <c r="S234" s="19"/>
      <c r="T234" s="19"/>
      <c r="U234" s="19"/>
    </row>
    <row r="235" spans="1:21" ht="15">
      <c r="A235" s="15"/>
      <c r="B235" s="18"/>
      <c r="C235" s="18"/>
      <c r="D235" s="18"/>
      <c r="E235" s="146"/>
      <c r="F235" s="15"/>
      <c r="G235" s="15"/>
      <c r="H235" s="15"/>
      <c r="I235" s="15"/>
      <c r="J235" s="15"/>
      <c r="K235" s="15"/>
      <c r="L235" s="15"/>
      <c r="M235" s="15"/>
      <c r="N235" s="19"/>
      <c r="O235" s="19"/>
      <c r="P235" s="19"/>
      <c r="Q235" s="19"/>
      <c r="R235" s="19"/>
      <c r="S235" s="19"/>
      <c r="T235" s="19"/>
      <c r="U235" s="19"/>
    </row>
    <row r="236" spans="1:21" ht="15">
      <c r="A236" s="15"/>
      <c r="B236" s="18"/>
      <c r="C236" s="18"/>
      <c r="D236" s="18"/>
      <c r="E236" s="146"/>
      <c r="F236" s="15"/>
      <c r="G236" s="15"/>
      <c r="H236" s="15"/>
      <c r="I236" s="15"/>
      <c r="J236" s="15"/>
      <c r="K236" s="15"/>
      <c r="L236" s="15"/>
      <c r="M236" s="15"/>
      <c r="N236" s="19"/>
      <c r="O236" s="19"/>
      <c r="P236" s="19"/>
      <c r="Q236" s="19"/>
      <c r="R236" s="19"/>
      <c r="S236" s="19"/>
      <c r="T236" s="19"/>
      <c r="U236" s="19"/>
    </row>
    <row r="237" spans="1:21" ht="15">
      <c r="A237" s="15"/>
      <c r="B237" s="18"/>
      <c r="C237" s="18"/>
      <c r="D237" s="18"/>
      <c r="E237" s="146"/>
      <c r="F237" s="15"/>
      <c r="G237" s="15"/>
      <c r="H237" s="15"/>
      <c r="I237" s="15"/>
      <c r="J237" s="15"/>
      <c r="K237" s="15"/>
      <c r="L237" s="15"/>
      <c r="M237" s="15"/>
      <c r="N237" s="19"/>
      <c r="O237" s="19"/>
      <c r="P237" s="19"/>
      <c r="Q237" s="19"/>
      <c r="R237" s="19"/>
      <c r="S237" s="19"/>
      <c r="T237" s="19"/>
      <c r="U237" s="19"/>
    </row>
    <row r="238" spans="1:21" ht="15">
      <c r="A238" s="15"/>
      <c r="B238" s="18"/>
      <c r="C238" s="18"/>
      <c r="D238" s="18"/>
      <c r="E238" s="146"/>
      <c r="F238" s="15"/>
      <c r="G238" s="15"/>
      <c r="H238" s="15"/>
      <c r="I238" s="15"/>
      <c r="J238" s="15"/>
      <c r="K238" s="15"/>
      <c r="L238" s="15"/>
      <c r="M238" s="15"/>
      <c r="N238" s="19"/>
      <c r="O238" s="19"/>
      <c r="P238" s="19"/>
      <c r="Q238" s="19"/>
      <c r="R238" s="19"/>
      <c r="S238" s="19"/>
      <c r="T238" s="19"/>
      <c r="U238" s="19"/>
    </row>
    <row r="239" spans="1:21" ht="15">
      <c r="A239" s="15"/>
      <c r="B239" s="18"/>
      <c r="C239" s="18"/>
      <c r="D239" s="18"/>
      <c r="E239" s="146"/>
      <c r="F239" s="15"/>
      <c r="G239" s="15"/>
      <c r="H239" s="15"/>
      <c r="I239" s="15"/>
      <c r="J239" s="15"/>
      <c r="K239" s="15"/>
      <c r="L239" s="15"/>
      <c r="M239" s="15"/>
      <c r="N239" s="19"/>
      <c r="O239" s="19"/>
      <c r="P239" s="19"/>
      <c r="Q239" s="19"/>
      <c r="R239" s="19"/>
      <c r="S239" s="19"/>
      <c r="T239" s="19"/>
      <c r="U239" s="19"/>
    </row>
    <row r="240" spans="1:21" ht="15">
      <c r="A240" s="15"/>
      <c r="B240" s="18"/>
      <c r="C240" s="18"/>
      <c r="D240" s="18"/>
      <c r="E240" s="146"/>
      <c r="F240" s="15"/>
      <c r="G240" s="15"/>
      <c r="H240" s="15"/>
      <c r="I240" s="15"/>
      <c r="J240" s="15"/>
      <c r="K240" s="15"/>
      <c r="L240" s="15"/>
      <c r="M240" s="15"/>
      <c r="N240" s="19"/>
      <c r="O240" s="19"/>
      <c r="P240" s="19"/>
      <c r="Q240" s="19"/>
      <c r="R240" s="19"/>
      <c r="S240" s="19"/>
      <c r="T240" s="19"/>
      <c r="U240" s="19"/>
    </row>
    <row r="241" spans="1:21" ht="15">
      <c r="A241" s="15"/>
      <c r="B241" s="18"/>
      <c r="C241" s="18"/>
      <c r="D241" s="18"/>
      <c r="E241" s="146"/>
      <c r="F241" s="15"/>
      <c r="G241" s="15"/>
      <c r="H241" s="15"/>
      <c r="I241" s="15"/>
      <c r="J241" s="15"/>
      <c r="K241" s="15"/>
      <c r="L241" s="15"/>
      <c r="M241" s="15"/>
      <c r="N241" s="19"/>
      <c r="O241" s="19"/>
      <c r="P241" s="19"/>
      <c r="Q241" s="19"/>
      <c r="R241" s="19"/>
      <c r="S241" s="19"/>
      <c r="T241" s="19"/>
      <c r="U241" s="19"/>
    </row>
    <row r="242" spans="1:21" ht="15">
      <c r="A242" s="15"/>
      <c r="B242" s="18"/>
      <c r="C242" s="18"/>
      <c r="D242" s="18"/>
      <c r="E242" s="146"/>
      <c r="F242" s="15"/>
      <c r="G242" s="15"/>
      <c r="H242" s="15"/>
      <c r="I242" s="15"/>
      <c r="J242" s="15"/>
      <c r="K242" s="15"/>
      <c r="L242" s="15"/>
      <c r="M242" s="15"/>
      <c r="N242" s="19"/>
      <c r="O242" s="19"/>
      <c r="P242" s="19"/>
      <c r="Q242" s="19"/>
      <c r="R242" s="19"/>
      <c r="S242" s="19"/>
      <c r="T242" s="19"/>
      <c r="U242" s="19"/>
    </row>
    <row r="243" spans="1:21" ht="15">
      <c r="A243" s="15"/>
      <c r="B243" s="18"/>
      <c r="C243" s="18"/>
      <c r="D243" s="18"/>
      <c r="E243" s="146"/>
      <c r="F243" s="15"/>
      <c r="G243" s="15"/>
      <c r="H243" s="15"/>
      <c r="I243" s="15"/>
      <c r="J243" s="15"/>
      <c r="K243" s="15"/>
      <c r="L243" s="15"/>
      <c r="M243" s="15"/>
      <c r="N243" s="19"/>
      <c r="O243" s="19"/>
      <c r="P243" s="19"/>
      <c r="Q243" s="19"/>
      <c r="R243" s="19"/>
      <c r="S243" s="19"/>
      <c r="T243" s="19"/>
      <c r="U243" s="19"/>
    </row>
    <row r="244" spans="1:21" ht="15">
      <c r="A244" s="15"/>
      <c r="B244" s="18"/>
      <c r="C244" s="18"/>
      <c r="D244" s="18"/>
      <c r="E244" s="146"/>
      <c r="F244" s="15"/>
      <c r="G244" s="15"/>
      <c r="H244" s="15"/>
      <c r="I244" s="15"/>
      <c r="J244" s="15"/>
      <c r="K244" s="15"/>
      <c r="L244" s="15"/>
      <c r="M244" s="15"/>
      <c r="N244" s="19"/>
      <c r="O244" s="19"/>
      <c r="P244" s="19"/>
      <c r="Q244" s="19"/>
      <c r="R244" s="19"/>
      <c r="S244" s="19"/>
      <c r="T244" s="19"/>
      <c r="U244" s="19"/>
    </row>
    <row r="245" spans="1:21" ht="15">
      <c r="A245" s="15"/>
      <c r="B245" s="18"/>
      <c r="C245" s="18"/>
      <c r="D245" s="18"/>
      <c r="E245" s="146"/>
      <c r="F245" s="15"/>
      <c r="G245" s="15"/>
      <c r="H245" s="15"/>
      <c r="I245" s="15"/>
      <c r="J245" s="15"/>
      <c r="K245" s="15"/>
      <c r="L245" s="15"/>
      <c r="M245" s="15"/>
      <c r="N245" s="19"/>
      <c r="O245" s="19"/>
      <c r="P245" s="19"/>
      <c r="Q245" s="19"/>
      <c r="R245" s="19"/>
      <c r="S245" s="19"/>
      <c r="T245" s="19"/>
      <c r="U245" s="19"/>
    </row>
    <row r="246" spans="1:21" ht="15">
      <c r="A246" s="15"/>
      <c r="B246" s="18"/>
      <c r="C246" s="18"/>
      <c r="D246" s="18"/>
      <c r="E246" s="146"/>
      <c r="F246" s="15"/>
      <c r="G246" s="15"/>
      <c r="H246" s="15"/>
      <c r="I246" s="15"/>
      <c r="J246" s="15"/>
      <c r="K246" s="15"/>
      <c r="L246" s="15"/>
      <c r="M246" s="15"/>
      <c r="N246" s="19"/>
      <c r="O246" s="19"/>
      <c r="P246" s="19"/>
      <c r="Q246" s="19"/>
      <c r="R246" s="19"/>
      <c r="S246" s="19"/>
      <c r="T246" s="19"/>
      <c r="U246" s="19"/>
    </row>
    <row r="247" spans="1:21" ht="15">
      <c r="A247" s="15"/>
      <c r="B247" s="18"/>
      <c r="C247" s="18"/>
      <c r="D247" s="18"/>
      <c r="E247" s="146"/>
      <c r="F247" s="15"/>
      <c r="G247" s="15"/>
      <c r="H247" s="15"/>
      <c r="I247" s="15"/>
      <c r="J247" s="15"/>
      <c r="K247" s="15"/>
      <c r="L247" s="15"/>
      <c r="M247" s="15"/>
      <c r="N247" s="19"/>
      <c r="O247" s="19"/>
      <c r="P247" s="19"/>
      <c r="Q247" s="19"/>
      <c r="R247" s="19"/>
      <c r="S247" s="19"/>
      <c r="T247" s="19"/>
      <c r="U247" s="19"/>
    </row>
    <row r="248" spans="1:21" ht="15">
      <c r="A248" s="15"/>
      <c r="B248" s="18"/>
      <c r="C248" s="18"/>
      <c r="D248" s="18"/>
      <c r="E248" s="146"/>
      <c r="F248" s="15"/>
      <c r="G248" s="15"/>
      <c r="H248" s="15"/>
      <c r="I248" s="15"/>
      <c r="J248" s="15"/>
      <c r="K248" s="15"/>
      <c r="L248" s="15"/>
      <c r="M248" s="15"/>
      <c r="N248" s="19"/>
      <c r="O248" s="19"/>
      <c r="P248" s="19"/>
      <c r="Q248" s="19"/>
      <c r="R248" s="19"/>
      <c r="S248" s="19"/>
      <c r="T248" s="19"/>
      <c r="U248" s="19"/>
    </row>
    <row r="249" spans="1:21" ht="15">
      <c r="A249" s="15"/>
      <c r="B249" s="18"/>
      <c r="C249" s="18"/>
      <c r="D249" s="18"/>
      <c r="E249" s="146"/>
      <c r="F249" s="15"/>
      <c r="G249" s="15"/>
      <c r="H249" s="15"/>
      <c r="I249" s="15"/>
      <c r="J249" s="15"/>
      <c r="K249" s="15"/>
      <c r="L249" s="15"/>
      <c r="M249" s="15"/>
      <c r="N249" s="19"/>
      <c r="O249" s="19"/>
      <c r="P249" s="19"/>
      <c r="Q249" s="19"/>
      <c r="R249" s="19"/>
      <c r="S249" s="19"/>
      <c r="T249" s="19"/>
      <c r="U249" s="19"/>
    </row>
    <row r="250" spans="1:21" ht="15">
      <c r="A250" s="15"/>
      <c r="B250" s="18"/>
      <c r="C250" s="18"/>
      <c r="D250" s="18"/>
      <c r="E250" s="146"/>
      <c r="F250" s="15"/>
      <c r="G250" s="15"/>
      <c r="H250" s="15"/>
      <c r="I250" s="15"/>
      <c r="J250" s="15"/>
      <c r="K250" s="15"/>
      <c r="L250" s="15"/>
      <c r="M250" s="15"/>
      <c r="N250" s="19"/>
      <c r="O250" s="19"/>
      <c r="P250" s="19"/>
      <c r="Q250" s="19"/>
      <c r="R250" s="19"/>
      <c r="S250" s="19"/>
      <c r="T250" s="19"/>
      <c r="U250" s="19"/>
    </row>
    <row r="251" spans="1:21" ht="15">
      <c r="A251" s="15"/>
      <c r="B251" s="18"/>
      <c r="C251" s="18"/>
      <c r="D251" s="18"/>
      <c r="E251" s="146"/>
      <c r="F251" s="15"/>
      <c r="G251" s="15"/>
      <c r="H251" s="15"/>
      <c r="I251" s="15"/>
      <c r="J251" s="15"/>
      <c r="K251" s="15"/>
      <c r="L251" s="15"/>
      <c r="M251" s="15"/>
      <c r="N251" s="19"/>
      <c r="O251" s="19"/>
      <c r="P251" s="19"/>
      <c r="Q251" s="19"/>
      <c r="R251" s="19"/>
      <c r="S251" s="19"/>
      <c r="T251" s="19"/>
      <c r="U251" s="19"/>
    </row>
    <row r="252" spans="1:21" ht="15">
      <c r="A252" s="15"/>
      <c r="B252" s="18"/>
      <c r="C252" s="18"/>
      <c r="D252" s="18"/>
      <c r="E252" s="146"/>
      <c r="F252" s="15"/>
      <c r="G252" s="15"/>
      <c r="H252" s="15"/>
      <c r="I252" s="15"/>
      <c r="J252" s="15"/>
      <c r="K252" s="15"/>
      <c r="L252" s="15"/>
      <c r="M252" s="15"/>
      <c r="N252" s="19"/>
      <c r="O252" s="19"/>
      <c r="P252" s="19"/>
      <c r="Q252" s="19"/>
      <c r="R252" s="19"/>
      <c r="S252" s="19"/>
      <c r="T252" s="19"/>
      <c r="U252" s="19"/>
    </row>
    <row r="253" spans="1:21" ht="15">
      <c r="A253" s="15"/>
      <c r="B253" s="18"/>
      <c r="C253" s="18"/>
      <c r="D253" s="18"/>
      <c r="E253" s="146"/>
      <c r="F253" s="15"/>
      <c r="G253" s="15"/>
      <c r="H253" s="15"/>
      <c r="I253" s="15"/>
      <c r="J253" s="15"/>
      <c r="K253" s="15"/>
      <c r="L253" s="15"/>
      <c r="M253" s="15"/>
      <c r="N253" s="19"/>
      <c r="O253" s="19"/>
      <c r="P253" s="19"/>
      <c r="Q253" s="19"/>
      <c r="R253" s="19"/>
      <c r="S253" s="19"/>
      <c r="T253" s="19"/>
      <c r="U253" s="19"/>
    </row>
    <row r="254" spans="1:21" ht="15">
      <c r="A254" s="15"/>
      <c r="B254" s="18"/>
      <c r="C254" s="18"/>
      <c r="D254" s="18"/>
      <c r="E254" s="146"/>
      <c r="F254" s="15"/>
      <c r="G254" s="15"/>
      <c r="H254" s="15"/>
      <c r="I254" s="15"/>
      <c r="J254" s="15"/>
      <c r="K254" s="15"/>
      <c r="L254" s="15"/>
      <c r="M254" s="15"/>
      <c r="N254" s="19"/>
      <c r="O254" s="19"/>
      <c r="P254" s="19"/>
      <c r="Q254" s="19"/>
      <c r="R254" s="19"/>
      <c r="S254" s="19"/>
      <c r="T254" s="19"/>
      <c r="U254" s="19"/>
    </row>
    <row r="255" spans="1:21" ht="15">
      <c r="A255" s="15"/>
      <c r="B255" s="18"/>
      <c r="C255" s="18"/>
      <c r="D255" s="18"/>
      <c r="E255" s="146"/>
      <c r="F255" s="15"/>
      <c r="G255" s="15"/>
      <c r="H255" s="15"/>
      <c r="I255" s="15"/>
      <c r="J255" s="15"/>
      <c r="K255" s="15"/>
      <c r="L255" s="15"/>
      <c r="M255" s="15"/>
      <c r="N255" s="19"/>
      <c r="O255" s="19"/>
      <c r="P255" s="19"/>
      <c r="Q255" s="19"/>
      <c r="R255" s="19"/>
      <c r="S255" s="19"/>
      <c r="T255" s="19"/>
      <c r="U255" s="19"/>
    </row>
    <row r="256" spans="1:21" ht="15">
      <c r="A256" s="15"/>
      <c r="B256" s="18"/>
      <c r="C256" s="18"/>
      <c r="D256" s="18"/>
      <c r="E256" s="146"/>
      <c r="F256" s="15"/>
      <c r="G256" s="15"/>
      <c r="H256" s="15"/>
      <c r="I256" s="15"/>
      <c r="J256" s="15"/>
      <c r="K256" s="15"/>
      <c r="L256" s="15"/>
      <c r="M256" s="15"/>
      <c r="N256" s="19"/>
      <c r="O256" s="19"/>
      <c r="P256" s="19"/>
      <c r="Q256" s="19"/>
      <c r="R256" s="19"/>
      <c r="S256" s="19"/>
      <c r="T256" s="19"/>
      <c r="U256" s="19"/>
    </row>
    <row r="257" spans="1:21" ht="15">
      <c r="A257" s="15"/>
      <c r="B257" s="18"/>
      <c r="C257" s="18"/>
      <c r="D257" s="18"/>
      <c r="E257" s="146"/>
      <c r="F257" s="15"/>
      <c r="G257" s="15"/>
      <c r="H257" s="15"/>
      <c r="I257" s="15"/>
      <c r="J257" s="15"/>
      <c r="K257" s="15"/>
      <c r="L257" s="15"/>
      <c r="M257" s="15"/>
      <c r="N257" s="19"/>
      <c r="O257" s="19"/>
      <c r="P257" s="19"/>
      <c r="Q257" s="19"/>
      <c r="R257" s="19"/>
      <c r="S257" s="19"/>
      <c r="T257" s="19"/>
      <c r="U257" s="19"/>
    </row>
    <row r="258" spans="1:21" ht="15">
      <c r="A258" s="15"/>
      <c r="B258" s="18"/>
      <c r="C258" s="18"/>
      <c r="D258" s="18"/>
      <c r="E258" s="146"/>
      <c r="F258" s="15"/>
      <c r="G258" s="15"/>
      <c r="H258" s="15"/>
      <c r="I258" s="15"/>
      <c r="J258" s="15"/>
      <c r="K258" s="15"/>
      <c r="L258" s="15"/>
      <c r="M258" s="15"/>
      <c r="N258" s="19"/>
      <c r="O258" s="19"/>
      <c r="P258" s="19"/>
      <c r="Q258" s="19"/>
      <c r="R258" s="19"/>
      <c r="S258" s="19"/>
      <c r="T258" s="19"/>
      <c r="U258" s="19"/>
    </row>
    <row r="259" spans="1:21" ht="15">
      <c r="A259" s="15"/>
      <c r="B259" s="18"/>
      <c r="C259" s="18"/>
      <c r="D259" s="18"/>
      <c r="E259" s="146"/>
      <c r="F259" s="15"/>
      <c r="G259" s="15"/>
      <c r="H259" s="15"/>
      <c r="I259" s="15"/>
      <c r="J259" s="15"/>
      <c r="K259" s="15"/>
      <c r="L259" s="15"/>
      <c r="M259" s="15"/>
      <c r="N259" s="19"/>
      <c r="O259" s="19"/>
      <c r="P259" s="19"/>
      <c r="Q259" s="19"/>
      <c r="R259" s="19"/>
      <c r="S259" s="19"/>
      <c r="T259" s="19"/>
      <c r="U259" s="19"/>
    </row>
    <row r="260" spans="1:21" ht="15">
      <c r="A260" s="15"/>
      <c r="B260" s="18"/>
      <c r="C260" s="18"/>
      <c r="D260" s="18"/>
      <c r="E260" s="146"/>
      <c r="F260" s="15"/>
      <c r="G260" s="15"/>
      <c r="H260" s="15"/>
      <c r="I260" s="15"/>
      <c r="J260" s="15"/>
      <c r="K260" s="15"/>
      <c r="L260" s="15"/>
      <c r="M260" s="15"/>
      <c r="N260" s="19"/>
      <c r="O260" s="19"/>
      <c r="P260" s="19"/>
      <c r="Q260" s="19"/>
      <c r="R260" s="19"/>
      <c r="S260" s="19"/>
      <c r="T260" s="19"/>
      <c r="U260" s="19"/>
    </row>
    <row r="261" spans="1:21" ht="15">
      <c r="A261" s="15"/>
      <c r="B261" s="18"/>
      <c r="C261" s="18"/>
      <c r="D261" s="18"/>
      <c r="E261" s="146"/>
      <c r="F261" s="15"/>
      <c r="G261" s="15"/>
      <c r="H261" s="15"/>
      <c r="I261" s="15"/>
      <c r="J261" s="15"/>
      <c r="K261" s="15"/>
      <c r="L261" s="15"/>
      <c r="M261" s="15"/>
      <c r="N261" s="19"/>
      <c r="O261" s="19"/>
      <c r="P261" s="19"/>
      <c r="Q261" s="19"/>
      <c r="R261" s="19"/>
      <c r="S261" s="19"/>
      <c r="T261" s="19"/>
      <c r="U261" s="19"/>
    </row>
    <row r="262" spans="1:21" ht="15">
      <c r="A262" s="15"/>
      <c r="B262" s="18"/>
      <c r="C262" s="18"/>
      <c r="D262" s="18"/>
      <c r="E262" s="146"/>
      <c r="F262" s="15"/>
      <c r="G262" s="15"/>
      <c r="H262" s="15"/>
      <c r="I262" s="15"/>
      <c r="J262" s="15"/>
      <c r="K262" s="15"/>
      <c r="L262" s="15"/>
      <c r="M262" s="15"/>
      <c r="N262" s="19"/>
      <c r="O262" s="19"/>
      <c r="P262" s="19"/>
      <c r="Q262" s="19"/>
      <c r="R262" s="19"/>
      <c r="S262" s="19"/>
      <c r="T262" s="19"/>
      <c r="U262" s="19"/>
    </row>
    <row r="263" spans="1:21" ht="15">
      <c r="A263" s="15"/>
      <c r="B263" s="18"/>
      <c r="C263" s="18"/>
      <c r="D263" s="18"/>
      <c r="E263" s="146"/>
      <c r="F263" s="15"/>
      <c r="G263" s="15"/>
      <c r="H263" s="15"/>
      <c r="I263" s="15"/>
      <c r="J263" s="15"/>
      <c r="K263" s="15"/>
      <c r="L263" s="15"/>
      <c r="M263" s="15"/>
      <c r="N263" s="19"/>
      <c r="O263" s="19"/>
      <c r="P263" s="19"/>
      <c r="Q263" s="19"/>
      <c r="R263" s="19"/>
      <c r="S263" s="19"/>
      <c r="T263" s="19"/>
      <c r="U263" s="19"/>
    </row>
    <row r="264" spans="1:21" ht="15">
      <c r="A264" s="15"/>
      <c r="B264" s="18"/>
      <c r="C264" s="18"/>
      <c r="D264" s="18"/>
      <c r="E264" s="146"/>
      <c r="F264" s="15"/>
      <c r="G264" s="15"/>
      <c r="H264" s="15"/>
      <c r="I264" s="15"/>
      <c r="J264" s="15"/>
      <c r="K264" s="15"/>
      <c r="L264" s="15"/>
      <c r="M264" s="15"/>
      <c r="N264" s="19"/>
      <c r="O264" s="19"/>
      <c r="P264" s="19"/>
      <c r="Q264" s="19"/>
      <c r="R264" s="19"/>
      <c r="S264" s="19"/>
      <c r="T264" s="19"/>
      <c r="U264" s="19"/>
    </row>
    <row r="265" spans="1:21" ht="15">
      <c r="A265" s="15"/>
      <c r="B265" s="18"/>
      <c r="C265" s="18"/>
      <c r="D265" s="18"/>
      <c r="E265" s="146"/>
      <c r="F265" s="15"/>
      <c r="G265" s="15"/>
      <c r="H265" s="15"/>
      <c r="I265" s="15"/>
      <c r="J265" s="15"/>
      <c r="K265" s="15"/>
      <c r="L265" s="15"/>
      <c r="M265" s="15"/>
      <c r="N265" s="19"/>
      <c r="O265" s="19"/>
      <c r="P265" s="19"/>
      <c r="Q265" s="19"/>
      <c r="R265" s="19"/>
      <c r="S265" s="19"/>
      <c r="T265" s="19"/>
      <c r="U265" s="19"/>
    </row>
    <row r="266" spans="1:21" ht="15">
      <c r="A266" s="15"/>
      <c r="B266" s="18"/>
      <c r="C266" s="18"/>
      <c r="D266" s="18"/>
      <c r="E266" s="146"/>
      <c r="F266" s="15"/>
      <c r="G266" s="15"/>
      <c r="H266" s="15"/>
      <c r="I266" s="15"/>
      <c r="J266" s="15"/>
      <c r="K266" s="15"/>
      <c r="L266" s="15"/>
      <c r="M266" s="15"/>
      <c r="N266" s="19"/>
      <c r="O266" s="19"/>
      <c r="P266" s="19"/>
      <c r="Q266" s="19"/>
      <c r="R266" s="19"/>
      <c r="S266" s="19"/>
      <c r="T266" s="19"/>
      <c r="U266" s="19"/>
    </row>
    <row r="267" spans="1:21" ht="15">
      <c r="A267" s="15"/>
      <c r="B267" s="18"/>
      <c r="C267" s="18"/>
      <c r="D267" s="18"/>
      <c r="E267" s="146"/>
      <c r="F267" s="15"/>
      <c r="G267" s="15"/>
      <c r="H267" s="15"/>
      <c r="I267" s="15"/>
      <c r="J267" s="15"/>
      <c r="K267" s="15"/>
      <c r="L267" s="15"/>
      <c r="M267" s="15"/>
      <c r="N267" s="19"/>
      <c r="O267" s="19"/>
      <c r="P267" s="19"/>
      <c r="Q267" s="19"/>
      <c r="R267" s="19"/>
      <c r="S267" s="19"/>
      <c r="T267" s="19"/>
      <c r="U267" s="19"/>
    </row>
    <row r="268" spans="1:21" ht="15">
      <c r="A268" s="15"/>
      <c r="B268" s="18"/>
      <c r="C268" s="18"/>
      <c r="D268" s="18"/>
      <c r="E268" s="146"/>
      <c r="F268" s="15"/>
      <c r="G268" s="15"/>
      <c r="H268" s="15"/>
      <c r="I268" s="15"/>
      <c r="J268" s="15"/>
      <c r="K268" s="15"/>
      <c r="L268" s="15"/>
      <c r="M268" s="15"/>
      <c r="N268" s="19"/>
      <c r="O268" s="19"/>
      <c r="P268" s="19"/>
      <c r="Q268" s="19"/>
      <c r="R268" s="19"/>
      <c r="S268" s="19"/>
      <c r="T268" s="19"/>
      <c r="U268" s="19"/>
    </row>
    <row r="269" spans="1:21" ht="15">
      <c r="A269" s="15"/>
      <c r="B269" s="18"/>
      <c r="C269" s="18"/>
      <c r="D269" s="18"/>
      <c r="E269" s="146"/>
      <c r="F269" s="15"/>
      <c r="G269" s="15"/>
      <c r="H269" s="15"/>
      <c r="I269" s="15"/>
      <c r="J269" s="15"/>
      <c r="K269" s="15"/>
      <c r="L269" s="15"/>
      <c r="M269" s="15"/>
      <c r="N269" s="19"/>
      <c r="O269" s="19"/>
      <c r="P269" s="19"/>
      <c r="Q269" s="19"/>
      <c r="R269" s="19"/>
      <c r="S269" s="19"/>
      <c r="T269" s="19"/>
      <c r="U269" s="19"/>
    </row>
    <row r="270" spans="1:21" ht="15">
      <c r="A270" s="15"/>
      <c r="B270" s="18"/>
      <c r="C270" s="18"/>
      <c r="D270" s="18"/>
      <c r="E270" s="146"/>
      <c r="F270" s="15"/>
      <c r="G270" s="15"/>
      <c r="H270" s="15"/>
      <c r="I270" s="15"/>
      <c r="J270" s="15"/>
      <c r="K270" s="15"/>
      <c r="L270" s="15"/>
      <c r="M270" s="15"/>
      <c r="N270" s="19"/>
      <c r="O270" s="19"/>
      <c r="P270" s="19"/>
      <c r="Q270" s="19"/>
      <c r="R270" s="19"/>
      <c r="S270" s="19"/>
      <c r="T270" s="19"/>
      <c r="U270" s="19"/>
    </row>
    <row r="271" spans="1:21" ht="15">
      <c r="A271" s="15"/>
      <c r="B271" s="18"/>
      <c r="C271" s="18"/>
      <c r="D271" s="18"/>
      <c r="E271" s="146"/>
      <c r="F271" s="15"/>
      <c r="G271" s="15"/>
      <c r="H271" s="15"/>
      <c r="I271" s="15"/>
      <c r="J271" s="15"/>
      <c r="K271" s="15"/>
      <c r="L271" s="15"/>
      <c r="M271" s="15"/>
      <c r="N271" s="19"/>
      <c r="O271" s="19"/>
      <c r="P271" s="19"/>
      <c r="Q271" s="19"/>
      <c r="R271" s="19"/>
      <c r="S271" s="19"/>
      <c r="T271" s="19"/>
      <c r="U271" s="19"/>
    </row>
    <row r="272" spans="1:21" ht="15">
      <c r="A272" s="15"/>
      <c r="B272" s="18"/>
      <c r="C272" s="18"/>
      <c r="D272" s="18"/>
      <c r="E272" s="146"/>
      <c r="F272" s="15"/>
      <c r="G272" s="15"/>
      <c r="H272" s="15"/>
      <c r="I272" s="15"/>
      <c r="J272" s="15"/>
      <c r="K272" s="15"/>
      <c r="L272" s="15"/>
      <c r="M272" s="15"/>
      <c r="N272" s="19"/>
      <c r="O272" s="19"/>
      <c r="P272" s="19"/>
      <c r="Q272" s="19"/>
      <c r="R272" s="19"/>
      <c r="S272" s="19"/>
      <c r="T272" s="19"/>
      <c r="U272" s="19"/>
    </row>
    <row r="273" spans="1:21" ht="15">
      <c r="A273" s="15"/>
      <c r="B273" s="18"/>
      <c r="C273" s="18"/>
      <c r="D273" s="18"/>
      <c r="E273" s="146"/>
      <c r="F273" s="15"/>
      <c r="G273" s="15"/>
      <c r="H273" s="15"/>
      <c r="I273" s="15"/>
      <c r="J273" s="15"/>
      <c r="K273" s="15"/>
      <c r="L273" s="15"/>
      <c r="M273" s="15"/>
      <c r="N273" s="19"/>
      <c r="O273" s="19"/>
      <c r="P273" s="19"/>
      <c r="Q273" s="19"/>
      <c r="R273" s="19"/>
      <c r="S273" s="19"/>
      <c r="T273" s="19"/>
      <c r="U273" s="19"/>
    </row>
    <row r="274" spans="1:21" ht="15">
      <c r="A274" s="15"/>
      <c r="B274" s="18"/>
      <c r="C274" s="18"/>
      <c r="D274" s="18"/>
      <c r="E274" s="146"/>
      <c r="F274" s="15"/>
      <c r="G274" s="15"/>
      <c r="H274" s="15"/>
      <c r="I274" s="15"/>
      <c r="J274" s="15"/>
      <c r="K274" s="15"/>
      <c r="L274" s="15"/>
      <c r="M274" s="15"/>
      <c r="N274" s="19"/>
      <c r="O274" s="19"/>
      <c r="P274" s="19"/>
      <c r="Q274" s="19"/>
      <c r="R274" s="19"/>
      <c r="S274" s="19"/>
      <c r="T274" s="19"/>
      <c r="U274" s="19"/>
    </row>
    <row r="275" spans="1:21" ht="15">
      <c r="A275" s="15"/>
      <c r="B275" s="18"/>
      <c r="C275" s="18"/>
      <c r="D275" s="18"/>
      <c r="E275" s="146"/>
      <c r="F275" s="15"/>
      <c r="G275" s="15"/>
      <c r="H275" s="15"/>
      <c r="I275" s="15"/>
      <c r="J275" s="15"/>
      <c r="K275" s="15"/>
      <c r="L275" s="15"/>
      <c r="M275" s="15"/>
      <c r="N275" s="19"/>
      <c r="O275" s="19"/>
      <c r="P275" s="19"/>
      <c r="Q275" s="19"/>
      <c r="R275" s="19"/>
      <c r="S275" s="19"/>
      <c r="T275" s="19"/>
      <c r="U275" s="19"/>
    </row>
    <row r="276" spans="1:21" ht="15">
      <c r="A276" s="15"/>
      <c r="B276" s="18"/>
      <c r="C276" s="18"/>
      <c r="D276" s="18"/>
      <c r="E276" s="146"/>
      <c r="F276" s="15"/>
      <c r="G276" s="15"/>
      <c r="H276" s="15"/>
      <c r="I276" s="15"/>
      <c r="J276" s="15"/>
      <c r="K276" s="15"/>
      <c r="L276" s="15"/>
      <c r="M276" s="15"/>
      <c r="N276" s="19"/>
      <c r="O276" s="19"/>
      <c r="P276" s="19"/>
      <c r="Q276" s="19"/>
      <c r="R276" s="19"/>
      <c r="S276" s="19"/>
      <c r="T276" s="19"/>
      <c r="U276" s="19"/>
    </row>
    <row r="277" spans="1:21" ht="15">
      <c r="A277" s="15"/>
      <c r="B277" s="18"/>
      <c r="C277" s="18"/>
      <c r="D277" s="18"/>
      <c r="E277" s="146"/>
      <c r="F277" s="15"/>
      <c r="G277" s="15"/>
      <c r="H277" s="15"/>
      <c r="I277" s="15"/>
      <c r="J277" s="15"/>
      <c r="K277" s="15"/>
      <c r="L277" s="15"/>
      <c r="M277" s="15"/>
      <c r="N277" s="19"/>
      <c r="O277" s="19"/>
      <c r="P277" s="19"/>
      <c r="Q277" s="19"/>
      <c r="R277" s="19"/>
      <c r="S277" s="19"/>
      <c r="T277" s="19"/>
      <c r="U277" s="19"/>
    </row>
    <row r="278" spans="1:21" ht="15">
      <c r="A278" s="15"/>
      <c r="B278" s="18"/>
      <c r="C278" s="18"/>
      <c r="D278" s="18"/>
      <c r="E278" s="146"/>
      <c r="F278" s="15"/>
      <c r="G278" s="15"/>
      <c r="H278" s="15"/>
      <c r="I278" s="15"/>
      <c r="J278" s="15"/>
      <c r="K278" s="15"/>
      <c r="L278" s="15"/>
      <c r="M278" s="15"/>
      <c r="N278" s="19"/>
      <c r="O278" s="19"/>
      <c r="P278" s="19"/>
      <c r="Q278" s="19"/>
      <c r="R278" s="19"/>
      <c r="S278" s="19"/>
      <c r="T278" s="19"/>
      <c r="U278" s="19"/>
    </row>
    <row r="279" spans="1:21" ht="15">
      <c r="A279" s="15"/>
      <c r="B279" s="18"/>
      <c r="C279" s="18"/>
      <c r="D279" s="18"/>
      <c r="E279" s="146"/>
      <c r="F279" s="15"/>
      <c r="G279" s="15"/>
      <c r="H279" s="15"/>
      <c r="I279" s="15"/>
      <c r="J279" s="15"/>
      <c r="K279" s="15"/>
      <c r="L279" s="15"/>
      <c r="M279" s="15"/>
      <c r="N279" s="19"/>
      <c r="O279" s="19"/>
      <c r="P279" s="19"/>
      <c r="Q279" s="19"/>
      <c r="R279" s="19"/>
      <c r="S279" s="19"/>
      <c r="T279" s="19"/>
      <c r="U279" s="19"/>
    </row>
    <row r="280" spans="1:21" ht="15">
      <c r="A280" s="15"/>
      <c r="B280" s="18"/>
      <c r="C280" s="18"/>
      <c r="D280" s="18"/>
      <c r="E280" s="146"/>
      <c r="F280" s="15"/>
      <c r="G280" s="15"/>
      <c r="H280" s="15"/>
      <c r="I280" s="15"/>
      <c r="J280" s="15"/>
      <c r="K280" s="15"/>
      <c r="L280" s="15"/>
      <c r="M280" s="15"/>
      <c r="N280" s="19"/>
      <c r="O280" s="19"/>
      <c r="P280" s="19"/>
      <c r="Q280" s="19"/>
      <c r="R280" s="19"/>
      <c r="S280" s="19"/>
      <c r="T280" s="19"/>
      <c r="U280" s="19"/>
    </row>
    <row r="281" spans="1:21" ht="15">
      <c r="A281" s="15"/>
      <c r="B281" s="18"/>
      <c r="C281" s="18"/>
      <c r="D281" s="18"/>
      <c r="E281" s="146"/>
      <c r="F281" s="15"/>
      <c r="G281" s="15"/>
      <c r="H281" s="15"/>
      <c r="I281" s="15"/>
      <c r="J281" s="15"/>
      <c r="K281" s="15"/>
      <c r="L281" s="15"/>
      <c r="M281" s="15"/>
      <c r="N281" s="19"/>
      <c r="O281" s="19"/>
      <c r="P281" s="19"/>
      <c r="Q281" s="19"/>
      <c r="R281" s="19"/>
      <c r="S281" s="19"/>
      <c r="T281" s="19"/>
      <c r="U281" s="19"/>
    </row>
    <row r="282" spans="1:21" ht="15">
      <c r="A282" s="15"/>
      <c r="B282" s="18"/>
      <c r="C282" s="18"/>
      <c r="D282" s="18"/>
      <c r="E282" s="146"/>
      <c r="F282" s="15"/>
      <c r="G282" s="15"/>
      <c r="H282" s="15"/>
      <c r="I282" s="15"/>
      <c r="J282" s="15"/>
      <c r="K282" s="15"/>
      <c r="L282" s="15"/>
      <c r="M282" s="15"/>
      <c r="N282" s="19"/>
      <c r="O282" s="19"/>
      <c r="P282" s="19"/>
      <c r="Q282" s="19"/>
      <c r="R282" s="19"/>
      <c r="S282" s="19"/>
      <c r="T282" s="19"/>
      <c r="U282" s="19"/>
    </row>
    <row r="283" spans="1:21" ht="15">
      <c r="A283" s="15"/>
      <c r="B283" s="18"/>
      <c r="C283" s="18"/>
      <c r="D283" s="18"/>
      <c r="E283" s="146"/>
      <c r="F283" s="15"/>
      <c r="G283" s="15"/>
      <c r="H283" s="15"/>
      <c r="I283" s="15"/>
      <c r="J283" s="15"/>
      <c r="K283" s="15"/>
      <c r="L283" s="15"/>
      <c r="M283" s="15"/>
      <c r="N283" s="19"/>
      <c r="O283" s="19"/>
      <c r="P283" s="19"/>
      <c r="Q283" s="19"/>
      <c r="R283" s="19"/>
      <c r="S283" s="19"/>
      <c r="T283" s="19"/>
      <c r="U283" s="19"/>
    </row>
    <row r="284" spans="1:21" ht="15">
      <c r="A284" s="15"/>
      <c r="B284" s="18"/>
      <c r="C284" s="18"/>
      <c r="D284" s="18"/>
      <c r="E284" s="146"/>
      <c r="F284" s="15"/>
      <c r="G284" s="15"/>
      <c r="H284" s="15"/>
      <c r="I284" s="15"/>
      <c r="J284" s="15"/>
      <c r="K284" s="15"/>
      <c r="L284" s="15"/>
      <c r="M284" s="15"/>
      <c r="N284" s="19"/>
      <c r="O284" s="19"/>
      <c r="P284" s="19"/>
      <c r="Q284" s="19"/>
      <c r="R284" s="19"/>
      <c r="S284" s="19"/>
      <c r="T284" s="19"/>
      <c r="U284" s="19"/>
    </row>
    <row r="285" spans="1:21" ht="15">
      <c r="A285" s="15"/>
      <c r="B285" s="18"/>
      <c r="C285" s="18"/>
      <c r="D285" s="18"/>
      <c r="E285" s="146"/>
      <c r="F285" s="15"/>
      <c r="G285" s="15"/>
      <c r="H285" s="15"/>
      <c r="I285" s="15"/>
      <c r="J285" s="15"/>
      <c r="K285" s="15"/>
      <c r="L285" s="15"/>
      <c r="M285" s="15"/>
      <c r="N285" s="19"/>
      <c r="O285" s="19"/>
      <c r="P285" s="19"/>
      <c r="Q285" s="19"/>
      <c r="R285" s="19"/>
      <c r="S285" s="19"/>
      <c r="T285" s="19"/>
      <c r="U285" s="19"/>
    </row>
    <row r="286" spans="1:21" ht="15">
      <c r="A286" s="15"/>
      <c r="B286" s="18"/>
      <c r="C286" s="18"/>
      <c r="D286" s="18"/>
      <c r="E286" s="146"/>
      <c r="F286" s="15"/>
      <c r="G286" s="15"/>
      <c r="H286" s="15"/>
      <c r="I286" s="15"/>
      <c r="J286" s="15"/>
      <c r="K286" s="15"/>
      <c r="L286" s="15"/>
      <c r="M286" s="15"/>
      <c r="N286" s="19"/>
      <c r="O286" s="19"/>
      <c r="P286" s="19"/>
      <c r="Q286" s="19"/>
      <c r="R286" s="19"/>
      <c r="S286" s="19"/>
      <c r="T286" s="19"/>
      <c r="U286" s="19"/>
    </row>
    <row r="287" spans="1:21" ht="15">
      <c r="A287" s="15"/>
      <c r="B287" s="18"/>
      <c r="C287" s="18"/>
      <c r="D287" s="18"/>
      <c r="E287" s="146"/>
      <c r="F287" s="15"/>
      <c r="G287" s="15"/>
      <c r="H287" s="15"/>
      <c r="I287" s="15"/>
      <c r="J287" s="15"/>
      <c r="K287" s="15"/>
      <c r="L287" s="15"/>
      <c r="M287" s="15"/>
      <c r="N287" s="19"/>
      <c r="O287" s="19"/>
      <c r="P287" s="19"/>
      <c r="Q287" s="19"/>
      <c r="R287" s="19"/>
      <c r="S287" s="19"/>
      <c r="T287" s="19"/>
      <c r="U287" s="19"/>
    </row>
    <row r="288" spans="1:21" ht="15">
      <c r="A288" s="15"/>
      <c r="B288" s="18"/>
      <c r="C288" s="18"/>
      <c r="D288" s="18"/>
      <c r="E288" s="146"/>
      <c r="F288" s="15"/>
      <c r="G288" s="15"/>
      <c r="H288" s="15"/>
      <c r="I288" s="15"/>
      <c r="J288" s="15"/>
      <c r="K288" s="15"/>
      <c r="L288" s="15"/>
      <c r="M288" s="15"/>
      <c r="N288" s="19"/>
      <c r="O288" s="19"/>
      <c r="P288" s="19"/>
      <c r="Q288" s="19"/>
      <c r="R288" s="19"/>
      <c r="S288" s="19"/>
      <c r="T288" s="19"/>
      <c r="U288" s="19"/>
    </row>
    <row r="289" spans="1:21" ht="15">
      <c r="A289" s="15"/>
      <c r="B289" s="18"/>
      <c r="C289" s="18"/>
      <c r="D289" s="18"/>
      <c r="E289" s="146"/>
      <c r="F289" s="15"/>
      <c r="G289" s="15"/>
      <c r="H289" s="15"/>
      <c r="I289" s="15"/>
      <c r="J289" s="15"/>
      <c r="K289" s="15"/>
      <c r="L289" s="15"/>
      <c r="M289" s="15"/>
      <c r="N289" s="19"/>
      <c r="O289" s="19"/>
      <c r="P289" s="19"/>
      <c r="Q289" s="19"/>
      <c r="R289" s="19"/>
      <c r="S289" s="19"/>
      <c r="T289" s="19"/>
      <c r="U289" s="19"/>
    </row>
    <row r="290" spans="1:21" ht="15">
      <c r="A290" s="15"/>
      <c r="B290" s="18"/>
      <c r="C290" s="18"/>
      <c r="D290" s="18"/>
      <c r="E290" s="146"/>
      <c r="F290" s="15"/>
      <c r="G290" s="15"/>
      <c r="H290" s="15"/>
      <c r="I290" s="15"/>
      <c r="J290" s="15"/>
      <c r="K290" s="15"/>
      <c r="L290" s="15"/>
      <c r="M290" s="15"/>
      <c r="N290" s="19"/>
      <c r="O290" s="19"/>
      <c r="P290" s="19"/>
      <c r="Q290" s="19"/>
      <c r="R290" s="19"/>
      <c r="S290" s="19"/>
      <c r="T290" s="19"/>
      <c r="U290" s="19"/>
    </row>
    <row r="291" spans="1:21" ht="15">
      <c r="A291" s="15"/>
      <c r="B291" s="18"/>
      <c r="C291" s="18"/>
      <c r="D291" s="18"/>
      <c r="E291" s="146"/>
      <c r="F291" s="15"/>
      <c r="G291" s="15"/>
      <c r="H291" s="15"/>
      <c r="I291" s="15"/>
      <c r="J291" s="15"/>
      <c r="K291" s="15"/>
      <c r="L291" s="15"/>
      <c r="M291" s="15"/>
      <c r="N291" s="19"/>
      <c r="O291" s="19"/>
      <c r="P291" s="19"/>
      <c r="Q291" s="19"/>
      <c r="R291" s="19"/>
      <c r="S291" s="19"/>
      <c r="T291" s="19"/>
      <c r="U291" s="19"/>
    </row>
    <row r="292" spans="1:21" ht="15">
      <c r="A292" s="15"/>
      <c r="B292" s="18"/>
      <c r="C292" s="18"/>
      <c r="D292" s="18"/>
      <c r="E292" s="146"/>
      <c r="F292" s="15"/>
      <c r="G292" s="15"/>
      <c r="H292" s="15"/>
      <c r="I292" s="15"/>
      <c r="J292" s="15"/>
      <c r="K292" s="15"/>
      <c r="L292" s="15"/>
      <c r="M292" s="15"/>
      <c r="N292" s="19"/>
      <c r="O292" s="19"/>
      <c r="P292" s="19"/>
      <c r="Q292" s="19"/>
      <c r="R292" s="19"/>
      <c r="S292" s="19"/>
      <c r="T292" s="19"/>
      <c r="U292" s="19"/>
    </row>
    <row r="293" spans="1:21" ht="15">
      <c r="A293" s="15"/>
      <c r="B293" s="18"/>
      <c r="C293" s="18"/>
      <c r="D293" s="18"/>
      <c r="E293" s="146"/>
      <c r="F293" s="15"/>
      <c r="G293" s="15"/>
      <c r="H293" s="15"/>
      <c r="I293" s="15"/>
      <c r="J293" s="15"/>
      <c r="K293" s="15"/>
      <c r="L293" s="15"/>
      <c r="M293" s="15"/>
      <c r="N293" s="19"/>
      <c r="O293" s="19"/>
      <c r="P293" s="19"/>
      <c r="Q293" s="19"/>
      <c r="R293" s="19"/>
      <c r="S293" s="19"/>
      <c r="T293" s="19"/>
      <c r="U293" s="19"/>
    </row>
    <row r="294" spans="1:21" ht="15">
      <c r="A294" s="15"/>
      <c r="B294" s="18"/>
      <c r="C294" s="18"/>
      <c r="D294" s="18"/>
      <c r="E294" s="146"/>
      <c r="F294" s="15"/>
      <c r="G294" s="15"/>
      <c r="H294" s="15"/>
      <c r="I294" s="15"/>
      <c r="J294" s="15"/>
      <c r="K294" s="15"/>
      <c r="L294" s="15"/>
      <c r="M294" s="15"/>
      <c r="N294" s="19"/>
      <c r="O294" s="19"/>
      <c r="P294" s="19"/>
      <c r="Q294" s="19"/>
      <c r="R294" s="19"/>
      <c r="S294" s="19"/>
      <c r="T294" s="19"/>
      <c r="U294" s="19"/>
    </row>
    <row r="295" spans="1:21" ht="15">
      <c r="A295" s="15"/>
      <c r="B295" s="18"/>
      <c r="C295" s="18"/>
      <c r="D295" s="18"/>
      <c r="E295" s="146"/>
      <c r="F295" s="15"/>
      <c r="G295" s="15"/>
      <c r="H295" s="15"/>
      <c r="I295" s="15"/>
      <c r="J295" s="15"/>
      <c r="K295" s="15"/>
      <c r="L295" s="15"/>
      <c r="M295" s="15"/>
      <c r="N295" s="19"/>
      <c r="O295" s="19"/>
      <c r="P295" s="19"/>
      <c r="Q295" s="19"/>
      <c r="R295" s="19"/>
      <c r="S295" s="19"/>
      <c r="T295" s="19"/>
      <c r="U295" s="19"/>
    </row>
    <row r="296" spans="1:21" ht="15">
      <c r="A296" s="15"/>
      <c r="B296" s="18"/>
      <c r="C296" s="18"/>
      <c r="D296" s="18"/>
      <c r="E296" s="146"/>
      <c r="F296" s="15"/>
      <c r="G296" s="15"/>
      <c r="H296" s="15"/>
      <c r="I296" s="15"/>
      <c r="J296" s="15"/>
      <c r="K296" s="15"/>
      <c r="L296" s="15"/>
      <c r="M296" s="15"/>
      <c r="N296" s="19"/>
      <c r="O296" s="19"/>
      <c r="P296" s="19"/>
      <c r="Q296" s="19"/>
      <c r="R296" s="19"/>
      <c r="S296" s="19"/>
      <c r="T296" s="19"/>
      <c r="U296" s="19"/>
    </row>
    <row r="297" spans="1:21" ht="15">
      <c r="A297" s="15"/>
      <c r="B297" s="18"/>
      <c r="C297" s="18"/>
      <c r="D297" s="18"/>
      <c r="E297" s="146"/>
      <c r="F297" s="15"/>
      <c r="G297" s="15"/>
      <c r="H297" s="15"/>
      <c r="I297" s="15"/>
      <c r="J297" s="15"/>
      <c r="K297" s="15"/>
      <c r="L297" s="15"/>
      <c r="M297" s="15"/>
      <c r="N297" s="19"/>
      <c r="O297" s="19"/>
      <c r="P297" s="19"/>
      <c r="Q297" s="19"/>
      <c r="R297" s="19"/>
      <c r="S297" s="19"/>
      <c r="T297" s="19"/>
      <c r="U297" s="19"/>
    </row>
    <row r="298" spans="1:21" ht="15">
      <c r="A298" s="15"/>
      <c r="B298" s="18"/>
      <c r="C298" s="18"/>
      <c r="D298" s="18"/>
      <c r="E298" s="146"/>
      <c r="F298" s="15"/>
      <c r="G298" s="15"/>
      <c r="H298" s="15"/>
      <c r="I298" s="15"/>
      <c r="J298" s="15"/>
      <c r="K298" s="15"/>
      <c r="L298" s="15"/>
      <c r="M298" s="15"/>
      <c r="N298" s="19"/>
      <c r="O298" s="19"/>
      <c r="P298" s="19"/>
      <c r="Q298" s="19"/>
      <c r="R298" s="19"/>
      <c r="S298" s="19"/>
      <c r="T298" s="19"/>
      <c r="U298" s="19"/>
    </row>
    <row r="299" spans="1:21" ht="15">
      <c r="A299" s="15"/>
      <c r="B299" s="18"/>
      <c r="C299" s="18"/>
      <c r="D299" s="18"/>
      <c r="E299" s="146"/>
      <c r="F299" s="15"/>
      <c r="G299" s="15"/>
      <c r="H299" s="15"/>
      <c r="I299" s="15"/>
      <c r="J299" s="15"/>
      <c r="K299" s="15"/>
      <c r="L299" s="15"/>
      <c r="M299" s="15"/>
      <c r="N299" s="19"/>
      <c r="O299" s="19"/>
      <c r="P299" s="19"/>
      <c r="Q299" s="19"/>
      <c r="R299" s="19"/>
      <c r="S299" s="19"/>
      <c r="T299" s="19"/>
      <c r="U299" s="19"/>
    </row>
    <row r="300" spans="1:21" ht="15">
      <c r="A300" s="15"/>
      <c r="B300" s="18"/>
      <c r="C300" s="18"/>
      <c r="D300" s="18"/>
      <c r="E300" s="146"/>
      <c r="F300" s="15"/>
      <c r="G300" s="15"/>
      <c r="H300" s="15"/>
      <c r="I300" s="15"/>
      <c r="J300" s="15"/>
      <c r="K300" s="15"/>
      <c r="L300" s="15"/>
      <c r="M300" s="15"/>
      <c r="N300" s="19"/>
      <c r="O300" s="19"/>
      <c r="P300" s="19"/>
      <c r="Q300" s="19"/>
      <c r="R300" s="19"/>
      <c r="S300" s="19"/>
      <c r="T300" s="19"/>
      <c r="U300" s="19"/>
    </row>
    <row r="301" spans="1:21" ht="15">
      <c r="A301" s="15"/>
      <c r="B301" s="18"/>
      <c r="C301" s="18"/>
      <c r="D301" s="18"/>
      <c r="E301" s="146"/>
      <c r="F301" s="15"/>
      <c r="G301" s="15"/>
      <c r="H301" s="15"/>
      <c r="I301" s="15"/>
      <c r="J301" s="15"/>
      <c r="K301" s="15"/>
      <c r="L301" s="15"/>
      <c r="M301" s="15"/>
      <c r="N301" s="19"/>
      <c r="O301" s="19"/>
      <c r="P301" s="19"/>
      <c r="Q301" s="19"/>
      <c r="R301" s="19"/>
      <c r="S301" s="19"/>
      <c r="T301" s="19"/>
      <c r="U301" s="19"/>
    </row>
    <row r="302" spans="1:21" ht="15">
      <c r="A302" s="15"/>
      <c r="B302" s="18"/>
      <c r="C302" s="18"/>
      <c r="D302" s="18"/>
      <c r="E302" s="146"/>
      <c r="F302" s="15"/>
      <c r="G302" s="15"/>
      <c r="H302" s="15"/>
      <c r="I302" s="15"/>
      <c r="J302" s="15"/>
      <c r="K302" s="15"/>
      <c r="L302" s="15"/>
      <c r="M302" s="15"/>
      <c r="N302" s="19"/>
      <c r="O302" s="19"/>
      <c r="P302" s="19"/>
      <c r="Q302" s="19"/>
      <c r="R302" s="19"/>
      <c r="S302" s="19"/>
      <c r="T302" s="19"/>
      <c r="U302" s="19"/>
    </row>
    <row r="303" spans="1:21" ht="15">
      <c r="A303" s="15"/>
      <c r="B303" s="18"/>
      <c r="C303" s="18"/>
      <c r="D303" s="18"/>
      <c r="E303" s="146"/>
      <c r="F303" s="15"/>
      <c r="G303" s="15"/>
      <c r="H303" s="15"/>
      <c r="I303" s="15"/>
      <c r="J303" s="15"/>
      <c r="K303" s="15"/>
      <c r="L303" s="15"/>
      <c r="M303" s="15"/>
      <c r="N303" s="19"/>
      <c r="O303" s="19"/>
      <c r="P303" s="19"/>
      <c r="Q303" s="19"/>
      <c r="R303" s="19"/>
      <c r="S303" s="19"/>
      <c r="T303" s="19"/>
      <c r="U303" s="19"/>
    </row>
    <row r="304" spans="1:21" ht="15">
      <c r="A304" s="15"/>
      <c r="B304" s="18"/>
      <c r="C304" s="18"/>
      <c r="D304" s="18"/>
      <c r="E304" s="146"/>
      <c r="F304" s="15"/>
      <c r="G304" s="15"/>
      <c r="H304" s="15"/>
      <c r="I304" s="15"/>
      <c r="J304" s="15"/>
      <c r="K304" s="15"/>
      <c r="L304" s="15"/>
      <c r="M304" s="15"/>
      <c r="N304" s="19"/>
      <c r="O304" s="19"/>
      <c r="P304" s="19"/>
      <c r="Q304" s="19"/>
      <c r="R304" s="19"/>
      <c r="S304" s="19"/>
      <c r="T304" s="19"/>
      <c r="U304" s="19"/>
    </row>
    <row r="305" spans="1:21" ht="15">
      <c r="A305" s="15"/>
      <c r="B305" s="18"/>
      <c r="C305" s="18"/>
      <c r="D305" s="18"/>
      <c r="E305" s="146"/>
      <c r="F305" s="15"/>
      <c r="G305" s="15"/>
      <c r="H305" s="15"/>
      <c r="I305" s="15"/>
      <c r="J305" s="15"/>
      <c r="K305" s="15"/>
      <c r="L305" s="15"/>
      <c r="M305" s="15"/>
      <c r="N305" s="19"/>
      <c r="O305" s="19"/>
      <c r="P305" s="19"/>
      <c r="Q305" s="19"/>
      <c r="R305" s="19"/>
      <c r="S305" s="19"/>
      <c r="T305" s="19"/>
      <c r="U305" s="19"/>
    </row>
    <row r="306" spans="1:21" ht="15">
      <c r="A306" s="15"/>
      <c r="B306" s="18"/>
      <c r="C306" s="18"/>
      <c r="D306" s="18"/>
      <c r="E306" s="146"/>
      <c r="F306" s="15"/>
      <c r="G306" s="15"/>
      <c r="H306" s="15"/>
      <c r="I306" s="15"/>
      <c r="J306" s="15"/>
      <c r="K306" s="15"/>
      <c r="L306" s="15"/>
      <c r="M306" s="15"/>
      <c r="N306" s="19"/>
      <c r="O306" s="19"/>
      <c r="P306" s="19"/>
      <c r="Q306" s="19"/>
      <c r="R306" s="19"/>
      <c r="S306" s="19"/>
      <c r="T306" s="19"/>
      <c r="U306" s="19"/>
    </row>
    <row r="307" spans="1:21" ht="15">
      <c r="A307" s="15"/>
      <c r="B307" s="18"/>
      <c r="C307" s="18"/>
      <c r="D307" s="18"/>
      <c r="E307" s="146"/>
      <c r="F307" s="15"/>
      <c r="G307" s="15"/>
      <c r="H307" s="15"/>
      <c r="I307" s="15"/>
      <c r="J307" s="15"/>
      <c r="K307" s="15"/>
      <c r="L307" s="15"/>
      <c r="M307" s="15"/>
      <c r="N307" s="19"/>
      <c r="O307" s="19"/>
      <c r="P307" s="19"/>
      <c r="Q307" s="19"/>
      <c r="R307" s="19"/>
      <c r="S307" s="19"/>
      <c r="T307" s="19"/>
      <c r="U307" s="19"/>
    </row>
    <row r="308" spans="1:21" ht="15">
      <c r="A308" s="15"/>
      <c r="B308" s="18"/>
      <c r="C308" s="18"/>
      <c r="D308" s="18"/>
      <c r="E308" s="146"/>
      <c r="F308" s="15"/>
      <c r="G308" s="15"/>
      <c r="H308" s="15"/>
      <c r="I308" s="15"/>
      <c r="J308" s="15"/>
      <c r="K308" s="15"/>
      <c r="L308" s="15"/>
      <c r="M308" s="15"/>
      <c r="N308" s="19"/>
      <c r="O308" s="19"/>
      <c r="P308" s="19"/>
      <c r="Q308" s="19"/>
      <c r="R308" s="19"/>
      <c r="S308" s="19"/>
      <c r="T308" s="19"/>
      <c r="U308" s="19"/>
    </row>
    <row r="309" spans="1:21" ht="15">
      <c r="A309" s="15"/>
      <c r="B309" s="18"/>
      <c r="C309" s="18"/>
      <c r="D309" s="18"/>
      <c r="E309" s="146"/>
      <c r="F309" s="15"/>
      <c r="G309" s="15"/>
      <c r="H309" s="15"/>
      <c r="I309" s="15"/>
      <c r="J309" s="15"/>
      <c r="K309" s="15"/>
      <c r="L309" s="15"/>
      <c r="M309" s="15"/>
      <c r="N309" s="19"/>
      <c r="O309" s="19"/>
      <c r="P309" s="19"/>
      <c r="Q309" s="19"/>
      <c r="R309" s="19"/>
      <c r="S309" s="19"/>
      <c r="T309" s="19"/>
      <c r="U309" s="19"/>
    </row>
    <row r="310" spans="1:21" ht="15">
      <c r="A310" s="15"/>
      <c r="B310" s="18"/>
      <c r="C310" s="18"/>
      <c r="D310" s="18"/>
      <c r="E310" s="146"/>
      <c r="F310" s="15"/>
      <c r="G310" s="15"/>
      <c r="H310" s="15"/>
      <c r="I310" s="15"/>
      <c r="J310" s="15"/>
      <c r="K310" s="15"/>
      <c r="L310" s="15"/>
      <c r="M310" s="15"/>
      <c r="N310" s="19"/>
      <c r="O310" s="19"/>
      <c r="P310" s="19"/>
      <c r="Q310" s="19"/>
      <c r="R310" s="19"/>
      <c r="S310" s="19"/>
      <c r="T310" s="19"/>
      <c r="U310" s="19"/>
    </row>
    <row r="311" spans="1:21" ht="15">
      <c r="A311" s="15"/>
      <c r="B311" s="18"/>
      <c r="C311" s="18"/>
      <c r="D311" s="18"/>
      <c r="E311" s="146"/>
      <c r="F311" s="15"/>
      <c r="G311" s="15"/>
      <c r="H311" s="15"/>
      <c r="I311" s="15"/>
      <c r="J311" s="15"/>
      <c r="K311" s="15"/>
      <c r="L311" s="15"/>
      <c r="M311" s="15"/>
      <c r="N311" s="19"/>
      <c r="O311" s="19"/>
      <c r="P311" s="19"/>
      <c r="Q311" s="19"/>
      <c r="R311" s="19"/>
      <c r="S311" s="19"/>
      <c r="T311" s="19"/>
      <c r="U311" s="19"/>
    </row>
    <row r="312" spans="1:21" ht="15">
      <c r="A312" s="15"/>
      <c r="B312" s="18"/>
      <c r="C312" s="18"/>
      <c r="D312" s="18"/>
      <c r="E312" s="146"/>
      <c r="F312" s="15"/>
      <c r="G312" s="15"/>
      <c r="H312" s="15"/>
      <c r="I312" s="15"/>
      <c r="J312" s="15"/>
      <c r="K312" s="15"/>
      <c r="L312" s="15"/>
      <c r="M312" s="15"/>
      <c r="N312" s="19"/>
      <c r="O312" s="19"/>
      <c r="P312" s="19"/>
      <c r="Q312" s="19"/>
      <c r="R312" s="19"/>
      <c r="S312" s="19"/>
      <c r="T312" s="19"/>
      <c r="U312" s="19"/>
    </row>
    <row r="313" spans="1:21" ht="15">
      <c r="A313" s="15"/>
      <c r="B313" s="18"/>
      <c r="C313" s="18"/>
      <c r="D313" s="18"/>
      <c r="E313" s="146"/>
      <c r="F313" s="15"/>
      <c r="G313" s="15"/>
      <c r="H313" s="15"/>
      <c r="I313" s="15"/>
      <c r="J313" s="15"/>
      <c r="K313" s="15"/>
      <c r="L313" s="15"/>
      <c r="M313" s="15"/>
      <c r="N313" s="19"/>
      <c r="O313" s="19"/>
      <c r="P313" s="19"/>
      <c r="Q313" s="19"/>
      <c r="R313" s="19"/>
      <c r="S313" s="19"/>
      <c r="T313" s="19"/>
      <c r="U313" s="19"/>
    </row>
    <row r="314" spans="1:21" ht="15">
      <c r="A314" s="15"/>
      <c r="B314" s="18"/>
      <c r="C314" s="18"/>
      <c r="D314" s="18"/>
      <c r="E314" s="146"/>
      <c r="F314" s="15"/>
      <c r="G314" s="15"/>
      <c r="H314" s="15"/>
      <c r="I314" s="15"/>
      <c r="J314" s="15"/>
      <c r="K314" s="15"/>
      <c r="L314" s="15"/>
      <c r="M314" s="15"/>
      <c r="N314" s="19"/>
      <c r="O314" s="19"/>
      <c r="P314" s="19"/>
      <c r="Q314" s="19"/>
      <c r="R314" s="19"/>
      <c r="S314" s="19"/>
      <c r="T314" s="19"/>
      <c r="U314" s="19"/>
    </row>
    <row r="315" spans="1:21" ht="15">
      <c r="A315" s="15"/>
      <c r="B315" s="18"/>
      <c r="C315" s="18"/>
      <c r="D315" s="18"/>
      <c r="E315" s="146"/>
      <c r="F315" s="15"/>
      <c r="G315" s="15"/>
      <c r="H315" s="15"/>
      <c r="I315" s="15"/>
      <c r="J315" s="15"/>
      <c r="K315" s="15"/>
      <c r="L315" s="15"/>
      <c r="M315" s="15"/>
      <c r="N315" s="19"/>
      <c r="O315" s="19"/>
      <c r="P315" s="19"/>
      <c r="Q315" s="19"/>
      <c r="R315" s="19"/>
      <c r="S315" s="19"/>
      <c r="T315" s="19"/>
      <c r="U315" s="19"/>
    </row>
    <row r="316" spans="1:21" ht="15">
      <c r="A316" s="15"/>
      <c r="B316" s="18"/>
      <c r="C316" s="18"/>
      <c r="D316" s="18"/>
      <c r="E316" s="146"/>
      <c r="F316" s="15"/>
      <c r="G316" s="15"/>
      <c r="H316" s="15"/>
      <c r="I316" s="15"/>
      <c r="J316" s="15"/>
      <c r="K316" s="15"/>
      <c r="L316" s="15"/>
      <c r="M316" s="15"/>
      <c r="N316" s="19"/>
      <c r="O316" s="19"/>
      <c r="P316" s="19"/>
      <c r="Q316" s="19"/>
      <c r="R316" s="19"/>
      <c r="S316" s="19"/>
      <c r="T316" s="19"/>
      <c r="U316" s="19"/>
    </row>
    <row r="317" spans="1:21" ht="15">
      <c r="A317" s="15"/>
      <c r="B317" s="18"/>
      <c r="C317" s="18"/>
      <c r="D317" s="18"/>
      <c r="E317" s="146"/>
      <c r="F317" s="15"/>
      <c r="G317" s="15"/>
      <c r="H317" s="15"/>
      <c r="I317" s="15"/>
      <c r="J317" s="15"/>
      <c r="K317" s="15"/>
      <c r="L317" s="15"/>
      <c r="M317" s="15"/>
      <c r="N317" s="19"/>
      <c r="O317" s="19"/>
      <c r="P317" s="19"/>
      <c r="Q317" s="19"/>
      <c r="R317" s="19"/>
      <c r="S317" s="19"/>
      <c r="T317" s="19"/>
      <c r="U317" s="19"/>
    </row>
    <row r="318" spans="1:21" ht="15">
      <c r="A318" s="15"/>
      <c r="B318" s="18"/>
      <c r="C318" s="18"/>
      <c r="D318" s="18"/>
      <c r="E318" s="146"/>
      <c r="F318" s="15"/>
      <c r="G318" s="15"/>
      <c r="H318" s="15"/>
      <c r="I318" s="15"/>
      <c r="J318" s="15"/>
      <c r="K318" s="15"/>
      <c r="L318" s="15"/>
      <c r="M318" s="15"/>
      <c r="N318" s="19"/>
      <c r="O318" s="19"/>
      <c r="P318" s="19"/>
      <c r="Q318" s="19"/>
      <c r="R318" s="19"/>
      <c r="S318" s="19"/>
      <c r="T318" s="19"/>
      <c r="U318" s="19"/>
    </row>
    <row r="319" spans="1:21" ht="15">
      <c r="A319" s="15"/>
      <c r="B319" s="18"/>
      <c r="C319" s="18"/>
      <c r="D319" s="18"/>
      <c r="E319" s="146"/>
      <c r="F319" s="15"/>
      <c r="G319" s="15"/>
      <c r="H319" s="15"/>
      <c r="I319" s="15"/>
      <c r="J319" s="15"/>
      <c r="K319" s="15"/>
      <c r="L319" s="15"/>
      <c r="M319" s="15"/>
      <c r="N319" s="19"/>
      <c r="O319" s="19"/>
      <c r="P319" s="19"/>
      <c r="Q319" s="19"/>
      <c r="R319" s="19"/>
      <c r="S319" s="19"/>
      <c r="T319" s="19"/>
      <c r="U319" s="19"/>
    </row>
    <row r="320" spans="1:21" ht="15">
      <c r="A320" s="15"/>
      <c r="B320" s="18"/>
      <c r="C320" s="18"/>
      <c r="D320" s="18"/>
      <c r="E320" s="146"/>
      <c r="F320" s="15"/>
      <c r="G320" s="15"/>
      <c r="H320" s="15"/>
      <c r="I320" s="15"/>
      <c r="J320" s="15"/>
      <c r="K320" s="15"/>
      <c r="L320" s="15"/>
      <c r="M320" s="15"/>
      <c r="N320" s="19"/>
      <c r="O320" s="19"/>
      <c r="P320" s="19"/>
      <c r="Q320" s="19"/>
      <c r="R320" s="19"/>
      <c r="S320" s="19"/>
      <c r="T320" s="19"/>
      <c r="U320" s="19"/>
    </row>
    <row r="321" spans="1:21" ht="15">
      <c r="A321" s="15"/>
      <c r="B321" s="18"/>
      <c r="C321" s="18"/>
      <c r="D321" s="18"/>
      <c r="E321" s="146"/>
      <c r="F321" s="15"/>
      <c r="G321" s="15"/>
      <c r="H321" s="15"/>
      <c r="I321" s="15"/>
      <c r="J321" s="15"/>
      <c r="K321" s="15"/>
      <c r="L321" s="15"/>
      <c r="M321" s="15"/>
      <c r="N321" s="19"/>
      <c r="O321" s="19"/>
      <c r="P321" s="19"/>
      <c r="Q321" s="19"/>
      <c r="R321" s="19"/>
      <c r="S321" s="19"/>
      <c r="T321" s="19"/>
      <c r="U321" s="19"/>
    </row>
    <row r="322" spans="1:21" ht="15">
      <c r="A322" s="15"/>
      <c r="B322" s="18"/>
      <c r="C322" s="18"/>
      <c r="D322" s="18"/>
      <c r="E322" s="146"/>
      <c r="F322" s="15"/>
      <c r="G322" s="15"/>
      <c r="H322" s="15"/>
      <c r="I322" s="15"/>
      <c r="J322" s="15"/>
      <c r="K322" s="15"/>
      <c r="L322" s="15"/>
      <c r="M322" s="15"/>
      <c r="N322" s="19"/>
      <c r="O322" s="19"/>
      <c r="P322" s="19"/>
      <c r="Q322" s="19"/>
      <c r="R322" s="19"/>
      <c r="S322" s="19"/>
      <c r="T322" s="19"/>
      <c r="U322" s="19"/>
    </row>
    <row r="323" spans="1:21" ht="15">
      <c r="A323" s="15"/>
      <c r="B323" s="18"/>
      <c r="C323" s="18"/>
      <c r="D323" s="18"/>
      <c r="E323" s="146"/>
      <c r="F323" s="15"/>
      <c r="G323" s="15"/>
      <c r="H323" s="15"/>
      <c r="I323" s="15"/>
      <c r="J323" s="15"/>
      <c r="K323" s="15"/>
      <c r="L323" s="15"/>
      <c r="M323" s="15"/>
      <c r="N323" s="19"/>
      <c r="O323" s="19"/>
      <c r="P323" s="19"/>
      <c r="Q323" s="19"/>
      <c r="R323" s="19"/>
      <c r="S323" s="19"/>
      <c r="T323" s="19"/>
      <c r="U323" s="19"/>
    </row>
    <row r="324" spans="1:21" ht="15">
      <c r="A324" s="15"/>
      <c r="B324" s="18"/>
      <c r="C324" s="18"/>
      <c r="D324" s="18"/>
      <c r="E324" s="146"/>
      <c r="F324" s="15"/>
      <c r="G324" s="15"/>
      <c r="H324" s="15"/>
      <c r="I324" s="15"/>
      <c r="J324" s="15"/>
      <c r="K324" s="15"/>
      <c r="L324" s="15"/>
      <c r="M324" s="15"/>
      <c r="N324" s="19"/>
      <c r="O324" s="19"/>
      <c r="P324" s="19"/>
      <c r="Q324" s="19"/>
      <c r="R324" s="19"/>
      <c r="S324" s="19"/>
      <c r="T324" s="19"/>
      <c r="U324" s="19"/>
    </row>
    <row r="325" spans="1:21" ht="15">
      <c r="A325" s="15"/>
      <c r="B325" s="18"/>
      <c r="C325" s="18"/>
      <c r="D325" s="18"/>
      <c r="E325" s="146"/>
      <c r="F325" s="15"/>
      <c r="G325" s="15"/>
      <c r="H325" s="15"/>
      <c r="I325" s="15"/>
      <c r="J325" s="15"/>
      <c r="K325" s="15"/>
      <c r="L325" s="15"/>
      <c r="M325" s="15"/>
      <c r="N325" s="19"/>
      <c r="O325" s="19"/>
      <c r="P325" s="19"/>
      <c r="Q325" s="19"/>
      <c r="R325" s="19"/>
      <c r="S325" s="19"/>
      <c r="T325" s="19"/>
      <c r="U325" s="19"/>
    </row>
    <row r="326" spans="1:21" ht="15">
      <c r="A326" s="15"/>
      <c r="B326" s="18"/>
      <c r="C326" s="18"/>
      <c r="D326" s="18"/>
      <c r="E326" s="146"/>
      <c r="F326" s="15"/>
      <c r="G326" s="15"/>
      <c r="H326" s="15"/>
      <c r="I326" s="15"/>
      <c r="J326" s="15"/>
      <c r="K326" s="15"/>
      <c r="L326" s="15"/>
      <c r="M326" s="15"/>
      <c r="N326" s="19"/>
      <c r="O326" s="19"/>
      <c r="P326" s="19"/>
      <c r="Q326" s="19"/>
      <c r="R326" s="19"/>
      <c r="S326" s="19"/>
      <c r="T326" s="19"/>
      <c r="U326" s="19"/>
    </row>
    <row r="327" spans="1:21" ht="15">
      <c r="A327" s="15"/>
      <c r="B327" s="18"/>
      <c r="C327" s="18"/>
      <c r="D327" s="18"/>
      <c r="E327" s="146"/>
      <c r="F327" s="15"/>
      <c r="G327" s="15"/>
      <c r="H327" s="15"/>
      <c r="I327" s="15"/>
      <c r="J327" s="15"/>
      <c r="K327" s="15"/>
      <c r="L327" s="15"/>
      <c r="M327" s="15"/>
      <c r="N327" s="19"/>
      <c r="O327" s="19"/>
      <c r="P327" s="19"/>
      <c r="Q327" s="19"/>
      <c r="R327" s="19"/>
      <c r="S327" s="19"/>
      <c r="T327" s="19"/>
      <c r="U327" s="19"/>
    </row>
    <row r="328" spans="1:21" ht="15">
      <c r="A328" s="15"/>
      <c r="B328" s="18"/>
      <c r="C328" s="18"/>
      <c r="D328" s="18"/>
      <c r="E328" s="146"/>
      <c r="F328" s="15"/>
      <c r="G328" s="15"/>
      <c r="H328" s="15"/>
      <c r="I328" s="15"/>
      <c r="J328" s="15"/>
      <c r="K328" s="15"/>
      <c r="L328" s="15"/>
      <c r="M328" s="15"/>
      <c r="N328" s="19"/>
      <c r="O328" s="19"/>
      <c r="P328" s="19"/>
      <c r="Q328" s="19"/>
      <c r="R328" s="19"/>
      <c r="S328" s="19"/>
      <c r="T328" s="19"/>
      <c r="U328" s="19"/>
    </row>
    <row r="329" spans="1:21" ht="15">
      <c r="A329" s="15"/>
      <c r="B329" s="18"/>
      <c r="C329" s="18"/>
      <c r="D329" s="18"/>
      <c r="E329" s="146"/>
      <c r="F329" s="15"/>
      <c r="G329" s="15"/>
      <c r="H329" s="15"/>
      <c r="I329" s="15"/>
      <c r="J329" s="15"/>
      <c r="K329" s="15"/>
      <c r="L329" s="15"/>
      <c r="M329" s="15"/>
      <c r="N329" s="19"/>
      <c r="O329" s="19"/>
      <c r="P329" s="19"/>
      <c r="Q329" s="19"/>
      <c r="R329" s="19"/>
      <c r="S329" s="19"/>
      <c r="T329" s="19"/>
      <c r="U329" s="19"/>
    </row>
    <row r="330" spans="1:21" ht="15">
      <c r="A330" s="15"/>
      <c r="B330" s="18"/>
      <c r="C330" s="18"/>
      <c r="D330" s="18"/>
      <c r="E330" s="146"/>
      <c r="F330" s="15"/>
      <c r="G330" s="15"/>
      <c r="H330" s="15"/>
      <c r="I330" s="15"/>
      <c r="J330" s="15"/>
      <c r="K330" s="15"/>
      <c r="L330" s="15"/>
      <c r="M330" s="15"/>
      <c r="N330" s="19"/>
      <c r="O330" s="19"/>
      <c r="P330" s="19"/>
      <c r="Q330" s="19"/>
      <c r="R330" s="19"/>
      <c r="S330" s="19"/>
      <c r="T330" s="19"/>
      <c r="U330" s="19"/>
    </row>
    <row r="331" spans="1:21" ht="15">
      <c r="A331" s="15"/>
      <c r="B331" s="18"/>
      <c r="C331" s="18"/>
      <c r="D331" s="18"/>
      <c r="E331" s="146"/>
      <c r="F331" s="15"/>
      <c r="G331" s="15"/>
      <c r="H331" s="15"/>
      <c r="I331" s="15"/>
      <c r="J331" s="15"/>
      <c r="K331" s="15"/>
      <c r="L331" s="15"/>
      <c r="M331" s="15"/>
      <c r="N331" s="19"/>
      <c r="O331" s="19"/>
      <c r="P331" s="19"/>
      <c r="Q331" s="19"/>
      <c r="R331" s="19"/>
      <c r="S331" s="19"/>
      <c r="T331" s="19"/>
      <c r="U331" s="19"/>
    </row>
    <row r="332" spans="1:21" ht="15">
      <c r="A332" s="15"/>
      <c r="B332" s="18"/>
      <c r="C332" s="18"/>
      <c r="D332" s="18"/>
      <c r="E332" s="146"/>
      <c r="F332" s="15"/>
      <c r="G332" s="15"/>
      <c r="H332" s="15"/>
      <c r="I332" s="15"/>
      <c r="J332" s="15"/>
      <c r="K332" s="15"/>
      <c r="L332" s="15"/>
      <c r="M332" s="15"/>
      <c r="N332" s="19"/>
      <c r="O332" s="19"/>
      <c r="P332" s="19"/>
      <c r="Q332" s="19"/>
      <c r="R332" s="19"/>
      <c r="S332" s="19"/>
      <c r="T332" s="19"/>
      <c r="U332" s="19"/>
    </row>
    <row r="333" spans="1:21" ht="15">
      <c r="A333" s="15"/>
      <c r="B333" s="18"/>
      <c r="C333" s="18"/>
      <c r="D333" s="18"/>
      <c r="E333" s="146"/>
      <c r="F333" s="15"/>
      <c r="G333" s="15"/>
      <c r="H333" s="15"/>
      <c r="I333" s="15"/>
      <c r="J333" s="15"/>
      <c r="K333" s="15"/>
      <c r="L333" s="15"/>
      <c r="M333" s="15"/>
      <c r="N333" s="19"/>
      <c r="O333" s="19"/>
      <c r="P333" s="19"/>
      <c r="Q333" s="19"/>
      <c r="R333" s="19"/>
      <c r="S333" s="19"/>
      <c r="T333" s="19"/>
      <c r="U333" s="19"/>
    </row>
    <row r="334" spans="1:21" ht="15">
      <c r="A334" s="15"/>
      <c r="B334" s="18"/>
      <c r="C334" s="18"/>
      <c r="D334" s="18"/>
      <c r="E334" s="146"/>
      <c r="F334" s="15"/>
      <c r="G334" s="15"/>
      <c r="H334" s="15"/>
      <c r="I334" s="15"/>
      <c r="J334" s="15"/>
      <c r="K334" s="15"/>
      <c r="L334" s="15"/>
      <c r="M334" s="15"/>
      <c r="N334" s="19"/>
      <c r="O334" s="19"/>
      <c r="P334" s="19"/>
      <c r="Q334" s="19"/>
      <c r="R334" s="19"/>
      <c r="S334" s="19"/>
      <c r="T334" s="19"/>
      <c r="U334" s="19"/>
    </row>
    <row r="335" spans="1:21" ht="15">
      <c r="A335" s="15"/>
      <c r="B335" s="18"/>
      <c r="C335" s="18"/>
      <c r="D335" s="18"/>
      <c r="E335" s="146"/>
      <c r="F335" s="15"/>
      <c r="G335" s="15"/>
      <c r="H335" s="15"/>
      <c r="I335" s="15"/>
      <c r="J335" s="15"/>
      <c r="K335" s="15"/>
      <c r="L335" s="15"/>
      <c r="M335" s="15"/>
      <c r="N335" s="19"/>
      <c r="O335" s="19"/>
      <c r="P335" s="19"/>
      <c r="Q335" s="19"/>
      <c r="R335" s="19"/>
      <c r="S335" s="19"/>
      <c r="T335" s="19"/>
      <c r="U335" s="19"/>
    </row>
    <row r="336" spans="1:21" ht="15">
      <c r="A336" s="15"/>
      <c r="B336" s="18"/>
      <c r="C336" s="18"/>
      <c r="D336" s="18"/>
      <c r="E336" s="146"/>
      <c r="F336" s="15"/>
      <c r="G336" s="15"/>
      <c r="H336" s="15"/>
      <c r="I336" s="15"/>
      <c r="J336" s="15"/>
      <c r="K336" s="15"/>
      <c r="L336" s="15"/>
      <c r="M336" s="15"/>
      <c r="N336" s="19"/>
      <c r="O336" s="19"/>
      <c r="P336" s="19"/>
      <c r="Q336" s="19"/>
      <c r="R336" s="19"/>
      <c r="S336" s="19"/>
      <c r="T336" s="19"/>
      <c r="U336" s="19"/>
    </row>
    <row r="337" spans="1:21" ht="15">
      <c r="A337" s="15"/>
      <c r="B337" s="18"/>
      <c r="C337" s="18"/>
      <c r="D337" s="18"/>
      <c r="E337" s="146"/>
      <c r="F337" s="15"/>
      <c r="G337" s="15"/>
      <c r="H337" s="15"/>
      <c r="I337" s="15"/>
      <c r="J337" s="15"/>
      <c r="K337" s="15"/>
      <c r="L337" s="15"/>
      <c r="M337" s="15"/>
      <c r="N337" s="19"/>
      <c r="O337" s="19"/>
      <c r="P337" s="19"/>
      <c r="Q337" s="19"/>
      <c r="R337" s="19"/>
      <c r="S337" s="19"/>
      <c r="T337" s="19"/>
      <c r="U337" s="19"/>
    </row>
    <row r="338" spans="1:21" ht="15">
      <c r="A338" s="15"/>
      <c r="B338" s="18"/>
      <c r="C338" s="18"/>
      <c r="D338" s="18"/>
      <c r="E338" s="146"/>
      <c r="F338" s="15"/>
      <c r="G338" s="15"/>
      <c r="H338" s="15"/>
      <c r="I338" s="15"/>
      <c r="J338" s="15"/>
      <c r="K338" s="15"/>
      <c r="L338" s="15"/>
      <c r="M338" s="15"/>
      <c r="N338" s="19"/>
      <c r="O338" s="19"/>
      <c r="P338" s="19"/>
      <c r="Q338" s="19"/>
      <c r="R338" s="19"/>
      <c r="S338" s="19"/>
      <c r="T338" s="19"/>
      <c r="U338" s="19"/>
    </row>
    <row r="339" spans="1:21" ht="15">
      <c r="A339" s="15"/>
      <c r="B339" s="18"/>
      <c r="C339" s="18"/>
      <c r="D339" s="18"/>
      <c r="E339" s="146"/>
      <c r="F339" s="15"/>
      <c r="G339" s="15"/>
      <c r="H339" s="15"/>
      <c r="I339" s="15"/>
      <c r="J339" s="15"/>
      <c r="K339" s="15"/>
      <c r="L339" s="15"/>
      <c r="M339" s="15"/>
      <c r="N339" s="19"/>
      <c r="O339" s="19"/>
      <c r="P339" s="19"/>
      <c r="Q339" s="19"/>
      <c r="R339" s="19"/>
      <c r="S339" s="19"/>
      <c r="T339" s="19"/>
      <c r="U339" s="19"/>
    </row>
    <row r="340" spans="1:21" ht="15">
      <c r="A340" s="15"/>
      <c r="B340" s="18"/>
      <c r="C340" s="18"/>
      <c r="D340" s="18"/>
      <c r="E340" s="146"/>
      <c r="F340" s="15"/>
      <c r="G340" s="15"/>
      <c r="H340" s="15"/>
      <c r="I340" s="15"/>
      <c r="J340" s="15"/>
      <c r="K340" s="15"/>
      <c r="L340" s="15"/>
      <c r="M340" s="15"/>
      <c r="N340" s="19"/>
      <c r="O340" s="19"/>
      <c r="P340" s="19"/>
      <c r="Q340" s="19"/>
      <c r="R340" s="19"/>
      <c r="S340" s="19"/>
      <c r="T340" s="19"/>
      <c r="U340" s="19"/>
    </row>
    <row r="341" spans="1:21" ht="15">
      <c r="A341" s="15"/>
      <c r="B341" s="18"/>
      <c r="C341" s="18"/>
      <c r="D341" s="18"/>
      <c r="E341" s="146"/>
      <c r="F341" s="15"/>
      <c r="G341" s="15"/>
      <c r="H341" s="15"/>
      <c r="I341" s="15"/>
      <c r="J341" s="15"/>
      <c r="K341" s="15"/>
      <c r="L341" s="15"/>
      <c r="M341" s="15"/>
      <c r="N341" s="19"/>
      <c r="O341" s="19"/>
      <c r="P341" s="19"/>
      <c r="Q341" s="19"/>
      <c r="R341" s="19"/>
      <c r="S341" s="19"/>
      <c r="T341" s="19"/>
      <c r="U341" s="19"/>
    </row>
    <row r="342" spans="1:21" ht="15">
      <c r="A342" s="15"/>
      <c r="B342" s="18"/>
      <c r="C342" s="18"/>
      <c r="D342" s="18"/>
      <c r="E342" s="146"/>
      <c r="F342" s="15"/>
      <c r="G342" s="15"/>
      <c r="H342" s="15"/>
      <c r="I342" s="15"/>
      <c r="J342" s="15"/>
      <c r="K342" s="15"/>
      <c r="L342" s="15"/>
      <c r="M342" s="15"/>
      <c r="N342" s="19"/>
      <c r="O342" s="19"/>
      <c r="P342" s="19"/>
      <c r="Q342" s="19"/>
      <c r="R342" s="19"/>
      <c r="S342" s="19"/>
      <c r="T342" s="19"/>
      <c r="U342" s="19"/>
    </row>
    <row r="343" spans="1:21" ht="15">
      <c r="A343" s="15"/>
      <c r="B343" s="18"/>
      <c r="C343" s="18"/>
      <c r="D343" s="18"/>
      <c r="E343" s="146"/>
      <c r="F343" s="15"/>
      <c r="G343" s="15"/>
      <c r="H343" s="15"/>
      <c r="I343" s="15"/>
      <c r="J343" s="15"/>
      <c r="K343" s="15"/>
      <c r="L343" s="15"/>
      <c r="M343" s="15"/>
      <c r="N343" s="19"/>
      <c r="O343" s="19"/>
      <c r="P343" s="19"/>
      <c r="Q343" s="19"/>
      <c r="R343" s="19"/>
      <c r="S343" s="19"/>
      <c r="T343" s="19"/>
      <c r="U343" s="19"/>
    </row>
    <row r="344" spans="1:21" ht="15">
      <c r="A344" s="15"/>
      <c r="B344" s="18"/>
      <c r="C344" s="18"/>
      <c r="D344" s="18"/>
      <c r="E344" s="146"/>
      <c r="F344" s="15"/>
      <c r="G344" s="15"/>
      <c r="H344" s="15"/>
      <c r="I344" s="15"/>
      <c r="J344" s="15"/>
      <c r="K344" s="15"/>
      <c r="L344" s="15"/>
      <c r="M344" s="15"/>
      <c r="N344" s="19"/>
      <c r="O344" s="19"/>
      <c r="P344" s="19"/>
      <c r="Q344" s="19"/>
      <c r="R344" s="19"/>
      <c r="S344" s="19"/>
      <c r="T344" s="19"/>
      <c r="U344" s="19"/>
    </row>
    <row r="345" spans="1:21" ht="15">
      <c r="A345" s="15"/>
      <c r="B345" s="18"/>
      <c r="C345" s="18"/>
      <c r="D345" s="18"/>
      <c r="E345" s="146"/>
      <c r="F345" s="15"/>
      <c r="G345" s="15"/>
      <c r="H345" s="15"/>
      <c r="I345" s="15"/>
      <c r="J345" s="15"/>
      <c r="K345" s="15"/>
      <c r="L345" s="15"/>
      <c r="M345" s="15"/>
      <c r="N345" s="19"/>
      <c r="O345" s="19"/>
      <c r="P345" s="19"/>
      <c r="Q345" s="19"/>
      <c r="R345" s="19"/>
      <c r="S345" s="19"/>
      <c r="T345" s="19"/>
      <c r="U345" s="19"/>
    </row>
    <row r="346" spans="1:21" ht="15">
      <c r="A346" s="15"/>
      <c r="B346" s="18"/>
      <c r="C346" s="18"/>
      <c r="D346" s="18"/>
      <c r="E346" s="146"/>
      <c r="F346" s="15"/>
      <c r="G346" s="15"/>
      <c r="H346" s="15"/>
      <c r="I346" s="15"/>
      <c r="J346" s="15"/>
      <c r="K346" s="15"/>
      <c r="L346" s="15"/>
      <c r="M346" s="15"/>
      <c r="N346" s="19"/>
      <c r="O346" s="19"/>
      <c r="P346" s="19"/>
      <c r="Q346" s="19"/>
      <c r="R346" s="19"/>
      <c r="S346" s="19"/>
      <c r="T346" s="19"/>
      <c r="U346" s="19"/>
    </row>
    <row r="347" spans="1:21" ht="15">
      <c r="A347" s="15"/>
      <c r="B347" s="18"/>
      <c r="C347" s="18"/>
      <c r="D347" s="18"/>
      <c r="E347" s="146"/>
      <c r="F347" s="15"/>
      <c r="G347" s="15"/>
      <c r="H347" s="15"/>
      <c r="I347" s="15"/>
      <c r="J347" s="15"/>
      <c r="K347" s="15"/>
      <c r="L347" s="15"/>
      <c r="M347" s="15"/>
      <c r="N347" s="19"/>
      <c r="O347" s="19"/>
      <c r="P347" s="19"/>
      <c r="Q347" s="19"/>
      <c r="R347" s="19"/>
      <c r="S347" s="19"/>
      <c r="T347" s="19"/>
      <c r="U347" s="19"/>
    </row>
    <row r="348" spans="1:21" ht="15">
      <c r="A348" s="15"/>
      <c r="B348" s="18"/>
      <c r="C348" s="18"/>
      <c r="D348" s="18"/>
      <c r="E348" s="146"/>
      <c r="F348" s="15"/>
      <c r="G348" s="15"/>
      <c r="H348" s="15"/>
      <c r="I348" s="15"/>
      <c r="J348" s="15"/>
      <c r="K348" s="15"/>
      <c r="L348" s="15"/>
      <c r="M348" s="15"/>
      <c r="N348" s="19"/>
      <c r="O348" s="19"/>
      <c r="P348" s="19"/>
      <c r="Q348" s="19"/>
      <c r="R348" s="19"/>
      <c r="S348" s="19"/>
      <c r="T348" s="19"/>
      <c r="U348" s="19"/>
    </row>
    <row r="349" spans="1:21" ht="15">
      <c r="A349" s="15"/>
      <c r="B349" s="18"/>
      <c r="C349" s="18"/>
      <c r="D349" s="18"/>
      <c r="E349" s="146"/>
      <c r="F349" s="15"/>
      <c r="G349" s="15"/>
      <c r="H349" s="15"/>
      <c r="I349" s="15"/>
      <c r="J349" s="15"/>
      <c r="K349" s="15"/>
      <c r="L349" s="15"/>
      <c r="M349" s="15"/>
      <c r="N349" s="19"/>
      <c r="O349" s="19"/>
      <c r="P349" s="19"/>
      <c r="Q349" s="19"/>
      <c r="R349" s="19"/>
      <c r="S349" s="19"/>
      <c r="T349" s="19"/>
      <c r="U349" s="19"/>
    </row>
    <row r="350" spans="1:21" ht="15">
      <c r="A350" s="15"/>
      <c r="B350" s="18"/>
      <c r="C350" s="18"/>
      <c r="D350" s="18"/>
      <c r="E350" s="146"/>
      <c r="F350" s="15"/>
      <c r="G350" s="15"/>
      <c r="H350" s="15"/>
      <c r="I350" s="15"/>
      <c r="J350" s="15"/>
      <c r="K350" s="15"/>
      <c r="L350" s="15"/>
      <c r="M350" s="15"/>
      <c r="N350" s="19"/>
      <c r="O350" s="19"/>
      <c r="P350" s="19"/>
      <c r="Q350" s="19"/>
      <c r="R350" s="19"/>
      <c r="S350" s="19"/>
      <c r="T350" s="19"/>
      <c r="U350" s="19"/>
    </row>
    <row r="351" spans="1:21" ht="15">
      <c r="A351" s="15"/>
      <c r="B351" s="18"/>
      <c r="C351" s="18"/>
      <c r="D351" s="18"/>
      <c r="E351" s="146"/>
      <c r="F351" s="15"/>
      <c r="G351" s="15"/>
      <c r="H351" s="15"/>
      <c r="I351" s="15"/>
      <c r="J351" s="15"/>
      <c r="K351" s="15"/>
      <c r="L351" s="15"/>
      <c r="M351" s="15"/>
      <c r="N351" s="19"/>
      <c r="O351" s="19"/>
      <c r="P351" s="19"/>
      <c r="Q351" s="19"/>
      <c r="R351" s="19"/>
      <c r="S351" s="19"/>
      <c r="T351" s="19"/>
      <c r="U351" s="19"/>
    </row>
    <row r="352" spans="1:21" ht="15">
      <c r="A352" s="15"/>
      <c r="B352" s="18"/>
      <c r="C352" s="18"/>
      <c r="D352" s="18"/>
      <c r="E352" s="146"/>
      <c r="F352" s="15"/>
      <c r="G352" s="15"/>
      <c r="H352" s="15"/>
      <c r="I352" s="15"/>
      <c r="J352" s="15"/>
      <c r="K352" s="15"/>
      <c r="L352" s="15"/>
      <c r="M352" s="15"/>
      <c r="N352" s="19"/>
      <c r="O352" s="19"/>
      <c r="P352" s="19"/>
      <c r="Q352" s="19"/>
      <c r="R352" s="19"/>
      <c r="S352" s="19"/>
      <c r="T352" s="19"/>
      <c r="U352" s="19"/>
    </row>
    <row r="353" spans="1:21" ht="15">
      <c r="A353" s="15"/>
      <c r="B353" s="18"/>
      <c r="C353" s="18"/>
      <c r="D353" s="18"/>
      <c r="E353" s="146"/>
      <c r="F353" s="15"/>
      <c r="G353" s="15"/>
      <c r="H353" s="15"/>
      <c r="I353" s="15"/>
      <c r="J353" s="15"/>
      <c r="K353" s="15"/>
      <c r="L353" s="15"/>
      <c r="M353" s="15"/>
      <c r="N353" s="19"/>
      <c r="O353" s="19"/>
      <c r="P353" s="19"/>
      <c r="Q353" s="19"/>
      <c r="R353" s="19"/>
      <c r="S353" s="19"/>
      <c r="T353" s="19"/>
      <c r="U353" s="19"/>
    </row>
    <row r="354" spans="1:21" ht="15">
      <c r="A354" s="15"/>
      <c r="B354" s="18"/>
      <c r="C354" s="18"/>
      <c r="D354" s="18"/>
      <c r="E354" s="146"/>
      <c r="F354" s="15"/>
      <c r="G354" s="15"/>
      <c r="H354" s="15"/>
      <c r="I354" s="15"/>
      <c r="J354" s="15"/>
      <c r="K354" s="15"/>
      <c r="L354" s="15"/>
      <c r="M354" s="15"/>
      <c r="N354" s="19"/>
      <c r="O354" s="19"/>
      <c r="P354" s="19"/>
      <c r="Q354" s="19"/>
      <c r="R354" s="19"/>
      <c r="S354" s="19"/>
      <c r="T354" s="19"/>
      <c r="U354" s="19"/>
    </row>
    <row r="355" spans="1:21" ht="15">
      <c r="A355" s="15"/>
      <c r="B355" s="18"/>
      <c r="C355" s="18"/>
      <c r="D355" s="18"/>
      <c r="E355" s="146"/>
      <c r="F355" s="15"/>
      <c r="G355" s="15"/>
      <c r="H355" s="15"/>
      <c r="I355" s="15"/>
      <c r="J355" s="15"/>
      <c r="K355" s="15"/>
      <c r="L355" s="15"/>
      <c r="M355" s="15"/>
      <c r="N355" s="19"/>
      <c r="O355" s="19"/>
      <c r="P355" s="19"/>
      <c r="Q355" s="19"/>
      <c r="R355" s="19"/>
      <c r="S355" s="19"/>
      <c r="T355" s="19"/>
      <c r="U355" s="19"/>
    </row>
    <row r="356" spans="1:21" ht="15">
      <c r="A356" s="15"/>
      <c r="B356" s="18"/>
      <c r="C356" s="18"/>
      <c r="D356" s="18"/>
      <c r="E356" s="146"/>
      <c r="F356" s="15"/>
      <c r="G356" s="15"/>
      <c r="H356" s="15"/>
      <c r="I356" s="15"/>
      <c r="J356" s="15"/>
      <c r="K356" s="15"/>
      <c r="L356" s="15"/>
      <c r="M356" s="15"/>
      <c r="N356" s="19"/>
      <c r="O356" s="19"/>
      <c r="P356" s="19"/>
      <c r="Q356" s="19"/>
      <c r="R356" s="19"/>
      <c r="S356" s="19"/>
      <c r="T356" s="19"/>
      <c r="U356" s="19"/>
    </row>
    <row r="357" spans="1:21" ht="15">
      <c r="A357" s="15"/>
      <c r="B357" s="18"/>
      <c r="C357" s="18"/>
      <c r="D357" s="18"/>
      <c r="E357" s="146"/>
      <c r="F357" s="15"/>
      <c r="G357" s="15"/>
      <c r="H357" s="15"/>
      <c r="I357" s="15"/>
      <c r="J357" s="15"/>
      <c r="K357" s="15"/>
      <c r="L357" s="15"/>
      <c r="M357" s="15"/>
      <c r="N357" s="19"/>
      <c r="O357" s="19"/>
      <c r="P357" s="19"/>
      <c r="Q357" s="19"/>
      <c r="R357" s="19"/>
      <c r="S357" s="19"/>
      <c r="T357" s="19"/>
      <c r="U357" s="19"/>
    </row>
    <row r="358" spans="1:21" ht="15">
      <c r="A358" s="15"/>
      <c r="B358" s="18"/>
      <c r="C358" s="18"/>
      <c r="D358" s="18"/>
      <c r="E358" s="146"/>
      <c r="F358" s="15"/>
      <c r="G358" s="15"/>
      <c r="H358" s="15"/>
      <c r="I358" s="15"/>
      <c r="J358" s="15"/>
      <c r="K358" s="15"/>
      <c r="L358" s="15"/>
      <c r="M358" s="15"/>
      <c r="N358" s="19"/>
      <c r="O358" s="19"/>
      <c r="P358" s="19"/>
      <c r="Q358" s="19"/>
      <c r="R358" s="19"/>
      <c r="S358" s="19"/>
      <c r="T358" s="19"/>
      <c r="U358" s="19"/>
    </row>
    <row r="359" spans="1:21" ht="15">
      <c r="A359" s="15"/>
      <c r="B359" s="18"/>
      <c r="C359" s="18"/>
      <c r="D359" s="18"/>
      <c r="E359" s="146"/>
      <c r="F359" s="15"/>
      <c r="G359" s="15"/>
      <c r="H359" s="15"/>
      <c r="I359" s="15"/>
      <c r="J359" s="15"/>
      <c r="K359" s="15"/>
      <c r="L359" s="15"/>
      <c r="M359" s="15"/>
      <c r="N359" s="19"/>
      <c r="O359" s="19"/>
      <c r="P359" s="19"/>
      <c r="Q359" s="19"/>
      <c r="R359" s="19"/>
      <c r="S359" s="19"/>
      <c r="T359" s="19"/>
      <c r="U359" s="19"/>
    </row>
    <row r="360" spans="1:21" ht="15">
      <c r="A360" s="15"/>
      <c r="B360" s="18"/>
      <c r="C360" s="18"/>
      <c r="D360" s="18"/>
      <c r="E360" s="146"/>
      <c r="F360" s="15"/>
      <c r="G360" s="15"/>
      <c r="H360" s="15"/>
      <c r="I360" s="15"/>
      <c r="J360" s="15"/>
      <c r="K360" s="15"/>
      <c r="L360" s="15"/>
      <c r="M360" s="15"/>
      <c r="N360" s="19"/>
      <c r="O360" s="19"/>
      <c r="P360" s="19"/>
      <c r="Q360" s="19"/>
      <c r="R360" s="19"/>
      <c r="S360" s="19"/>
      <c r="T360" s="19"/>
      <c r="U360" s="19"/>
    </row>
    <row r="361" spans="1:21" ht="15">
      <c r="A361" s="15"/>
      <c r="B361" s="18"/>
      <c r="C361" s="18"/>
      <c r="D361" s="18"/>
      <c r="E361" s="146"/>
      <c r="F361" s="15"/>
      <c r="G361" s="15"/>
      <c r="H361" s="15"/>
      <c r="I361" s="15"/>
      <c r="J361" s="15"/>
      <c r="K361" s="15"/>
      <c r="L361" s="15"/>
      <c r="M361" s="15"/>
      <c r="N361" s="19"/>
      <c r="O361" s="19"/>
      <c r="P361" s="19"/>
      <c r="Q361" s="19"/>
      <c r="R361" s="19"/>
      <c r="S361" s="19"/>
      <c r="T361" s="19"/>
      <c r="U361" s="19"/>
    </row>
    <row r="362" spans="1:21" ht="15">
      <c r="A362" s="15"/>
      <c r="B362" s="18"/>
      <c r="C362" s="18"/>
      <c r="D362" s="18"/>
      <c r="E362" s="146"/>
      <c r="F362" s="15"/>
      <c r="G362" s="15"/>
      <c r="H362" s="15"/>
      <c r="I362" s="15"/>
      <c r="J362" s="15"/>
      <c r="K362" s="15"/>
      <c r="L362" s="15"/>
      <c r="M362" s="15"/>
      <c r="N362" s="19"/>
      <c r="O362" s="19"/>
      <c r="P362" s="19"/>
      <c r="Q362" s="19"/>
      <c r="R362" s="19"/>
      <c r="S362" s="19"/>
      <c r="T362" s="19"/>
      <c r="U362" s="19"/>
    </row>
    <row r="363" spans="1:21" ht="15">
      <c r="A363" s="15"/>
      <c r="B363" s="18"/>
      <c r="C363" s="18"/>
      <c r="D363" s="18"/>
      <c r="E363" s="146"/>
      <c r="F363" s="15"/>
      <c r="G363" s="15"/>
      <c r="H363" s="15"/>
      <c r="I363" s="15"/>
      <c r="J363" s="15"/>
      <c r="K363" s="15"/>
      <c r="L363" s="15"/>
      <c r="M363" s="15"/>
      <c r="N363" s="19"/>
      <c r="O363" s="19"/>
      <c r="P363" s="19"/>
      <c r="Q363" s="19"/>
      <c r="R363" s="19"/>
      <c r="S363" s="19"/>
      <c r="T363" s="19"/>
      <c r="U363" s="19"/>
    </row>
    <row r="364" spans="1:21" ht="15">
      <c r="A364" s="15"/>
      <c r="B364" s="18"/>
      <c r="C364" s="18"/>
      <c r="D364" s="18"/>
      <c r="E364" s="146"/>
      <c r="F364" s="15"/>
      <c r="G364" s="15"/>
      <c r="H364" s="15"/>
      <c r="I364" s="15"/>
      <c r="J364" s="15"/>
      <c r="K364" s="15"/>
      <c r="L364" s="15"/>
      <c r="M364" s="15"/>
      <c r="N364" s="19"/>
      <c r="O364" s="19"/>
      <c r="P364" s="19"/>
      <c r="Q364" s="19"/>
      <c r="R364" s="19"/>
      <c r="S364" s="19"/>
      <c r="T364" s="19"/>
      <c r="U364" s="19"/>
    </row>
    <row r="365" spans="1:21" ht="15">
      <c r="A365" s="15"/>
      <c r="B365" s="18"/>
      <c r="C365" s="18"/>
      <c r="D365" s="18"/>
      <c r="E365" s="146"/>
      <c r="F365" s="15"/>
      <c r="G365" s="15"/>
      <c r="H365" s="15"/>
      <c r="I365" s="15"/>
      <c r="J365" s="15"/>
      <c r="K365" s="15"/>
      <c r="L365" s="15"/>
      <c r="M365" s="15"/>
      <c r="N365" s="19"/>
      <c r="O365" s="19"/>
      <c r="P365" s="19"/>
      <c r="Q365" s="19"/>
      <c r="R365" s="19"/>
      <c r="S365" s="19"/>
      <c r="T365" s="19"/>
      <c r="U365" s="19"/>
    </row>
    <row r="366" spans="1:21" ht="15">
      <c r="A366" s="15"/>
      <c r="B366" s="18"/>
      <c r="C366" s="18"/>
      <c r="D366" s="18"/>
      <c r="E366" s="146"/>
      <c r="F366" s="15"/>
      <c r="G366" s="15"/>
      <c r="H366" s="15"/>
      <c r="I366" s="15"/>
      <c r="J366" s="15"/>
      <c r="K366" s="15"/>
      <c r="L366" s="15"/>
      <c r="M366" s="15"/>
      <c r="N366" s="19"/>
      <c r="O366" s="19"/>
      <c r="P366" s="19"/>
      <c r="Q366" s="19"/>
      <c r="R366" s="19"/>
      <c r="S366" s="19"/>
      <c r="T366" s="19"/>
      <c r="U366" s="19"/>
    </row>
    <row r="367" spans="1:21" ht="15">
      <c r="A367" s="15"/>
      <c r="B367" s="18"/>
      <c r="C367" s="18"/>
      <c r="D367" s="18"/>
      <c r="E367" s="146"/>
      <c r="F367" s="15"/>
      <c r="G367" s="15"/>
      <c r="H367" s="15"/>
      <c r="I367" s="15"/>
      <c r="J367" s="15"/>
      <c r="K367" s="15"/>
      <c r="L367" s="15"/>
      <c r="M367" s="15"/>
      <c r="N367" s="19"/>
      <c r="O367" s="19"/>
      <c r="P367" s="19"/>
      <c r="Q367" s="19"/>
      <c r="R367" s="19"/>
      <c r="S367" s="19"/>
      <c r="T367" s="19"/>
      <c r="U367" s="19"/>
    </row>
    <row r="368" spans="1:21" ht="15">
      <c r="A368" s="15"/>
      <c r="B368" s="18"/>
      <c r="C368" s="18"/>
      <c r="D368" s="18"/>
      <c r="E368" s="146"/>
      <c r="F368" s="15"/>
      <c r="G368" s="15"/>
      <c r="H368" s="15"/>
      <c r="I368" s="15"/>
      <c r="J368" s="15"/>
      <c r="K368" s="15"/>
      <c r="L368" s="15"/>
      <c r="M368" s="15"/>
      <c r="N368" s="19"/>
      <c r="O368" s="19"/>
      <c r="P368" s="19"/>
      <c r="Q368" s="19"/>
      <c r="R368" s="19"/>
      <c r="S368" s="19"/>
      <c r="T368" s="19"/>
      <c r="U368" s="19"/>
    </row>
    <row r="369" spans="1:21" ht="15">
      <c r="A369" s="15"/>
      <c r="B369" s="18"/>
      <c r="C369" s="18"/>
      <c r="D369" s="18"/>
      <c r="E369" s="146"/>
      <c r="F369" s="15"/>
      <c r="G369" s="15"/>
      <c r="H369" s="15"/>
      <c r="I369" s="15"/>
      <c r="J369" s="15"/>
      <c r="K369" s="15"/>
      <c r="L369" s="15"/>
      <c r="M369" s="15"/>
      <c r="N369" s="19"/>
      <c r="O369" s="19"/>
      <c r="P369" s="19"/>
      <c r="Q369" s="19"/>
      <c r="R369" s="19"/>
      <c r="S369" s="19"/>
      <c r="T369" s="19"/>
      <c r="U369" s="19"/>
    </row>
    <row r="370" spans="1:21" ht="15">
      <c r="A370" s="15"/>
      <c r="B370" s="18"/>
      <c r="C370" s="18"/>
      <c r="D370" s="18"/>
      <c r="E370" s="146"/>
      <c r="F370" s="15"/>
      <c r="G370" s="15"/>
      <c r="H370" s="15"/>
      <c r="I370" s="15"/>
      <c r="J370" s="15"/>
      <c r="K370" s="15"/>
      <c r="L370" s="15"/>
      <c r="M370" s="15"/>
      <c r="N370" s="19"/>
      <c r="O370" s="19"/>
      <c r="P370" s="19"/>
      <c r="Q370" s="19"/>
      <c r="R370" s="19"/>
      <c r="S370" s="19"/>
      <c r="T370" s="19"/>
      <c r="U370" s="19"/>
    </row>
    <row r="371" spans="1:21" ht="15">
      <c r="A371" s="15"/>
      <c r="B371" s="18"/>
      <c r="C371" s="18"/>
      <c r="D371" s="18"/>
      <c r="E371" s="146"/>
      <c r="F371" s="15"/>
      <c r="G371" s="15"/>
      <c r="H371" s="15"/>
      <c r="I371" s="15"/>
      <c r="J371" s="15"/>
      <c r="K371" s="15"/>
      <c r="L371" s="15"/>
      <c r="M371" s="15"/>
      <c r="N371" s="19"/>
      <c r="O371" s="19"/>
      <c r="P371" s="19"/>
      <c r="Q371" s="19"/>
      <c r="R371" s="19"/>
      <c r="S371" s="19"/>
      <c r="T371" s="19"/>
      <c r="U371" s="19"/>
    </row>
    <row r="372" spans="1:21" ht="15">
      <c r="A372" s="15"/>
      <c r="B372" s="18"/>
      <c r="C372" s="18"/>
      <c r="D372" s="18"/>
      <c r="E372" s="146"/>
      <c r="F372" s="15"/>
      <c r="G372" s="15"/>
      <c r="H372" s="15"/>
      <c r="I372" s="15"/>
      <c r="J372" s="15"/>
      <c r="K372" s="15"/>
      <c r="L372" s="15"/>
      <c r="M372" s="15"/>
      <c r="N372" s="19"/>
      <c r="O372" s="19"/>
      <c r="P372" s="19"/>
      <c r="Q372" s="19"/>
      <c r="R372" s="19"/>
      <c r="S372" s="19"/>
      <c r="T372" s="19"/>
      <c r="U372" s="19"/>
    </row>
    <row r="373" spans="1:21" ht="15">
      <c r="A373" s="15"/>
      <c r="B373" s="18"/>
      <c r="C373" s="18"/>
      <c r="D373" s="18"/>
      <c r="E373" s="146"/>
      <c r="F373" s="15"/>
      <c r="G373" s="15"/>
      <c r="H373" s="15"/>
      <c r="I373" s="15"/>
      <c r="J373" s="15"/>
      <c r="K373" s="15"/>
      <c r="L373" s="15"/>
      <c r="M373" s="15"/>
      <c r="N373" s="19"/>
      <c r="O373" s="19"/>
      <c r="P373" s="19"/>
      <c r="Q373" s="19"/>
      <c r="R373" s="19"/>
      <c r="S373" s="19"/>
      <c r="T373" s="19"/>
      <c r="U373" s="19"/>
    </row>
    <row r="374" spans="1:21" ht="15">
      <c r="A374" s="15"/>
      <c r="B374" s="18"/>
      <c r="C374" s="18"/>
      <c r="D374" s="18"/>
      <c r="E374" s="146"/>
      <c r="F374" s="15"/>
      <c r="G374" s="15"/>
      <c r="H374" s="15"/>
      <c r="I374" s="15"/>
      <c r="J374" s="15"/>
      <c r="K374" s="15"/>
      <c r="L374" s="15"/>
      <c r="M374" s="15"/>
      <c r="N374" s="19"/>
      <c r="O374" s="19"/>
      <c r="P374" s="19"/>
      <c r="Q374" s="19"/>
      <c r="R374" s="19"/>
      <c r="S374" s="19"/>
      <c r="T374" s="19"/>
      <c r="U374" s="19"/>
    </row>
    <row r="375" spans="1:21" ht="15">
      <c r="A375" s="15"/>
      <c r="B375" s="18"/>
      <c r="C375" s="18"/>
      <c r="D375" s="18"/>
      <c r="E375" s="146"/>
      <c r="F375" s="15"/>
      <c r="G375" s="15"/>
      <c r="H375" s="15"/>
      <c r="I375" s="15"/>
      <c r="J375" s="15"/>
      <c r="K375" s="15"/>
      <c r="L375" s="15"/>
      <c r="M375" s="15"/>
      <c r="N375" s="19"/>
      <c r="O375" s="19"/>
      <c r="P375" s="19"/>
      <c r="Q375" s="19"/>
      <c r="R375" s="19"/>
      <c r="S375" s="19"/>
      <c r="T375" s="19"/>
      <c r="U375" s="19"/>
    </row>
    <row r="376" spans="1:21" ht="15">
      <c r="A376" s="15"/>
      <c r="B376" s="18"/>
      <c r="C376" s="18"/>
      <c r="D376" s="18"/>
      <c r="E376" s="146"/>
      <c r="F376" s="15"/>
      <c r="G376" s="15"/>
      <c r="H376" s="15"/>
      <c r="I376" s="15"/>
      <c r="J376" s="15"/>
      <c r="K376" s="15"/>
      <c r="L376" s="15"/>
      <c r="M376" s="15"/>
      <c r="N376" s="19"/>
      <c r="O376" s="19"/>
      <c r="P376" s="19"/>
      <c r="Q376" s="19"/>
      <c r="R376" s="19"/>
      <c r="S376" s="19"/>
      <c r="T376" s="19"/>
      <c r="U376" s="19"/>
    </row>
    <row r="377" spans="1:21" ht="15">
      <c r="A377" s="15"/>
      <c r="B377" s="18"/>
      <c r="C377" s="18"/>
      <c r="D377" s="18"/>
      <c r="E377" s="146"/>
      <c r="F377" s="15"/>
      <c r="G377" s="15"/>
      <c r="H377" s="15"/>
      <c r="I377" s="15"/>
      <c r="J377" s="15"/>
      <c r="K377" s="15"/>
      <c r="L377" s="15"/>
      <c r="M377" s="15"/>
      <c r="N377" s="19"/>
      <c r="O377" s="19"/>
      <c r="P377" s="19"/>
      <c r="Q377" s="19"/>
      <c r="R377" s="19"/>
      <c r="S377" s="19"/>
      <c r="T377" s="19"/>
      <c r="U377" s="19"/>
    </row>
    <row r="378" spans="1:21" ht="15">
      <c r="A378" s="15"/>
      <c r="B378" s="18"/>
      <c r="C378" s="18"/>
      <c r="D378" s="18"/>
      <c r="E378" s="146"/>
      <c r="F378" s="15"/>
      <c r="G378" s="15"/>
      <c r="H378" s="15"/>
      <c r="I378" s="15"/>
      <c r="J378" s="15"/>
      <c r="K378" s="15"/>
      <c r="L378" s="15"/>
      <c r="M378" s="15"/>
      <c r="N378" s="19"/>
      <c r="O378" s="19"/>
      <c r="P378" s="19"/>
      <c r="Q378" s="19"/>
      <c r="R378" s="19"/>
      <c r="S378" s="19"/>
      <c r="T378" s="19"/>
      <c r="U378" s="19"/>
    </row>
    <row r="379" spans="1:21" ht="15">
      <c r="A379" s="15"/>
      <c r="B379" s="18"/>
      <c r="C379" s="18"/>
      <c r="D379" s="18"/>
      <c r="E379" s="146"/>
      <c r="F379" s="15"/>
      <c r="G379" s="15"/>
      <c r="H379" s="15"/>
      <c r="I379" s="15"/>
      <c r="J379" s="15"/>
      <c r="K379" s="15"/>
      <c r="L379" s="15"/>
      <c r="M379" s="15"/>
      <c r="N379" s="19"/>
      <c r="O379" s="19"/>
      <c r="P379" s="19"/>
      <c r="Q379" s="19"/>
      <c r="R379" s="19"/>
      <c r="S379" s="19"/>
      <c r="T379" s="19"/>
      <c r="U379" s="19"/>
    </row>
    <row r="380" spans="1:21" ht="15">
      <c r="A380" s="15"/>
      <c r="B380" s="18"/>
      <c r="C380" s="18"/>
      <c r="D380" s="18"/>
      <c r="E380" s="146"/>
      <c r="F380" s="15"/>
      <c r="G380" s="15"/>
      <c r="H380" s="15"/>
      <c r="I380" s="15"/>
      <c r="J380" s="15"/>
      <c r="K380" s="15"/>
      <c r="L380" s="15"/>
      <c r="M380" s="15"/>
      <c r="N380" s="19"/>
      <c r="O380" s="19"/>
      <c r="P380" s="19"/>
      <c r="Q380" s="19"/>
      <c r="R380" s="19"/>
      <c r="S380" s="19"/>
      <c r="T380" s="19"/>
      <c r="U380" s="19"/>
    </row>
    <row r="381" spans="1:21" ht="15">
      <c r="A381" s="15"/>
      <c r="B381" s="18"/>
      <c r="C381" s="18"/>
      <c r="D381" s="18"/>
      <c r="E381" s="146"/>
      <c r="F381" s="15"/>
      <c r="G381" s="15"/>
      <c r="H381" s="15"/>
      <c r="I381" s="15"/>
      <c r="J381" s="15"/>
      <c r="K381" s="15"/>
      <c r="L381" s="15"/>
      <c r="M381" s="15"/>
      <c r="N381" s="19"/>
      <c r="O381" s="19"/>
      <c r="P381" s="19"/>
      <c r="Q381" s="19"/>
      <c r="R381" s="19"/>
      <c r="S381" s="19"/>
      <c r="T381" s="19"/>
      <c r="U381" s="19"/>
    </row>
    <row r="382" spans="1:21" ht="15">
      <c r="A382" s="15"/>
      <c r="B382" s="18"/>
      <c r="C382" s="18"/>
      <c r="D382" s="18"/>
      <c r="E382" s="146"/>
      <c r="F382" s="15"/>
      <c r="G382" s="15"/>
      <c r="H382" s="15"/>
      <c r="I382" s="15"/>
      <c r="J382" s="15"/>
      <c r="K382" s="15"/>
      <c r="L382" s="15"/>
      <c r="M382" s="15"/>
      <c r="N382" s="19"/>
      <c r="O382" s="19"/>
      <c r="P382" s="19"/>
      <c r="Q382" s="19"/>
      <c r="R382" s="19"/>
      <c r="S382" s="19"/>
      <c r="T382" s="19"/>
      <c r="U382" s="19"/>
    </row>
    <row r="383" spans="1:21" ht="15">
      <c r="A383" s="15"/>
      <c r="B383" s="18"/>
      <c r="C383" s="18"/>
      <c r="D383" s="18"/>
      <c r="E383" s="146"/>
      <c r="F383" s="15"/>
      <c r="G383" s="15"/>
      <c r="H383" s="15"/>
      <c r="I383" s="15"/>
      <c r="J383" s="15"/>
      <c r="K383" s="15"/>
      <c r="L383" s="15"/>
      <c r="M383" s="15"/>
      <c r="N383" s="19"/>
      <c r="O383" s="19"/>
      <c r="P383" s="19"/>
      <c r="Q383" s="19"/>
      <c r="R383" s="19"/>
      <c r="S383" s="19"/>
      <c r="T383" s="19"/>
      <c r="U383" s="19"/>
    </row>
    <row r="384" spans="1:21" ht="15">
      <c r="A384" s="15"/>
      <c r="B384" s="18"/>
      <c r="C384" s="18"/>
      <c r="D384" s="18"/>
      <c r="E384" s="146"/>
      <c r="F384" s="15"/>
      <c r="G384" s="15"/>
      <c r="H384" s="15"/>
      <c r="I384" s="15"/>
      <c r="J384" s="15"/>
      <c r="K384" s="15"/>
      <c r="L384" s="15"/>
      <c r="M384" s="15"/>
      <c r="N384" s="19"/>
      <c r="O384" s="19"/>
      <c r="P384" s="19"/>
      <c r="Q384" s="19"/>
      <c r="R384" s="19"/>
      <c r="S384" s="19"/>
      <c r="T384" s="19"/>
      <c r="U384" s="19"/>
    </row>
    <row r="385" spans="1:21" ht="15">
      <c r="A385" s="15"/>
      <c r="B385" s="18"/>
      <c r="C385" s="18"/>
      <c r="D385" s="18"/>
      <c r="E385" s="146"/>
      <c r="F385" s="15"/>
      <c r="G385" s="15"/>
      <c r="H385" s="15"/>
      <c r="I385" s="15"/>
      <c r="J385" s="15"/>
      <c r="K385" s="15"/>
      <c r="L385" s="15"/>
      <c r="M385" s="15"/>
      <c r="N385" s="19"/>
      <c r="O385" s="19"/>
      <c r="P385" s="19"/>
      <c r="Q385" s="19"/>
      <c r="R385" s="19"/>
      <c r="S385" s="19"/>
      <c r="T385" s="19"/>
      <c r="U385" s="19"/>
    </row>
    <row r="386" spans="1:21" ht="15">
      <c r="A386" s="15"/>
      <c r="B386" s="18"/>
      <c r="C386" s="18"/>
      <c r="D386" s="18"/>
      <c r="E386" s="146"/>
      <c r="F386" s="15"/>
      <c r="G386" s="15"/>
      <c r="H386" s="15"/>
      <c r="I386" s="15"/>
      <c r="J386" s="15"/>
      <c r="K386" s="15"/>
      <c r="L386" s="15"/>
      <c r="M386" s="15"/>
      <c r="N386" s="19"/>
      <c r="O386" s="19"/>
      <c r="P386" s="19"/>
      <c r="Q386" s="19"/>
      <c r="R386" s="19"/>
      <c r="S386" s="19"/>
      <c r="T386" s="19"/>
      <c r="U386" s="19"/>
    </row>
    <row r="387" spans="1:21" ht="15">
      <c r="A387" s="15"/>
      <c r="B387" s="18"/>
      <c r="C387" s="18"/>
      <c r="D387" s="18"/>
      <c r="E387" s="146"/>
      <c r="F387" s="15"/>
      <c r="G387" s="15"/>
      <c r="H387" s="15"/>
      <c r="I387" s="15"/>
      <c r="J387" s="15"/>
      <c r="K387" s="15"/>
      <c r="L387" s="15"/>
      <c r="M387" s="15"/>
      <c r="N387" s="19"/>
      <c r="O387" s="19"/>
      <c r="P387" s="19"/>
      <c r="Q387" s="19"/>
      <c r="R387" s="19"/>
      <c r="S387" s="19"/>
      <c r="T387" s="19"/>
      <c r="U387" s="19"/>
    </row>
    <row r="388" spans="1:21" ht="15">
      <c r="A388" s="15"/>
      <c r="B388" s="18"/>
      <c r="C388" s="18"/>
      <c r="D388" s="18"/>
      <c r="E388" s="146"/>
      <c r="F388" s="15"/>
      <c r="G388" s="15"/>
      <c r="H388" s="15"/>
      <c r="I388" s="15"/>
      <c r="J388" s="15"/>
      <c r="K388" s="15"/>
      <c r="L388" s="15"/>
      <c r="M388" s="15"/>
      <c r="N388" s="19"/>
      <c r="O388" s="19"/>
      <c r="P388" s="19"/>
      <c r="Q388" s="19"/>
      <c r="R388" s="19"/>
      <c r="S388" s="19"/>
      <c r="T388" s="19"/>
      <c r="U388" s="19"/>
    </row>
    <row r="389" spans="1:21" ht="15">
      <c r="A389" s="15"/>
      <c r="B389" s="18"/>
      <c r="C389" s="18"/>
      <c r="D389" s="18"/>
      <c r="E389" s="146"/>
      <c r="F389" s="15"/>
      <c r="G389" s="15"/>
      <c r="H389" s="15"/>
      <c r="I389" s="15"/>
      <c r="J389" s="15"/>
      <c r="K389" s="15"/>
      <c r="L389" s="15"/>
      <c r="M389" s="15"/>
      <c r="N389" s="19"/>
      <c r="O389" s="19"/>
      <c r="P389" s="19"/>
      <c r="Q389" s="19"/>
      <c r="R389" s="19"/>
      <c r="S389" s="19"/>
      <c r="T389" s="19"/>
      <c r="U389" s="19"/>
    </row>
    <row r="390" spans="1:21" ht="15">
      <c r="A390" s="15"/>
      <c r="B390" s="18"/>
      <c r="C390" s="18"/>
      <c r="D390" s="18"/>
      <c r="E390" s="146"/>
      <c r="F390" s="15"/>
      <c r="G390" s="15"/>
      <c r="H390" s="15"/>
      <c r="I390" s="15"/>
      <c r="J390" s="15"/>
      <c r="K390" s="15"/>
      <c r="L390" s="15"/>
      <c r="M390" s="15"/>
      <c r="N390" s="19"/>
      <c r="O390" s="19"/>
      <c r="P390" s="19"/>
      <c r="Q390" s="19"/>
      <c r="R390" s="19"/>
      <c r="S390" s="19"/>
      <c r="T390" s="19"/>
      <c r="U390" s="19"/>
    </row>
    <row r="391" spans="1:21" ht="15">
      <c r="A391" s="15"/>
      <c r="B391" s="18"/>
      <c r="C391" s="18"/>
      <c r="D391" s="18"/>
      <c r="E391" s="146"/>
      <c r="F391" s="15"/>
      <c r="G391" s="15"/>
      <c r="H391" s="15"/>
      <c r="I391" s="15"/>
      <c r="J391" s="15"/>
      <c r="K391" s="15"/>
      <c r="L391" s="15"/>
      <c r="M391" s="15"/>
      <c r="N391" s="19"/>
      <c r="O391" s="19"/>
      <c r="P391" s="19"/>
      <c r="Q391" s="19"/>
      <c r="R391" s="19"/>
      <c r="S391" s="19"/>
      <c r="T391" s="19"/>
      <c r="U391" s="19"/>
    </row>
    <row r="392" spans="1:21" ht="15">
      <c r="A392" s="15"/>
      <c r="B392" s="18"/>
      <c r="C392" s="18"/>
      <c r="D392" s="18"/>
      <c r="E392" s="146"/>
      <c r="F392" s="15"/>
      <c r="G392" s="15"/>
      <c r="H392" s="15"/>
      <c r="I392" s="15"/>
      <c r="J392" s="15"/>
      <c r="K392" s="15"/>
      <c r="L392" s="15"/>
      <c r="M392" s="15"/>
      <c r="N392" s="19"/>
      <c r="O392" s="19"/>
      <c r="P392" s="19"/>
      <c r="Q392" s="19"/>
      <c r="R392" s="19"/>
      <c r="S392" s="19"/>
      <c r="T392" s="19"/>
      <c r="U392" s="19"/>
    </row>
    <row r="393" spans="1:21" ht="15">
      <c r="A393" s="15"/>
      <c r="B393" s="18"/>
      <c r="C393" s="18"/>
      <c r="D393" s="18"/>
      <c r="E393" s="146"/>
      <c r="F393" s="15"/>
      <c r="G393" s="15"/>
      <c r="H393" s="15"/>
      <c r="I393" s="15"/>
      <c r="J393" s="15"/>
      <c r="K393" s="15"/>
      <c r="L393" s="15"/>
      <c r="M393" s="15"/>
      <c r="N393" s="19"/>
      <c r="O393" s="19"/>
      <c r="P393" s="19"/>
      <c r="Q393" s="19"/>
      <c r="R393" s="19"/>
      <c r="S393" s="19"/>
      <c r="T393" s="19"/>
      <c r="U393" s="19"/>
    </row>
    <row r="394" spans="1:21" ht="15">
      <c r="A394" s="15"/>
      <c r="B394" s="18"/>
      <c r="C394" s="18"/>
      <c r="D394" s="18"/>
      <c r="E394" s="146"/>
      <c r="F394" s="15"/>
      <c r="G394" s="15"/>
      <c r="H394" s="15"/>
      <c r="I394" s="15"/>
      <c r="J394" s="15"/>
      <c r="K394" s="15"/>
      <c r="L394" s="15"/>
      <c r="M394" s="15"/>
      <c r="N394" s="19"/>
      <c r="O394" s="19"/>
      <c r="P394" s="19"/>
      <c r="Q394" s="19"/>
      <c r="R394" s="19"/>
      <c r="S394" s="19"/>
      <c r="T394" s="19"/>
      <c r="U394" s="19"/>
    </row>
    <row r="395" spans="1:21" ht="15">
      <c r="A395" s="15"/>
      <c r="B395" s="18"/>
      <c r="C395" s="18"/>
      <c r="D395" s="18"/>
      <c r="E395" s="146"/>
      <c r="F395" s="15"/>
      <c r="G395" s="15"/>
      <c r="H395" s="15"/>
      <c r="I395" s="15"/>
      <c r="J395" s="15"/>
      <c r="K395" s="15"/>
      <c r="L395" s="15"/>
      <c r="M395" s="15"/>
      <c r="N395" s="19"/>
      <c r="O395" s="19"/>
      <c r="P395" s="19"/>
      <c r="Q395" s="19"/>
      <c r="R395" s="19"/>
      <c r="S395" s="19"/>
      <c r="T395" s="19"/>
      <c r="U395" s="19"/>
    </row>
    <row r="396" spans="1:21" ht="15">
      <c r="A396" s="15"/>
      <c r="B396" s="18"/>
      <c r="C396" s="18"/>
      <c r="D396" s="18"/>
      <c r="E396" s="146"/>
      <c r="F396" s="15"/>
      <c r="G396" s="15"/>
      <c r="H396" s="15"/>
      <c r="I396" s="15"/>
      <c r="J396" s="15"/>
      <c r="K396" s="15"/>
      <c r="L396" s="15"/>
      <c r="M396" s="15"/>
      <c r="N396" s="19"/>
      <c r="O396" s="19"/>
      <c r="P396" s="19"/>
      <c r="Q396" s="19"/>
      <c r="R396" s="19"/>
      <c r="S396" s="19"/>
      <c r="T396" s="19"/>
      <c r="U396" s="19"/>
    </row>
    <row r="397" spans="1:21" ht="15">
      <c r="A397" s="15"/>
      <c r="B397" s="18"/>
      <c r="C397" s="18"/>
      <c r="D397" s="18"/>
      <c r="E397" s="146"/>
      <c r="F397" s="15"/>
      <c r="G397" s="15"/>
      <c r="H397" s="15"/>
      <c r="I397" s="15"/>
      <c r="J397" s="15"/>
      <c r="K397" s="15"/>
      <c r="L397" s="15"/>
      <c r="M397" s="15"/>
      <c r="N397" s="19"/>
      <c r="O397" s="19"/>
      <c r="P397" s="19"/>
      <c r="Q397" s="19"/>
      <c r="R397" s="19"/>
      <c r="S397" s="19"/>
      <c r="T397" s="19"/>
      <c r="U397" s="19"/>
    </row>
    <row r="398" spans="1:21" ht="15">
      <c r="A398" s="15"/>
      <c r="B398" s="18"/>
      <c r="C398" s="18"/>
      <c r="D398" s="18"/>
      <c r="E398" s="146"/>
      <c r="F398" s="15"/>
      <c r="G398" s="15"/>
      <c r="H398" s="15"/>
      <c r="I398" s="15"/>
      <c r="J398" s="15"/>
      <c r="K398" s="15"/>
      <c r="L398" s="15"/>
      <c r="M398" s="15"/>
      <c r="N398" s="19"/>
      <c r="O398" s="19"/>
      <c r="P398" s="19"/>
      <c r="Q398" s="19"/>
      <c r="R398" s="19"/>
      <c r="S398" s="19"/>
      <c r="T398" s="19"/>
      <c r="U398" s="19"/>
    </row>
    <row r="399" spans="1:21" ht="15">
      <c r="A399" s="15"/>
      <c r="B399" s="18"/>
      <c r="C399" s="18"/>
      <c r="D399" s="18"/>
      <c r="E399" s="146"/>
      <c r="F399" s="15"/>
      <c r="G399" s="15"/>
      <c r="H399" s="15"/>
      <c r="I399" s="15"/>
      <c r="J399" s="15"/>
      <c r="K399" s="15"/>
      <c r="L399" s="15"/>
      <c r="M399" s="15"/>
      <c r="N399" s="19"/>
      <c r="O399" s="19"/>
      <c r="P399" s="19"/>
      <c r="Q399" s="19"/>
      <c r="R399" s="19"/>
      <c r="S399" s="19"/>
      <c r="T399" s="19"/>
      <c r="U399" s="19"/>
    </row>
    <row r="400" spans="1:21" ht="15">
      <c r="A400" s="15"/>
      <c r="B400" s="18"/>
      <c r="C400" s="18"/>
      <c r="D400" s="18"/>
      <c r="E400" s="146"/>
      <c r="F400" s="15"/>
      <c r="G400" s="15"/>
      <c r="H400" s="15"/>
      <c r="I400" s="15"/>
      <c r="J400" s="15"/>
      <c r="K400" s="15"/>
      <c r="L400" s="15"/>
      <c r="M400" s="15"/>
      <c r="N400" s="19"/>
      <c r="O400" s="19"/>
      <c r="P400" s="19"/>
      <c r="Q400" s="19"/>
      <c r="R400" s="19"/>
      <c r="S400" s="19"/>
      <c r="T400" s="19"/>
      <c r="U400" s="19"/>
    </row>
    <row r="401" spans="1:21" ht="15">
      <c r="A401" s="15"/>
      <c r="B401" s="18"/>
      <c r="C401" s="18"/>
      <c r="D401" s="18"/>
      <c r="E401" s="146"/>
      <c r="F401" s="15"/>
      <c r="G401" s="15"/>
      <c r="H401" s="15"/>
      <c r="I401" s="15"/>
      <c r="J401" s="15"/>
      <c r="K401" s="15"/>
      <c r="L401" s="15"/>
      <c r="M401" s="15"/>
      <c r="N401" s="19"/>
      <c r="O401" s="19"/>
      <c r="P401" s="19"/>
      <c r="Q401" s="19"/>
      <c r="R401" s="19"/>
      <c r="S401" s="19"/>
      <c r="T401" s="19"/>
      <c r="U401" s="19"/>
    </row>
    <row r="402" spans="1:21" ht="15">
      <c r="A402" s="15"/>
      <c r="B402" s="18"/>
      <c r="C402" s="18"/>
      <c r="D402" s="18"/>
      <c r="E402" s="146"/>
      <c r="F402" s="15"/>
      <c r="G402" s="15"/>
      <c r="H402" s="15"/>
      <c r="I402" s="15"/>
      <c r="J402" s="15"/>
      <c r="K402" s="15"/>
      <c r="L402" s="15"/>
      <c r="M402" s="15"/>
      <c r="N402" s="19"/>
      <c r="O402" s="19"/>
      <c r="P402" s="19"/>
      <c r="Q402" s="19"/>
      <c r="R402" s="19"/>
      <c r="S402" s="19"/>
      <c r="T402" s="19"/>
      <c r="U402" s="19"/>
    </row>
    <row r="403" spans="1:21" ht="15">
      <c r="A403" s="15"/>
      <c r="B403" s="18"/>
      <c r="C403" s="18"/>
      <c r="D403" s="18"/>
      <c r="E403" s="146"/>
      <c r="F403" s="15"/>
      <c r="G403" s="15"/>
      <c r="H403" s="15"/>
      <c r="I403" s="15"/>
      <c r="J403" s="15"/>
      <c r="K403" s="15"/>
      <c r="L403" s="15"/>
      <c r="M403" s="15"/>
      <c r="N403" s="19"/>
      <c r="O403" s="19"/>
      <c r="P403" s="19"/>
      <c r="Q403" s="19"/>
      <c r="R403" s="19"/>
      <c r="S403" s="19"/>
      <c r="T403" s="19"/>
      <c r="U403" s="19"/>
    </row>
    <row r="404" spans="1:21" ht="15">
      <c r="A404" s="15"/>
      <c r="B404" s="18"/>
      <c r="C404" s="18"/>
      <c r="D404" s="18"/>
      <c r="E404" s="146"/>
      <c r="F404" s="15"/>
      <c r="G404" s="15"/>
      <c r="H404" s="15"/>
      <c r="I404" s="15"/>
      <c r="J404" s="15"/>
      <c r="K404" s="15"/>
      <c r="L404" s="15"/>
      <c r="M404" s="15"/>
      <c r="N404" s="19"/>
      <c r="O404" s="19"/>
      <c r="P404" s="19"/>
      <c r="Q404" s="19"/>
      <c r="R404" s="19"/>
      <c r="S404" s="19"/>
      <c r="T404" s="19"/>
      <c r="U404" s="19"/>
    </row>
    <row r="405" spans="1:21" ht="15">
      <c r="A405" s="15"/>
      <c r="B405" s="18"/>
      <c r="C405" s="18"/>
      <c r="D405" s="18"/>
      <c r="E405" s="146"/>
      <c r="F405" s="15"/>
      <c r="G405" s="15"/>
      <c r="H405" s="15"/>
      <c r="I405" s="15"/>
      <c r="J405" s="15"/>
      <c r="K405" s="15"/>
      <c r="L405" s="15"/>
      <c r="M405" s="15"/>
      <c r="N405" s="19"/>
      <c r="O405" s="19"/>
      <c r="P405" s="19"/>
      <c r="Q405" s="19"/>
      <c r="R405" s="19"/>
      <c r="S405" s="19"/>
      <c r="T405" s="19"/>
      <c r="U405" s="19"/>
    </row>
    <row r="406" spans="1:21" ht="15">
      <c r="A406" s="15"/>
      <c r="B406" s="18"/>
      <c r="C406" s="18"/>
      <c r="D406" s="18"/>
      <c r="E406" s="146"/>
      <c r="F406" s="15"/>
      <c r="G406" s="15"/>
      <c r="H406" s="15"/>
      <c r="I406" s="15"/>
      <c r="J406" s="15"/>
      <c r="K406" s="15"/>
      <c r="L406" s="15"/>
      <c r="M406" s="15"/>
      <c r="N406" s="19"/>
      <c r="O406" s="19"/>
      <c r="P406" s="19"/>
      <c r="Q406" s="19"/>
      <c r="R406" s="19"/>
      <c r="S406" s="19"/>
      <c r="T406" s="19"/>
      <c r="U406" s="19"/>
    </row>
    <row r="407" spans="1:21" ht="15">
      <c r="A407" s="15"/>
      <c r="B407" s="18"/>
      <c r="C407" s="18"/>
      <c r="D407" s="18"/>
      <c r="E407" s="146"/>
      <c r="F407" s="15"/>
      <c r="G407" s="15"/>
      <c r="H407" s="15"/>
      <c r="I407" s="15"/>
      <c r="J407" s="15"/>
      <c r="K407" s="15"/>
      <c r="L407" s="15"/>
      <c r="M407" s="15"/>
      <c r="N407" s="19"/>
      <c r="O407" s="19"/>
      <c r="P407" s="19"/>
      <c r="Q407" s="19"/>
      <c r="R407" s="19"/>
      <c r="S407" s="19"/>
      <c r="T407" s="19"/>
      <c r="U407" s="19"/>
    </row>
    <row r="408" spans="1:21" ht="15">
      <c r="A408" s="15"/>
      <c r="B408" s="18"/>
      <c r="C408" s="18"/>
      <c r="D408" s="18"/>
      <c r="E408" s="146"/>
      <c r="F408" s="15"/>
      <c r="G408" s="15"/>
      <c r="H408" s="15"/>
      <c r="I408" s="15"/>
      <c r="J408" s="15"/>
      <c r="K408" s="15"/>
      <c r="L408" s="15"/>
      <c r="M408" s="15"/>
      <c r="N408" s="19"/>
      <c r="O408" s="19"/>
      <c r="P408" s="19"/>
      <c r="Q408" s="19"/>
      <c r="R408" s="19"/>
      <c r="S408" s="19"/>
      <c r="T408" s="19"/>
      <c r="U408" s="19"/>
    </row>
    <row r="409" spans="1:21" ht="15">
      <c r="A409" s="15"/>
      <c r="B409" s="18"/>
      <c r="C409" s="18"/>
      <c r="D409" s="18"/>
      <c r="E409" s="146"/>
      <c r="F409" s="15"/>
      <c r="G409" s="15"/>
      <c r="H409" s="15"/>
      <c r="I409" s="15"/>
      <c r="J409" s="15"/>
      <c r="K409" s="15"/>
      <c r="L409" s="15"/>
      <c r="M409" s="15"/>
      <c r="N409" s="19"/>
      <c r="O409" s="19"/>
      <c r="P409" s="19"/>
      <c r="Q409" s="19"/>
      <c r="R409" s="19"/>
      <c r="S409" s="19"/>
      <c r="T409" s="19"/>
      <c r="U409" s="19"/>
    </row>
    <row r="410" spans="1:21" ht="15">
      <c r="A410" s="15"/>
      <c r="B410" s="18"/>
      <c r="C410" s="18"/>
      <c r="D410" s="18"/>
      <c r="E410" s="146"/>
      <c r="F410" s="15"/>
      <c r="G410" s="15"/>
      <c r="H410" s="15"/>
      <c r="I410" s="15"/>
      <c r="J410" s="15"/>
      <c r="K410" s="15"/>
      <c r="L410" s="15"/>
      <c r="M410" s="15"/>
      <c r="N410" s="19"/>
      <c r="O410" s="19"/>
      <c r="P410" s="19"/>
      <c r="Q410" s="19"/>
      <c r="R410" s="19"/>
      <c r="S410" s="19"/>
      <c r="T410" s="19"/>
      <c r="U410" s="19"/>
    </row>
    <row r="411" spans="1:21" ht="15">
      <c r="A411" s="15"/>
      <c r="B411" s="18"/>
      <c r="C411" s="18"/>
      <c r="D411" s="18"/>
      <c r="E411" s="146"/>
      <c r="F411" s="15"/>
      <c r="G411" s="15"/>
      <c r="H411" s="15"/>
      <c r="I411" s="15"/>
      <c r="J411" s="15"/>
      <c r="K411" s="15"/>
      <c r="L411" s="15"/>
      <c r="M411" s="15"/>
      <c r="N411" s="19"/>
      <c r="O411" s="19"/>
      <c r="P411" s="19"/>
      <c r="Q411" s="19"/>
      <c r="R411" s="19"/>
      <c r="S411" s="19"/>
      <c r="T411" s="19"/>
      <c r="U411" s="19"/>
    </row>
    <row r="412" spans="1:21" ht="15">
      <c r="A412" s="15"/>
      <c r="B412" s="18"/>
      <c r="C412" s="18"/>
      <c r="D412" s="18"/>
      <c r="E412" s="146"/>
      <c r="F412" s="15"/>
      <c r="G412" s="15"/>
      <c r="H412" s="15"/>
      <c r="I412" s="15"/>
      <c r="J412" s="15"/>
      <c r="K412" s="15"/>
      <c r="L412" s="15"/>
      <c r="M412" s="15"/>
      <c r="N412" s="19"/>
      <c r="O412" s="19"/>
      <c r="P412" s="19"/>
      <c r="Q412" s="19"/>
      <c r="R412" s="19"/>
      <c r="S412" s="19"/>
      <c r="T412" s="19"/>
      <c r="U412" s="19"/>
    </row>
    <row r="413" spans="1:21" ht="15">
      <c r="A413" s="15"/>
      <c r="B413" s="18"/>
      <c r="C413" s="18"/>
      <c r="D413" s="18"/>
      <c r="E413" s="146"/>
      <c r="F413" s="15"/>
      <c r="G413" s="15"/>
      <c r="H413" s="15"/>
      <c r="I413" s="15"/>
      <c r="J413" s="15"/>
      <c r="K413" s="15"/>
      <c r="L413" s="15"/>
      <c r="M413" s="15"/>
      <c r="N413" s="19"/>
      <c r="O413" s="19"/>
      <c r="P413" s="19"/>
      <c r="Q413" s="19"/>
      <c r="R413" s="19"/>
      <c r="S413" s="19"/>
      <c r="T413" s="19"/>
      <c r="U413" s="19"/>
    </row>
    <row r="414" spans="1:21" ht="15">
      <c r="A414" s="15"/>
      <c r="B414" s="18"/>
      <c r="C414" s="18"/>
      <c r="D414" s="18"/>
      <c r="E414" s="146"/>
      <c r="F414" s="15"/>
      <c r="G414" s="15"/>
      <c r="H414" s="15"/>
      <c r="I414" s="15"/>
      <c r="J414" s="15"/>
      <c r="K414" s="15"/>
      <c r="L414" s="15"/>
      <c r="M414" s="15"/>
      <c r="N414" s="19"/>
      <c r="O414" s="19"/>
      <c r="P414" s="19"/>
      <c r="Q414" s="19"/>
      <c r="R414" s="19"/>
      <c r="S414" s="19"/>
      <c r="T414" s="19"/>
      <c r="U414" s="19"/>
    </row>
    <row r="415" spans="1:21" ht="15">
      <c r="A415" s="15"/>
      <c r="B415" s="18"/>
      <c r="C415" s="18"/>
      <c r="D415" s="18"/>
      <c r="E415" s="146"/>
      <c r="F415" s="15"/>
      <c r="G415" s="15"/>
      <c r="H415" s="15"/>
      <c r="I415" s="15"/>
      <c r="J415" s="15"/>
      <c r="K415" s="15"/>
      <c r="L415" s="15"/>
      <c r="M415" s="15"/>
      <c r="N415" s="19"/>
      <c r="O415" s="19"/>
      <c r="P415" s="19"/>
      <c r="Q415" s="19"/>
      <c r="R415" s="19"/>
      <c r="S415" s="19"/>
      <c r="T415" s="19"/>
      <c r="U415" s="19"/>
    </row>
    <row r="416" spans="1:21" ht="15">
      <c r="A416" s="15"/>
      <c r="B416" s="18"/>
      <c r="C416" s="18"/>
      <c r="D416" s="18"/>
      <c r="E416" s="146"/>
      <c r="F416" s="15"/>
      <c r="G416" s="15"/>
      <c r="H416" s="15"/>
      <c r="I416" s="15"/>
      <c r="J416" s="15"/>
      <c r="K416" s="15"/>
      <c r="L416" s="15"/>
      <c r="M416" s="15"/>
      <c r="N416" s="19"/>
      <c r="O416" s="19"/>
      <c r="P416" s="19"/>
      <c r="Q416" s="19"/>
      <c r="R416" s="19"/>
      <c r="S416" s="19"/>
      <c r="T416" s="19"/>
      <c r="U416" s="19"/>
    </row>
    <row r="417" spans="1:21" ht="15">
      <c r="A417" s="15"/>
      <c r="B417" s="18"/>
      <c r="C417" s="18"/>
      <c r="D417" s="18"/>
      <c r="E417" s="146"/>
      <c r="F417" s="15"/>
      <c r="G417" s="15"/>
      <c r="H417" s="15"/>
      <c r="I417" s="15"/>
      <c r="J417" s="15"/>
      <c r="K417" s="15"/>
      <c r="L417" s="15"/>
      <c r="M417" s="15"/>
      <c r="N417" s="19"/>
      <c r="O417" s="19"/>
      <c r="P417" s="19"/>
      <c r="Q417" s="19"/>
      <c r="R417" s="19"/>
      <c r="S417" s="19"/>
      <c r="T417" s="19"/>
      <c r="U417" s="19"/>
    </row>
    <row r="418" spans="1:21" ht="15">
      <c r="A418" s="15"/>
      <c r="B418" s="18"/>
      <c r="C418" s="18"/>
      <c r="D418" s="18"/>
      <c r="E418" s="146"/>
      <c r="F418" s="15"/>
      <c r="G418" s="15"/>
      <c r="H418" s="15"/>
      <c r="I418" s="15"/>
      <c r="J418" s="15"/>
      <c r="K418" s="15"/>
      <c r="L418" s="15"/>
      <c r="M418" s="15"/>
      <c r="N418" s="19"/>
      <c r="O418" s="19"/>
      <c r="P418" s="19"/>
      <c r="Q418" s="19"/>
      <c r="R418" s="19"/>
      <c r="S418" s="19"/>
      <c r="T418" s="19"/>
      <c r="U418" s="19"/>
    </row>
    <row r="419" spans="1:21" ht="15">
      <c r="A419" s="15"/>
      <c r="B419" s="18"/>
      <c r="C419" s="18"/>
      <c r="D419" s="18"/>
      <c r="E419" s="146"/>
      <c r="F419" s="15"/>
      <c r="G419" s="15"/>
      <c r="H419" s="15"/>
      <c r="I419" s="15"/>
      <c r="J419" s="15"/>
      <c r="K419" s="15"/>
      <c r="L419" s="15"/>
      <c r="M419" s="15"/>
      <c r="N419" s="19"/>
      <c r="O419" s="19"/>
      <c r="P419" s="19"/>
      <c r="Q419" s="19"/>
      <c r="R419" s="19"/>
      <c r="S419" s="19"/>
      <c r="T419" s="19"/>
      <c r="U419" s="19"/>
    </row>
    <row r="420" spans="1:21" ht="15">
      <c r="A420" s="15"/>
      <c r="B420" s="18"/>
      <c r="C420" s="18"/>
      <c r="D420" s="18"/>
      <c r="E420" s="146"/>
      <c r="F420" s="15"/>
      <c r="G420" s="15"/>
      <c r="H420" s="15"/>
      <c r="I420" s="15"/>
      <c r="J420" s="15"/>
      <c r="K420" s="15"/>
      <c r="L420" s="15"/>
      <c r="M420" s="15"/>
      <c r="N420" s="19"/>
      <c r="O420" s="19"/>
      <c r="P420" s="19"/>
      <c r="Q420" s="19"/>
      <c r="R420" s="19"/>
      <c r="S420" s="19"/>
      <c r="T420" s="19"/>
      <c r="U420" s="19"/>
    </row>
    <row r="421" spans="1:21" ht="15">
      <c r="A421" s="15"/>
      <c r="B421" s="18"/>
      <c r="C421" s="18"/>
      <c r="D421" s="18"/>
      <c r="E421" s="146"/>
      <c r="F421" s="15"/>
      <c r="G421" s="15"/>
      <c r="H421" s="15"/>
      <c r="I421" s="15"/>
      <c r="J421" s="15"/>
      <c r="K421" s="15"/>
      <c r="L421" s="15"/>
      <c r="M421" s="15"/>
      <c r="N421" s="19"/>
      <c r="O421" s="19"/>
      <c r="P421" s="19"/>
      <c r="Q421" s="19"/>
      <c r="R421" s="19"/>
      <c r="S421" s="19"/>
      <c r="T421" s="19"/>
      <c r="U421" s="19"/>
    </row>
    <row r="422" spans="1:21" ht="15">
      <c r="A422" s="15"/>
      <c r="B422" s="18"/>
      <c r="C422" s="18"/>
      <c r="D422" s="18"/>
      <c r="E422" s="146"/>
      <c r="F422" s="15"/>
      <c r="G422" s="15"/>
      <c r="H422" s="15"/>
      <c r="I422" s="15"/>
      <c r="J422" s="15"/>
      <c r="K422" s="15"/>
      <c r="L422" s="15"/>
      <c r="M422" s="15"/>
      <c r="N422" s="19"/>
      <c r="O422" s="19"/>
      <c r="P422" s="19"/>
      <c r="Q422" s="19"/>
      <c r="R422" s="19"/>
      <c r="S422" s="19"/>
      <c r="T422" s="19"/>
      <c r="U422" s="19"/>
    </row>
    <row r="423" spans="1:21" ht="15">
      <c r="A423" s="15"/>
      <c r="B423" s="18"/>
      <c r="C423" s="18"/>
      <c r="D423" s="18"/>
      <c r="E423" s="146"/>
      <c r="F423" s="15"/>
      <c r="G423" s="15"/>
      <c r="H423" s="15"/>
      <c r="I423" s="15"/>
      <c r="J423" s="15"/>
      <c r="K423" s="15"/>
      <c r="L423" s="15"/>
      <c r="M423" s="15"/>
      <c r="N423" s="19"/>
      <c r="O423" s="19"/>
      <c r="P423" s="19"/>
      <c r="Q423" s="19"/>
      <c r="R423" s="19"/>
      <c r="S423" s="19"/>
      <c r="T423" s="19"/>
      <c r="U423" s="19"/>
    </row>
    <row r="424" spans="1:21" ht="15">
      <c r="A424" s="15"/>
      <c r="B424" s="18"/>
      <c r="C424" s="18"/>
      <c r="D424" s="18"/>
      <c r="E424" s="146"/>
      <c r="F424" s="15"/>
      <c r="G424" s="15"/>
      <c r="H424" s="15"/>
      <c r="I424" s="15"/>
      <c r="J424" s="15"/>
      <c r="K424" s="15"/>
      <c r="L424" s="15"/>
      <c r="M424" s="15"/>
      <c r="N424" s="19"/>
      <c r="O424" s="19"/>
      <c r="P424" s="19"/>
      <c r="Q424" s="19"/>
      <c r="R424" s="19"/>
      <c r="S424" s="19"/>
      <c r="T424" s="19"/>
      <c r="U424" s="19"/>
    </row>
    <row r="425" spans="1:21" ht="15">
      <c r="A425" s="15"/>
      <c r="B425" s="18"/>
      <c r="C425" s="18"/>
      <c r="D425" s="18"/>
      <c r="E425" s="146"/>
      <c r="F425" s="15"/>
      <c r="G425" s="15"/>
      <c r="H425" s="15"/>
      <c r="I425" s="15"/>
      <c r="J425" s="15"/>
      <c r="K425" s="15"/>
      <c r="L425" s="15"/>
      <c r="M425" s="15"/>
      <c r="N425" s="19"/>
      <c r="O425" s="19"/>
      <c r="P425" s="19"/>
      <c r="Q425" s="19"/>
      <c r="R425" s="19"/>
      <c r="S425" s="19"/>
      <c r="T425" s="19"/>
      <c r="U425" s="19"/>
    </row>
    <row r="426" spans="1:21" ht="15">
      <c r="A426" s="15"/>
      <c r="B426" s="18"/>
      <c r="C426" s="18"/>
      <c r="D426" s="18"/>
      <c r="E426" s="146"/>
      <c r="F426" s="15"/>
      <c r="G426" s="15"/>
      <c r="H426" s="15"/>
      <c r="I426" s="15"/>
      <c r="J426" s="15"/>
      <c r="K426" s="15"/>
      <c r="L426" s="15"/>
      <c r="M426" s="15"/>
      <c r="N426" s="19"/>
      <c r="O426" s="19"/>
      <c r="P426" s="19"/>
      <c r="Q426" s="19"/>
      <c r="R426" s="19"/>
      <c r="S426" s="19"/>
      <c r="T426" s="19"/>
      <c r="U426" s="19"/>
    </row>
    <row r="427" spans="1:21" ht="15">
      <c r="A427" s="15"/>
      <c r="B427" s="18"/>
      <c r="C427" s="18"/>
      <c r="D427" s="18"/>
      <c r="E427" s="146"/>
      <c r="F427" s="15"/>
      <c r="G427" s="15"/>
      <c r="H427" s="15"/>
      <c r="I427" s="15"/>
      <c r="J427" s="15"/>
      <c r="K427" s="15"/>
      <c r="L427" s="15"/>
      <c r="M427" s="15"/>
      <c r="N427" s="19"/>
      <c r="O427" s="19"/>
      <c r="P427" s="19"/>
      <c r="Q427" s="19"/>
      <c r="R427" s="19"/>
      <c r="S427" s="19"/>
      <c r="T427" s="19"/>
      <c r="U427" s="19"/>
    </row>
    <row r="428" spans="1:21" ht="15">
      <c r="A428" s="15"/>
      <c r="B428" s="18"/>
      <c r="C428" s="18"/>
      <c r="D428" s="18"/>
      <c r="E428" s="146"/>
      <c r="F428" s="15"/>
      <c r="G428" s="15"/>
      <c r="H428" s="15"/>
      <c r="I428" s="15"/>
      <c r="J428" s="15"/>
      <c r="K428" s="15"/>
      <c r="L428" s="15"/>
      <c r="M428" s="15"/>
      <c r="N428" s="19"/>
      <c r="O428" s="19"/>
      <c r="P428" s="19"/>
      <c r="Q428" s="19"/>
      <c r="R428" s="19"/>
      <c r="S428" s="19"/>
      <c r="T428" s="19"/>
      <c r="U428" s="19"/>
    </row>
    <row r="429" spans="1:21" ht="15">
      <c r="A429" s="15"/>
      <c r="B429" s="18"/>
      <c r="C429" s="18"/>
      <c r="D429" s="18"/>
      <c r="E429" s="146"/>
      <c r="F429" s="15"/>
      <c r="G429" s="15"/>
      <c r="H429" s="15"/>
      <c r="I429" s="15"/>
      <c r="J429" s="15"/>
      <c r="K429" s="15"/>
      <c r="L429" s="15"/>
      <c r="M429" s="15"/>
      <c r="N429" s="19"/>
      <c r="O429" s="19"/>
      <c r="P429" s="19"/>
      <c r="Q429" s="19"/>
      <c r="R429" s="19"/>
      <c r="S429" s="19"/>
      <c r="T429" s="19"/>
      <c r="U429" s="19"/>
    </row>
    <row r="430" spans="1:21" ht="15">
      <c r="A430" s="15"/>
      <c r="B430" s="18"/>
      <c r="C430" s="18"/>
      <c r="D430" s="18"/>
      <c r="E430" s="146"/>
      <c r="F430" s="15"/>
      <c r="G430" s="15"/>
      <c r="H430" s="15"/>
      <c r="I430" s="15"/>
      <c r="J430" s="15"/>
      <c r="K430" s="15"/>
      <c r="L430" s="15"/>
      <c r="M430" s="15"/>
      <c r="N430" s="19"/>
      <c r="O430" s="19"/>
      <c r="P430" s="19"/>
      <c r="Q430" s="19"/>
      <c r="R430" s="19"/>
      <c r="S430" s="19"/>
      <c r="T430" s="19"/>
      <c r="U430" s="19"/>
    </row>
    <row r="431" spans="1:21" ht="15">
      <c r="A431" s="15"/>
      <c r="B431" s="18"/>
      <c r="C431" s="18"/>
      <c r="D431" s="18"/>
      <c r="E431" s="146"/>
      <c r="F431" s="15"/>
      <c r="G431" s="15"/>
      <c r="H431" s="15"/>
      <c r="I431" s="15"/>
      <c r="J431" s="15"/>
      <c r="K431" s="15"/>
      <c r="L431" s="15"/>
      <c r="M431" s="15"/>
      <c r="N431" s="19"/>
      <c r="O431" s="19"/>
      <c r="P431" s="19"/>
      <c r="Q431" s="19"/>
      <c r="R431" s="19"/>
      <c r="S431" s="19"/>
      <c r="T431" s="19"/>
      <c r="U431" s="19"/>
    </row>
    <row r="432" spans="1:21" ht="15">
      <c r="A432" s="15"/>
      <c r="B432" s="18"/>
      <c r="C432" s="18"/>
      <c r="D432" s="18"/>
      <c r="E432" s="146"/>
      <c r="F432" s="15"/>
      <c r="G432" s="15"/>
      <c r="H432" s="15"/>
      <c r="I432" s="15"/>
      <c r="J432" s="15"/>
      <c r="K432" s="15"/>
      <c r="L432" s="15"/>
      <c r="M432" s="15"/>
      <c r="N432" s="19"/>
      <c r="O432" s="19"/>
      <c r="P432" s="19"/>
      <c r="Q432" s="19"/>
      <c r="R432" s="19"/>
      <c r="S432" s="19"/>
      <c r="T432" s="19"/>
      <c r="U432" s="19"/>
    </row>
    <row r="433" spans="1:21" ht="15">
      <c r="A433" s="15"/>
      <c r="B433" s="18"/>
      <c r="C433" s="18"/>
      <c r="D433" s="18"/>
      <c r="E433" s="146"/>
      <c r="F433" s="15"/>
      <c r="G433" s="15"/>
      <c r="H433" s="15"/>
      <c r="I433" s="15"/>
      <c r="J433" s="15"/>
      <c r="K433" s="15"/>
      <c r="L433" s="15"/>
      <c r="M433" s="15"/>
      <c r="N433" s="19"/>
      <c r="O433" s="19"/>
      <c r="P433" s="19"/>
      <c r="Q433" s="19"/>
      <c r="R433" s="19"/>
      <c r="S433" s="19"/>
      <c r="T433" s="19"/>
      <c r="U433" s="19"/>
    </row>
    <row r="434" spans="1:21" ht="15">
      <c r="A434" s="15"/>
      <c r="B434" s="18"/>
      <c r="C434" s="18"/>
      <c r="D434" s="18"/>
      <c r="E434" s="146"/>
      <c r="F434" s="15"/>
      <c r="G434" s="15"/>
      <c r="H434" s="15"/>
      <c r="I434" s="15"/>
      <c r="J434" s="15"/>
      <c r="K434" s="15"/>
      <c r="L434" s="15"/>
      <c r="M434" s="15"/>
      <c r="N434" s="19"/>
      <c r="O434" s="19"/>
      <c r="P434" s="19"/>
      <c r="Q434" s="19"/>
      <c r="R434" s="19"/>
      <c r="S434" s="19"/>
      <c r="T434" s="19"/>
      <c r="U434" s="19"/>
    </row>
    <row r="435" spans="1:21" ht="15">
      <c r="A435" s="15"/>
      <c r="B435" s="18"/>
      <c r="C435" s="18"/>
      <c r="D435" s="18"/>
      <c r="E435" s="146"/>
      <c r="F435" s="15"/>
      <c r="G435" s="15"/>
      <c r="H435" s="15"/>
      <c r="I435" s="15"/>
      <c r="J435" s="15"/>
      <c r="K435" s="15"/>
      <c r="L435" s="15"/>
      <c r="M435" s="15"/>
      <c r="N435" s="19"/>
      <c r="O435" s="19"/>
      <c r="P435" s="19"/>
      <c r="Q435" s="19"/>
      <c r="R435" s="19"/>
      <c r="S435" s="19"/>
      <c r="T435" s="19"/>
      <c r="U435" s="19"/>
    </row>
    <row r="436" spans="1:21" ht="15">
      <c r="A436" s="15"/>
      <c r="B436" s="18"/>
      <c r="C436" s="18"/>
      <c r="D436" s="18"/>
      <c r="E436" s="146"/>
      <c r="F436" s="15"/>
      <c r="G436" s="15"/>
      <c r="H436" s="15"/>
      <c r="I436" s="15"/>
      <c r="J436" s="15"/>
      <c r="K436" s="15"/>
      <c r="L436" s="15"/>
      <c r="M436" s="15"/>
      <c r="N436" s="19"/>
      <c r="O436" s="19"/>
      <c r="P436" s="19"/>
      <c r="Q436" s="19"/>
      <c r="R436" s="19"/>
      <c r="S436" s="19"/>
      <c r="T436" s="19"/>
      <c r="U436" s="19"/>
    </row>
    <row r="437" spans="1:21" ht="15">
      <c r="A437" s="15"/>
      <c r="B437" s="18"/>
      <c r="C437" s="18"/>
      <c r="D437" s="18"/>
      <c r="E437" s="146"/>
      <c r="F437" s="15"/>
      <c r="G437" s="15"/>
      <c r="H437" s="15"/>
      <c r="I437" s="15"/>
      <c r="J437" s="15"/>
      <c r="K437" s="15"/>
      <c r="L437" s="15"/>
      <c r="M437" s="15"/>
      <c r="N437" s="19"/>
      <c r="O437" s="19"/>
      <c r="P437" s="19"/>
      <c r="Q437" s="19"/>
      <c r="R437" s="19"/>
      <c r="S437" s="19"/>
      <c r="T437" s="19"/>
      <c r="U437" s="19"/>
    </row>
    <row r="438" spans="1:21" ht="15">
      <c r="A438" s="15"/>
      <c r="B438" s="18"/>
      <c r="C438" s="18"/>
      <c r="D438" s="18"/>
      <c r="E438" s="146"/>
      <c r="F438" s="15"/>
      <c r="G438" s="15"/>
      <c r="H438" s="15"/>
      <c r="I438" s="15"/>
      <c r="J438" s="15"/>
      <c r="K438" s="15"/>
      <c r="L438" s="15"/>
      <c r="M438" s="15"/>
      <c r="N438" s="19"/>
      <c r="O438" s="19"/>
      <c r="P438" s="19"/>
      <c r="Q438" s="19"/>
      <c r="R438" s="19"/>
      <c r="S438" s="19"/>
      <c r="T438" s="19"/>
      <c r="U438" s="19"/>
    </row>
    <row r="439" spans="1:21" ht="15">
      <c r="A439" s="15"/>
      <c r="B439" s="18"/>
      <c r="C439" s="18"/>
      <c r="D439" s="18"/>
      <c r="E439" s="146"/>
      <c r="F439" s="15"/>
      <c r="G439" s="15"/>
      <c r="H439" s="15"/>
      <c r="I439" s="15"/>
      <c r="J439" s="15"/>
      <c r="K439" s="15"/>
      <c r="L439" s="15"/>
      <c r="M439" s="15"/>
      <c r="N439" s="19"/>
      <c r="O439" s="19"/>
      <c r="P439" s="19"/>
      <c r="Q439" s="19"/>
      <c r="R439" s="19"/>
      <c r="S439" s="19"/>
      <c r="T439" s="19"/>
      <c r="U439" s="19"/>
    </row>
    <row r="440" spans="1:21" ht="15">
      <c r="A440" s="15"/>
      <c r="B440" s="18"/>
      <c r="C440" s="18"/>
      <c r="D440" s="18"/>
      <c r="E440" s="146"/>
      <c r="F440" s="15"/>
      <c r="G440" s="15"/>
      <c r="H440" s="15"/>
      <c r="I440" s="15"/>
      <c r="J440" s="15"/>
      <c r="K440" s="15"/>
      <c r="L440" s="15"/>
      <c r="M440" s="15"/>
      <c r="N440" s="19"/>
      <c r="O440" s="19"/>
      <c r="P440" s="19"/>
      <c r="Q440" s="19"/>
      <c r="R440" s="19"/>
      <c r="S440" s="19"/>
      <c r="T440" s="19"/>
      <c r="U440" s="19"/>
    </row>
    <row r="441" spans="1:21" ht="15">
      <c r="A441" s="15"/>
      <c r="B441" s="18"/>
      <c r="C441" s="18"/>
      <c r="D441" s="18"/>
      <c r="E441" s="146"/>
      <c r="F441" s="15"/>
      <c r="G441" s="15"/>
      <c r="H441" s="15"/>
      <c r="I441" s="15"/>
      <c r="J441" s="15"/>
      <c r="K441" s="15"/>
      <c r="L441" s="15"/>
      <c r="M441" s="15"/>
      <c r="N441" s="19"/>
      <c r="O441" s="19"/>
      <c r="P441" s="19"/>
      <c r="Q441" s="19"/>
      <c r="R441" s="19"/>
      <c r="S441" s="19"/>
      <c r="T441" s="19"/>
      <c r="U441" s="19"/>
    </row>
    <row r="442" spans="1:21" ht="15">
      <c r="A442" s="15"/>
      <c r="B442" s="18"/>
      <c r="C442" s="18"/>
      <c r="D442" s="18"/>
      <c r="E442" s="146"/>
      <c r="F442" s="15"/>
      <c r="G442" s="15"/>
      <c r="H442" s="15"/>
      <c r="I442" s="15"/>
      <c r="J442" s="15"/>
      <c r="K442" s="15"/>
      <c r="L442" s="15"/>
      <c r="M442" s="15"/>
      <c r="N442" s="19"/>
      <c r="O442" s="19"/>
      <c r="P442" s="19"/>
      <c r="Q442" s="19"/>
      <c r="R442" s="19"/>
      <c r="S442" s="19"/>
      <c r="T442" s="19"/>
      <c r="U442" s="19"/>
    </row>
    <row r="443" spans="1:21" ht="15">
      <c r="A443" s="15"/>
      <c r="B443" s="18"/>
      <c r="C443" s="18"/>
      <c r="D443" s="18"/>
      <c r="E443" s="146"/>
      <c r="F443" s="15"/>
      <c r="G443" s="15"/>
      <c r="H443" s="15"/>
      <c r="I443" s="15"/>
      <c r="J443" s="15"/>
      <c r="K443" s="15"/>
      <c r="L443" s="15"/>
      <c r="M443" s="15"/>
      <c r="N443" s="19"/>
      <c r="O443" s="19"/>
      <c r="P443" s="19"/>
      <c r="Q443" s="19"/>
      <c r="R443" s="19"/>
      <c r="S443" s="19"/>
      <c r="T443" s="19"/>
      <c r="U443" s="19"/>
    </row>
    <row r="444" spans="1:21" ht="15">
      <c r="A444" s="15"/>
      <c r="B444" s="18"/>
      <c r="C444" s="18"/>
      <c r="D444" s="18"/>
      <c r="E444" s="146"/>
      <c r="F444" s="15"/>
      <c r="G444" s="15"/>
      <c r="H444" s="15"/>
      <c r="I444" s="15"/>
      <c r="J444" s="15"/>
      <c r="K444" s="15"/>
      <c r="L444" s="15"/>
      <c r="M444" s="15"/>
      <c r="N444" s="19"/>
      <c r="O444" s="19"/>
      <c r="P444" s="19"/>
      <c r="Q444" s="19"/>
      <c r="R444" s="19"/>
      <c r="S444" s="19"/>
      <c r="T444" s="19"/>
      <c r="U444" s="19"/>
    </row>
    <row r="445" spans="1:21" ht="15">
      <c r="A445" s="15"/>
      <c r="B445" s="18"/>
      <c r="C445" s="18"/>
      <c r="D445" s="18"/>
      <c r="E445" s="146"/>
      <c r="F445" s="15"/>
      <c r="G445" s="15"/>
      <c r="H445" s="15"/>
      <c r="I445" s="15"/>
      <c r="J445" s="15"/>
      <c r="K445" s="15"/>
      <c r="L445" s="15"/>
      <c r="M445" s="15"/>
      <c r="N445" s="19"/>
      <c r="O445" s="19"/>
      <c r="P445" s="19"/>
      <c r="Q445" s="19"/>
      <c r="R445" s="19"/>
      <c r="S445" s="19"/>
      <c r="T445" s="19"/>
      <c r="U445" s="19"/>
    </row>
    <row r="446" spans="1:21" ht="15">
      <c r="A446" s="15"/>
      <c r="B446" s="18"/>
      <c r="C446" s="18"/>
      <c r="D446" s="18"/>
      <c r="E446" s="146"/>
      <c r="F446" s="15"/>
      <c r="G446" s="15"/>
      <c r="H446" s="15"/>
      <c r="I446" s="15"/>
      <c r="J446" s="15"/>
      <c r="K446" s="15"/>
      <c r="L446" s="15"/>
      <c r="M446" s="15"/>
      <c r="N446" s="19"/>
      <c r="O446" s="19"/>
      <c r="P446" s="19"/>
      <c r="Q446" s="19"/>
      <c r="R446" s="19"/>
      <c r="S446" s="19"/>
      <c r="T446" s="19"/>
      <c r="U446" s="19"/>
    </row>
    <row r="447" spans="1:21" ht="15">
      <c r="A447" s="15"/>
      <c r="B447" s="18"/>
      <c r="C447" s="18"/>
      <c r="D447" s="18"/>
      <c r="E447" s="146"/>
      <c r="F447" s="15"/>
      <c r="G447" s="15"/>
      <c r="H447" s="15"/>
      <c r="I447" s="15"/>
      <c r="J447" s="15"/>
      <c r="K447" s="15"/>
      <c r="L447" s="15"/>
      <c r="M447" s="15"/>
      <c r="N447" s="19"/>
      <c r="O447" s="19"/>
      <c r="P447" s="19"/>
      <c r="Q447" s="19"/>
      <c r="R447" s="19"/>
      <c r="S447" s="19"/>
      <c r="T447" s="19"/>
      <c r="U447" s="19"/>
    </row>
    <row r="448" spans="1:21" ht="15">
      <c r="A448" s="15"/>
      <c r="B448" s="18"/>
      <c r="C448" s="18"/>
      <c r="D448" s="18"/>
      <c r="E448" s="146"/>
      <c r="F448" s="15"/>
      <c r="G448" s="15"/>
      <c r="H448" s="15"/>
      <c r="I448" s="15"/>
      <c r="J448" s="15"/>
      <c r="K448" s="15"/>
      <c r="L448" s="15"/>
      <c r="M448" s="15"/>
      <c r="N448" s="19"/>
      <c r="O448" s="19"/>
      <c r="P448" s="19"/>
      <c r="Q448" s="19"/>
      <c r="R448" s="19"/>
      <c r="S448" s="19"/>
      <c r="T448" s="19"/>
      <c r="U448" s="19"/>
    </row>
    <row r="449" spans="1:21" ht="15">
      <c r="A449" s="15"/>
      <c r="B449" s="18"/>
      <c r="C449" s="18"/>
      <c r="D449" s="18"/>
      <c r="E449" s="146"/>
      <c r="F449" s="15"/>
      <c r="G449" s="15"/>
      <c r="H449" s="15"/>
      <c r="I449" s="15"/>
      <c r="J449" s="15"/>
      <c r="K449" s="15"/>
      <c r="L449" s="15"/>
      <c r="M449" s="15"/>
      <c r="N449" s="19"/>
      <c r="O449" s="19"/>
      <c r="P449" s="19"/>
      <c r="Q449" s="19"/>
      <c r="R449" s="19"/>
      <c r="S449" s="19"/>
      <c r="T449" s="19"/>
      <c r="U449" s="19"/>
    </row>
    <row r="450" spans="1:21" ht="15">
      <c r="A450" s="15"/>
      <c r="B450" s="18"/>
      <c r="C450" s="18"/>
      <c r="D450" s="18"/>
      <c r="E450" s="146"/>
      <c r="F450" s="15"/>
      <c r="G450" s="15"/>
      <c r="H450" s="15"/>
      <c r="I450" s="15"/>
      <c r="J450" s="15"/>
      <c r="K450" s="15"/>
      <c r="L450" s="15"/>
      <c r="M450" s="15"/>
      <c r="N450" s="19"/>
      <c r="O450" s="19"/>
      <c r="P450" s="19"/>
      <c r="Q450" s="19"/>
      <c r="R450" s="19"/>
      <c r="S450" s="19"/>
      <c r="T450" s="19"/>
      <c r="U450" s="19"/>
    </row>
    <row r="451" spans="1:21" ht="15">
      <c r="A451" s="15"/>
      <c r="B451" s="18"/>
      <c r="C451" s="18"/>
      <c r="D451" s="18"/>
      <c r="E451" s="146"/>
      <c r="F451" s="15"/>
      <c r="G451" s="15"/>
      <c r="H451" s="15"/>
      <c r="I451" s="15"/>
      <c r="J451" s="15"/>
      <c r="K451" s="15"/>
      <c r="L451" s="15"/>
      <c r="M451" s="15"/>
      <c r="N451" s="19"/>
      <c r="O451" s="19"/>
      <c r="P451" s="19"/>
      <c r="Q451" s="19"/>
      <c r="R451" s="19"/>
      <c r="S451" s="19"/>
      <c r="T451" s="19"/>
      <c r="U451" s="19"/>
    </row>
    <row r="452" spans="1:21" ht="15">
      <c r="A452" s="15"/>
      <c r="B452" s="18"/>
      <c r="C452" s="18"/>
      <c r="D452" s="18"/>
      <c r="E452" s="146"/>
      <c r="F452" s="15"/>
      <c r="G452" s="15"/>
      <c r="H452" s="15"/>
      <c r="I452" s="15"/>
      <c r="J452" s="15"/>
      <c r="K452" s="15"/>
      <c r="L452" s="15"/>
      <c r="M452" s="15"/>
      <c r="N452" s="19"/>
      <c r="O452" s="19"/>
      <c r="P452" s="19"/>
      <c r="Q452" s="19"/>
      <c r="R452" s="19"/>
      <c r="S452" s="19"/>
      <c r="T452" s="19"/>
      <c r="U452" s="19"/>
    </row>
    <row r="453" spans="1:21" ht="15">
      <c r="A453" s="15"/>
      <c r="B453" s="18"/>
      <c r="C453" s="18"/>
      <c r="D453" s="18"/>
      <c r="E453" s="146"/>
      <c r="F453" s="15"/>
      <c r="G453" s="15"/>
      <c r="H453" s="15"/>
      <c r="I453" s="15"/>
      <c r="J453" s="15"/>
      <c r="K453" s="15"/>
      <c r="L453" s="15"/>
      <c r="M453" s="15"/>
      <c r="N453" s="19"/>
      <c r="O453" s="19"/>
      <c r="P453" s="19"/>
      <c r="Q453" s="19"/>
      <c r="R453" s="19"/>
      <c r="S453" s="19"/>
      <c r="T453" s="19"/>
      <c r="U453" s="19"/>
    </row>
    <row r="454" spans="1:21" ht="15">
      <c r="A454" s="15"/>
      <c r="B454" s="18"/>
      <c r="C454" s="18"/>
      <c r="D454" s="18"/>
      <c r="E454" s="146"/>
      <c r="F454" s="15"/>
      <c r="G454" s="15"/>
      <c r="H454" s="15"/>
      <c r="I454" s="15"/>
      <c r="J454" s="15"/>
      <c r="K454" s="15"/>
      <c r="L454" s="15"/>
      <c r="M454" s="15"/>
      <c r="N454" s="19"/>
      <c r="O454" s="19"/>
      <c r="P454" s="19"/>
      <c r="Q454" s="19"/>
      <c r="R454" s="19"/>
      <c r="S454" s="19"/>
      <c r="T454" s="19"/>
      <c r="U454" s="19"/>
    </row>
    <row r="455" spans="1:21" ht="15">
      <c r="A455" s="15"/>
      <c r="B455" s="18"/>
      <c r="C455" s="18"/>
      <c r="D455" s="18"/>
      <c r="E455" s="146"/>
      <c r="F455" s="15"/>
      <c r="G455" s="15"/>
      <c r="H455" s="15"/>
      <c r="I455" s="15"/>
      <c r="J455" s="15"/>
      <c r="K455" s="15"/>
      <c r="L455" s="15"/>
      <c r="M455" s="15"/>
      <c r="N455" s="19"/>
      <c r="O455" s="19"/>
      <c r="P455" s="19"/>
      <c r="Q455" s="19"/>
      <c r="R455" s="19"/>
      <c r="S455" s="19"/>
      <c r="T455" s="19"/>
      <c r="U455" s="19"/>
    </row>
    <row r="456" spans="1:21" ht="15">
      <c r="A456" s="15"/>
      <c r="B456" s="18"/>
      <c r="C456" s="18"/>
      <c r="D456" s="18"/>
      <c r="E456" s="146"/>
      <c r="F456" s="15"/>
      <c r="G456" s="15"/>
      <c r="H456" s="15"/>
      <c r="I456" s="15"/>
      <c r="J456" s="15"/>
      <c r="K456" s="15"/>
      <c r="L456" s="15"/>
      <c r="M456" s="15"/>
      <c r="N456" s="19"/>
      <c r="O456" s="19"/>
      <c r="P456" s="19"/>
      <c r="Q456" s="19"/>
      <c r="R456" s="19"/>
      <c r="S456" s="19"/>
      <c r="T456" s="19"/>
      <c r="U456" s="19"/>
    </row>
    <row r="457" spans="1:21" ht="15">
      <c r="A457" s="15"/>
      <c r="B457" s="18"/>
      <c r="C457" s="18"/>
      <c r="D457" s="18"/>
      <c r="E457" s="146"/>
      <c r="F457" s="15"/>
      <c r="G457" s="15"/>
      <c r="H457" s="15"/>
      <c r="I457" s="15"/>
      <c r="J457" s="15"/>
      <c r="K457" s="15"/>
      <c r="L457" s="15"/>
      <c r="M457" s="15"/>
      <c r="N457" s="19"/>
      <c r="O457" s="19"/>
      <c r="P457" s="19"/>
      <c r="Q457" s="19"/>
      <c r="R457" s="19"/>
      <c r="S457" s="19"/>
      <c r="T457" s="19"/>
      <c r="U457" s="19"/>
    </row>
    <row r="458" spans="1:21" ht="15">
      <c r="A458" s="15"/>
      <c r="B458" s="18"/>
      <c r="C458" s="18"/>
      <c r="D458" s="18"/>
      <c r="E458" s="146"/>
      <c r="F458" s="15"/>
      <c r="G458" s="15"/>
      <c r="H458" s="15"/>
      <c r="I458" s="15"/>
      <c r="J458" s="15"/>
      <c r="K458" s="15"/>
      <c r="L458" s="15"/>
      <c r="M458" s="15"/>
      <c r="N458" s="19"/>
      <c r="O458" s="19"/>
      <c r="P458" s="19"/>
      <c r="Q458" s="19"/>
      <c r="R458" s="19"/>
      <c r="S458" s="19"/>
      <c r="T458" s="19"/>
      <c r="U458" s="19"/>
    </row>
    <row r="459" spans="1:21" ht="15">
      <c r="A459" s="15"/>
      <c r="B459" s="18"/>
      <c r="C459" s="18"/>
      <c r="D459" s="18"/>
      <c r="E459" s="146"/>
      <c r="F459" s="15"/>
      <c r="G459" s="15"/>
      <c r="H459" s="15"/>
      <c r="I459" s="15"/>
      <c r="J459" s="15"/>
      <c r="K459" s="15"/>
      <c r="L459" s="15"/>
      <c r="M459" s="15"/>
      <c r="N459" s="19"/>
      <c r="O459" s="19"/>
      <c r="P459" s="19"/>
      <c r="Q459" s="19"/>
      <c r="R459" s="19"/>
      <c r="S459" s="19"/>
      <c r="T459" s="19"/>
      <c r="U459" s="19"/>
    </row>
    <row r="460" spans="1:21" ht="15">
      <c r="A460" s="15"/>
      <c r="B460" s="18"/>
      <c r="C460" s="18"/>
      <c r="D460" s="18"/>
      <c r="E460" s="146"/>
      <c r="F460" s="15"/>
      <c r="G460" s="15"/>
      <c r="H460" s="15"/>
      <c r="I460" s="15"/>
      <c r="J460" s="15"/>
      <c r="K460" s="15"/>
      <c r="L460" s="15"/>
      <c r="M460" s="15"/>
      <c r="N460" s="19"/>
      <c r="O460" s="19"/>
      <c r="P460" s="19"/>
      <c r="Q460" s="19"/>
      <c r="R460" s="19"/>
      <c r="S460" s="19"/>
      <c r="T460" s="19"/>
      <c r="U460" s="19"/>
    </row>
    <row r="461" spans="1:21" ht="15">
      <c r="A461" s="15"/>
      <c r="B461" s="18"/>
      <c r="C461" s="18"/>
      <c r="D461" s="18"/>
      <c r="E461" s="146"/>
      <c r="F461" s="15"/>
      <c r="G461" s="15"/>
      <c r="H461" s="15"/>
      <c r="I461" s="15"/>
      <c r="J461" s="15"/>
      <c r="K461" s="15"/>
      <c r="L461" s="15"/>
      <c r="M461" s="15"/>
      <c r="N461" s="19"/>
      <c r="O461" s="19"/>
      <c r="P461" s="19"/>
      <c r="Q461" s="19"/>
      <c r="R461" s="19"/>
      <c r="S461" s="19"/>
      <c r="T461" s="19"/>
      <c r="U461" s="19"/>
    </row>
    <row r="462" spans="1:21" ht="15">
      <c r="A462" s="15"/>
      <c r="B462" s="18"/>
      <c r="C462" s="18"/>
      <c r="D462" s="18"/>
      <c r="E462" s="146"/>
      <c r="F462" s="15"/>
      <c r="G462" s="15"/>
      <c r="H462" s="15"/>
      <c r="I462" s="15"/>
      <c r="J462" s="15"/>
      <c r="K462" s="15"/>
      <c r="L462" s="15"/>
      <c r="M462" s="15"/>
      <c r="N462" s="19"/>
      <c r="O462" s="19"/>
      <c r="P462" s="19"/>
      <c r="Q462" s="19"/>
      <c r="R462" s="19"/>
      <c r="S462" s="19"/>
      <c r="T462" s="19"/>
      <c r="U462" s="19"/>
    </row>
    <row r="463" spans="1:21" ht="15">
      <c r="A463" s="15"/>
      <c r="B463" s="18"/>
      <c r="C463" s="18"/>
      <c r="D463" s="18"/>
      <c r="E463" s="146"/>
      <c r="F463" s="15"/>
      <c r="G463" s="15"/>
      <c r="H463" s="15"/>
      <c r="I463" s="15"/>
      <c r="J463" s="15"/>
      <c r="K463" s="15"/>
      <c r="L463" s="15"/>
      <c r="M463" s="15"/>
      <c r="N463" s="19"/>
      <c r="O463" s="19"/>
      <c r="P463" s="19"/>
      <c r="Q463" s="19"/>
      <c r="R463" s="19"/>
      <c r="S463" s="19"/>
      <c r="T463" s="19"/>
      <c r="U463" s="19"/>
    </row>
    <row r="464" spans="1:21" ht="15">
      <c r="A464" s="15"/>
      <c r="B464" s="18"/>
      <c r="C464" s="18"/>
      <c r="D464" s="18"/>
      <c r="E464" s="146"/>
      <c r="F464" s="15"/>
      <c r="G464" s="15"/>
      <c r="H464" s="15"/>
      <c r="I464" s="15"/>
      <c r="J464" s="15"/>
      <c r="K464" s="15"/>
      <c r="L464" s="15"/>
      <c r="M464" s="15"/>
      <c r="N464" s="19"/>
      <c r="O464" s="19"/>
      <c r="P464" s="19"/>
      <c r="Q464" s="19"/>
      <c r="R464" s="19"/>
      <c r="S464" s="19"/>
      <c r="T464" s="19"/>
      <c r="U464" s="19"/>
    </row>
    <row r="465" spans="1:21" ht="15">
      <c r="A465" s="15"/>
      <c r="B465" s="18"/>
      <c r="C465" s="18"/>
      <c r="D465" s="18"/>
      <c r="E465" s="146"/>
      <c r="F465" s="15"/>
      <c r="G465" s="15"/>
      <c r="H465" s="15"/>
      <c r="I465" s="15"/>
      <c r="J465" s="15"/>
      <c r="K465" s="15"/>
      <c r="L465" s="15"/>
      <c r="M465" s="15"/>
      <c r="N465" s="19"/>
      <c r="O465" s="19"/>
      <c r="P465" s="19"/>
      <c r="Q465" s="19"/>
      <c r="R465" s="19"/>
      <c r="S465" s="19"/>
      <c r="T465" s="19"/>
      <c r="U465" s="19"/>
    </row>
    <row r="466" spans="1:21" ht="15">
      <c r="A466" s="15"/>
      <c r="B466" s="18"/>
      <c r="C466" s="18"/>
      <c r="D466" s="18"/>
      <c r="E466" s="146"/>
      <c r="F466" s="15"/>
      <c r="G466" s="15"/>
      <c r="H466" s="15"/>
      <c r="I466" s="15"/>
      <c r="J466" s="15"/>
      <c r="K466" s="15"/>
      <c r="L466" s="15"/>
      <c r="M466" s="15"/>
      <c r="N466" s="19"/>
      <c r="O466" s="19"/>
      <c r="P466" s="19"/>
      <c r="Q466" s="19"/>
      <c r="R466" s="19"/>
      <c r="S466" s="19"/>
      <c r="T466" s="19"/>
      <c r="U466" s="19"/>
    </row>
    <row r="467" spans="1:21" ht="15">
      <c r="A467" s="15"/>
      <c r="B467" s="18"/>
      <c r="C467" s="18"/>
      <c r="D467" s="18"/>
      <c r="E467" s="146"/>
      <c r="F467" s="15"/>
      <c r="G467" s="15"/>
      <c r="H467" s="15"/>
      <c r="I467" s="15"/>
      <c r="J467" s="15"/>
      <c r="K467" s="15"/>
      <c r="L467" s="15"/>
      <c r="M467" s="15"/>
      <c r="N467" s="19"/>
      <c r="O467" s="19"/>
      <c r="P467" s="19"/>
      <c r="Q467" s="19"/>
      <c r="R467" s="19"/>
      <c r="S467" s="19"/>
      <c r="T467" s="19"/>
      <c r="U467" s="19"/>
    </row>
    <row r="468" spans="1:21" ht="15">
      <c r="A468" s="15"/>
      <c r="B468" s="18"/>
      <c r="C468" s="18"/>
      <c r="D468" s="18"/>
      <c r="E468" s="146"/>
      <c r="F468" s="15"/>
      <c r="G468" s="15"/>
      <c r="H468" s="15"/>
      <c r="I468" s="15"/>
      <c r="J468" s="15"/>
      <c r="K468" s="15"/>
      <c r="L468" s="15"/>
      <c r="M468" s="15"/>
      <c r="N468" s="19"/>
      <c r="O468" s="19"/>
      <c r="P468" s="19"/>
      <c r="Q468" s="19"/>
      <c r="R468" s="19"/>
      <c r="S468" s="19"/>
      <c r="T468" s="19"/>
      <c r="U468" s="19"/>
    </row>
    <row r="469" spans="1:21" ht="15">
      <c r="A469" s="15"/>
      <c r="B469" s="18"/>
      <c r="C469" s="18"/>
      <c r="D469" s="18"/>
      <c r="E469" s="146"/>
      <c r="F469" s="15"/>
      <c r="G469" s="15"/>
      <c r="H469" s="15"/>
      <c r="I469" s="15"/>
      <c r="J469" s="15"/>
      <c r="K469" s="15"/>
      <c r="L469" s="15"/>
      <c r="M469" s="15"/>
      <c r="N469" s="19"/>
      <c r="O469" s="19"/>
      <c r="P469" s="19"/>
      <c r="Q469" s="19"/>
      <c r="R469" s="19"/>
      <c r="S469" s="19"/>
      <c r="T469" s="19"/>
      <c r="U469" s="19"/>
    </row>
    <row r="470" spans="1:21" ht="15">
      <c r="A470" s="15"/>
      <c r="B470" s="18"/>
      <c r="C470" s="18"/>
      <c r="D470" s="18"/>
      <c r="E470" s="146"/>
      <c r="F470" s="15"/>
      <c r="G470" s="15"/>
      <c r="H470" s="15"/>
      <c r="I470" s="15"/>
      <c r="J470" s="15"/>
      <c r="K470" s="15"/>
      <c r="L470" s="15"/>
      <c r="M470" s="15"/>
      <c r="N470" s="19"/>
      <c r="O470" s="19"/>
      <c r="P470" s="19"/>
      <c r="Q470" s="19"/>
      <c r="R470" s="19"/>
      <c r="S470" s="19"/>
      <c r="T470" s="19"/>
      <c r="U470" s="19"/>
    </row>
    <row r="471" spans="1:21" ht="15">
      <c r="A471" s="15"/>
      <c r="B471" s="18"/>
      <c r="C471" s="18"/>
      <c r="D471" s="18"/>
      <c r="E471" s="146"/>
      <c r="F471" s="15"/>
      <c r="G471" s="15"/>
      <c r="H471" s="15"/>
      <c r="I471" s="15"/>
      <c r="J471" s="15"/>
      <c r="K471" s="15"/>
      <c r="L471" s="15"/>
      <c r="M471" s="15"/>
      <c r="N471" s="19"/>
      <c r="O471" s="19"/>
      <c r="P471" s="19"/>
      <c r="Q471" s="19"/>
      <c r="R471" s="19"/>
      <c r="S471" s="19"/>
      <c r="T471" s="19"/>
      <c r="U471" s="19"/>
    </row>
    <row r="472" spans="1:21" ht="15">
      <c r="A472" s="15"/>
      <c r="B472" s="18"/>
      <c r="C472" s="18"/>
      <c r="D472" s="18"/>
      <c r="E472" s="146"/>
      <c r="F472" s="15"/>
      <c r="G472" s="15"/>
      <c r="H472" s="15"/>
      <c r="I472" s="15"/>
      <c r="J472" s="15"/>
      <c r="K472" s="15"/>
      <c r="L472" s="15"/>
      <c r="M472" s="15"/>
      <c r="N472" s="19"/>
      <c r="O472" s="19"/>
      <c r="P472" s="19"/>
      <c r="Q472" s="19"/>
      <c r="R472" s="19"/>
      <c r="S472" s="19"/>
      <c r="T472" s="19"/>
      <c r="U472" s="19"/>
    </row>
    <row r="473" spans="1:21" ht="15">
      <c r="A473" s="15"/>
      <c r="B473" s="18"/>
      <c r="C473" s="18"/>
      <c r="D473" s="18"/>
      <c r="E473" s="146"/>
      <c r="F473" s="15"/>
      <c r="G473" s="15"/>
      <c r="H473" s="15"/>
      <c r="I473" s="15"/>
      <c r="J473" s="15"/>
      <c r="K473" s="15"/>
      <c r="L473" s="15"/>
      <c r="M473" s="15"/>
      <c r="N473" s="19"/>
      <c r="O473" s="19"/>
      <c r="P473" s="19"/>
      <c r="Q473" s="19"/>
      <c r="R473" s="19"/>
      <c r="S473" s="19"/>
      <c r="T473" s="19"/>
      <c r="U473" s="19"/>
    </row>
    <row r="474" spans="1:21" ht="15">
      <c r="A474" s="15"/>
      <c r="B474" s="18"/>
      <c r="C474" s="18"/>
      <c r="D474" s="18"/>
      <c r="E474" s="146"/>
      <c r="F474" s="15"/>
      <c r="G474" s="15"/>
      <c r="H474" s="15"/>
      <c r="I474" s="15"/>
      <c r="J474" s="15"/>
      <c r="K474" s="15"/>
      <c r="L474" s="15"/>
      <c r="M474" s="15"/>
      <c r="N474" s="19"/>
      <c r="O474" s="19"/>
      <c r="P474" s="19"/>
      <c r="Q474" s="19"/>
      <c r="R474" s="19"/>
      <c r="S474" s="19"/>
      <c r="T474" s="19"/>
      <c r="U474" s="19"/>
    </row>
    <row r="475" spans="1:21" ht="15">
      <c r="A475" s="15"/>
      <c r="B475" s="18"/>
      <c r="C475" s="18"/>
      <c r="D475" s="18"/>
      <c r="E475" s="146"/>
      <c r="F475" s="15"/>
      <c r="G475" s="15"/>
      <c r="H475" s="15"/>
      <c r="I475" s="15"/>
      <c r="J475" s="15"/>
      <c r="K475" s="15"/>
      <c r="L475" s="15"/>
      <c r="M475" s="15"/>
      <c r="N475" s="19"/>
      <c r="O475" s="19"/>
      <c r="P475" s="19"/>
      <c r="Q475" s="19"/>
      <c r="R475" s="19"/>
      <c r="S475" s="19"/>
      <c r="T475" s="19"/>
      <c r="U475" s="19"/>
    </row>
    <row r="476" spans="1:21" ht="15">
      <c r="A476" s="15"/>
      <c r="B476" s="18"/>
      <c r="C476" s="18"/>
      <c r="D476" s="18"/>
      <c r="E476" s="146"/>
      <c r="F476" s="15"/>
      <c r="G476" s="15"/>
      <c r="H476" s="15"/>
      <c r="I476" s="15"/>
      <c r="J476" s="15"/>
      <c r="K476" s="15"/>
      <c r="L476" s="15"/>
      <c r="M476" s="15"/>
      <c r="N476" s="19"/>
      <c r="O476" s="19"/>
      <c r="P476" s="19"/>
      <c r="Q476" s="19"/>
      <c r="R476" s="19"/>
      <c r="S476" s="19"/>
      <c r="T476" s="19"/>
      <c r="U476" s="19"/>
    </row>
    <row r="477" spans="1:21" ht="15">
      <c r="A477" s="15"/>
      <c r="B477" s="18"/>
      <c r="C477" s="18"/>
      <c r="D477" s="18"/>
      <c r="E477" s="146"/>
      <c r="F477" s="15"/>
      <c r="G477" s="15"/>
      <c r="H477" s="15"/>
      <c r="I477" s="15"/>
      <c r="J477" s="15"/>
      <c r="K477" s="15"/>
      <c r="L477" s="15"/>
      <c r="M477" s="15"/>
      <c r="N477" s="19"/>
      <c r="O477" s="19"/>
      <c r="P477" s="19"/>
      <c r="Q477" s="19"/>
      <c r="R477" s="19"/>
      <c r="S477" s="19"/>
      <c r="T477" s="19"/>
      <c r="U477" s="19"/>
    </row>
    <row r="478" spans="1:21" ht="15">
      <c r="A478" s="15"/>
      <c r="B478" s="18"/>
      <c r="C478" s="18"/>
      <c r="D478" s="18"/>
      <c r="E478" s="146"/>
      <c r="F478" s="15"/>
      <c r="G478" s="15"/>
      <c r="H478" s="15"/>
      <c r="I478" s="15"/>
      <c r="J478" s="15"/>
      <c r="K478" s="15"/>
      <c r="L478" s="15"/>
      <c r="M478" s="15"/>
      <c r="N478" s="19"/>
      <c r="O478" s="19"/>
      <c r="P478" s="19"/>
      <c r="Q478" s="19"/>
      <c r="R478" s="19"/>
      <c r="S478" s="19"/>
      <c r="T478" s="19"/>
      <c r="U478" s="19"/>
    </row>
    <row r="479" spans="1:21" ht="15">
      <c r="A479" s="15"/>
      <c r="B479" s="18"/>
      <c r="C479" s="18"/>
      <c r="D479" s="18"/>
      <c r="E479" s="146"/>
      <c r="F479" s="15"/>
      <c r="G479" s="15"/>
      <c r="H479" s="15"/>
      <c r="I479" s="15"/>
      <c r="J479" s="15"/>
      <c r="K479" s="15"/>
      <c r="L479" s="15"/>
      <c r="M479" s="15"/>
      <c r="N479" s="19"/>
      <c r="O479" s="19"/>
      <c r="P479" s="19"/>
      <c r="Q479" s="19"/>
      <c r="R479" s="19"/>
      <c r="S479" s="19"/>
      <c r="T479" s="19"/>
      <c r="U479" s="19"/>
    </row>
    <row r="480" spans="1:21" ht="15">
      <c r="A480" s="15"/>
      <c r="B480" s="18"/>
      <c r="C480" s="18"/>
      <c r="D480" s="18"/>
      <c r="E480" s="146"/>
      <c r="F480" s="15"/>
      <c r="G480" s="15"/>
      <c r="H480" s="15"/>
      <c r="I480" s="15"/>
      <c r="J480" s="15"/>
      <c r="K480" s="15"/>
      <c r="L480" s="15"/>
      <c r="M480" s="15"/>
      <c r="N480" s="19"/>
      <c r="O480" s="19"/>
      <c r="P480" s="19"/>
      <c r="Q480" s="19"/>
      <c r="R480" s="19"/>
      <c r="S480" s="19"/>
      <c r="T480" s="19"/>
      <c r="U480" s="19"/>
    </row>
    <row r="481" spans="1:21" ht="15">
      <c r="A481" s="15"/>
      <c r="B481" s="18"/>
      <c r="C481" s="18"/>
      <c r="D481" s="18"/>
      <c r="E481" s="146"/>
      <c r="F481" s="15"/>
      <c r="G481" s="15"/>
      <c r="H481" s="15"/>
      <c r="I481" s="15"/>
      <c r="J481" s="15"/>
      <c r="K481" s="15"/>
      <c r="L481" s="15"/>
      <c r="M481" s="15"/>
      <c r="N481" s="19"/>
      <c r="O481" s="19"/>
      <c r="P481" s="19"/>
      <c r="Q481" s="19"/>
      <c r="R481" s="19"/>
      <c r="S481" s="19"/>
      <c r="T481" s="19"/>
      <c r="U481" s="19"/>
    </row>
    <row r="482" spans="1:21" ht="15">
      <c r="A482" s="15"/>
      <c r="B482" s="18"/>
      <c r="C482" s="18"/>
      <c r="D482" s="18"/>
      <c r="E482" s="146"/>
      <c r="F482" s="15"/>
      <c r="G482" s="15"/>
      <c r="H482" s="15"/>
      <c r="I482" s="15"/>
      <c r="J482" s="15"/>
      <c r="K482" s="15"/>
      <c r="L482" s="15"/>
      <c r="M482" s="15"/>
      <c r="N482" s="19"/>
      <c r="O482" s="19"/>
      <c r="P482" s="19"/>
      <c r="Q482" s="19"/>
      <c r="R482" s="19"/>
      <c r="S482" s="19"/>
      <c r="T482" s="19"/>
      <c r="U482" s="19"/>
    </row>
    <row r="483" spans="1:21" ht="15">
      <c r="A483" s="15"/>
      <c r="B483" s="18"/>
      <c r="C483" s="18"/>
      <c r="D483" s="18"/>
      <c r="E483" s="146"/>
      <c r="F483" s="15"/>
      <c r="G483" s="15"/>
      <c r="H483" s="15"/>
      <c r="I483" s="15"/>
      <c r="J483" s="15"/>
      <c r="K483" s="15"/>
      <c r="L483" s="15"/>
      <c r="M483" s="15"/>
      <c r="N483" s="19"/>
      <c r="O483" s="19"/>
      <c r="P483" s="19"/>
      <c r="Q483" s="19"/>
      <c r="R483" s="19"/>
      <c r="S483" s="19"/>
      <c r="T483" s="19"/>
      <c r="U483" s="19"/>
    </row>
    <row r="484" spans="1:21" ht="15">
      <c r="A484" s="15"/>
      <c r="B484" s="18"/>
      <c r="C484" s="18"/>
      <c r="D484" s="18"/>
      <c r="E484" s="146"/>
      <c r="F484" s="15"/>
      <c r="G484" s="15"/>
      <c r="H484" s="15"/>
      <c r="I484" s="15"/>
      <c r="J484" s="15"/>
      <c r="K484" s="15"/>
      <c r="L484" s="15"/>
      <c r="M484" s="15"/>
      <c r="N484" s="19"/>
      <c r="O484" s="19"/>
      <c r="P484" s="19"/>
      <c r="Q484" s="19"/>
      <c r="R484" s="19"/>
      <c r="S484" s="19"/>
      <c r="T484" s="19"/>
      <c r="U484" s="19"/>
    </row>
    <row r="485" spans="1:21" ht="15">
      <c r="A485" s="15"/>
      <c r="B485" s="18"/>
      <c r="C485" s="18"/>
      <c r="D485" s="18"/>
      <c r="E485" s="146"/>
      <c r="F485" s="15"/>
      <c r="G485" s="15"/>
      <c r="H485" s="15"/>
      <c r="I485" s="15"/>
      <c r="J485" s="15"/>
      <c r="K485" s="15"/>
      <c r="L485" s="15"/>
      <c r="M485" s="15"/>
      <c r="N485" s="19"/>
      <c r="O485" s="19"/>
      <c r="P485" s="19"/>
      <c r="Q485" s="19"/>
      <c r="R485" s="19"/>
      <c r="S485" s="19"/>
      <c r="T485" s="19"/>
      <c r="U485" s="19"/>
    </row>
    <row r="486" spans="1:21" ht="15">
      <c r="A486" s="15"/>
      <c r="B486" s="18"/>
      <c r="C486" s="18"/>
      <c r="D486" s="18"/>
      <c r="E486" s="146"/>
      <c r="F486" s="15"/>
      <c r="G486" s="15"/>
      <c r="H486" s="15"/>
      <c r="I486" s="15"/>
      <c r="J486" s="15"/>
      <c r="K486" s="15"/>
      <c r="L486" s="15"/>
      <c r="M486" s="15"/>
      <c r="N486" s="19"/>
      <c r="O486" s="19"/>
      <c r="P486" s="19"/>
      <c r="Q486" s="19"/>
      <c r="R486" s="19"/>
      <c r="S486" s="19"/>
      <c r="T486" s="19"/>
      <c r="U486" s="19"/>
    </row>
    <row r="487" spans="1:21" ht="15">
      <c r="A487" s="15"/>
      <c r="B487" s="18"/>
      <c r="C487" s="18"/>
      <c r="D487" s="18"/>
      <c r="E487" s="146"/>
      <c r="F487" s="15"/>
      <c r="G487" s="15"/>
      <c r="H487" s="15"/>
      <c r="I487" s="15"/>
      <c r="J487" s="15"/>
      <c r="K487" s="15"/>
      <c r="L487" s="15"/>
      <c r="M487" s="15"/>
      <c r="N487" s="19"/>
      <c r="O487" s="19"/>
      <c r="P487" s="19"/>
      <c r="Q487" s="19"/>
      <c r="R487" s="19"/>
      <c r="S487" s="19"/>
      <c r="T487" s="19"/>
      <c r="U487" s="19"/>
    </row>
    <row r="488" spans="1:21" ht="15">
      <c r="A488" s="15"/>
      <c r="B488" s="18"/>
      <c r="C488" s="18"/>
      <c r="D488" s="18"/>
      <c r="E488" s="146"/>
      <c r="F488" s="15"/>
      <c r="G488" s="15"/>
      <c r="H488" s="15"/>
      <c r="I488" s="15"/>
      <c r="J488" s="15"/>
      <c r="K488" s="15"/>
      <c r="L488" s="15"/>
      <c r="M488" s="15"/>
      <c r="N488" s="19"/>
      <c r="O488" s="19"/>
      <c r="P488" s="19"/>
      <c r="Q488" s="19"/>
      <c r="R488" s="19"/>
      <c r="S488" s="19"/>
      <c r="T488" s="19"/>
      <c r="U488" s="19"/>
    </row>
    <row r="489" spans="1:21" ht="15">
      <c r="A489" s="15"/>
      <c r="B489" s="18"/>
      <c r="C489" s="18"/>
      <c r="D489" s="18"/>
      <c r="E489" s="146"/>
      <c r="F489" s="15"/>
      <c r="G489" s="15"/>
      <c r="H489" s="15"/>
      <c r="I489" s="15"/>
      <c r="J489" s="15"/>
      <c r="K489" s="15"/>
      <c r="L489" s="15"/>
      <c r="M489" s="15"/>
      <c r="N489" s="19"/>
      <c r="O489" s="19"/>
      <c r="P489" s="19"/>
      <c r="Q489" s="19"/>
      <c r="R489" s="19"/>
      <c r="S489" s="19"/>
      <c r="T489" s="19"/>
      <c r="U489" s="19"/>
    </row>
    <row r="490" spans="1:21" ht="15">
      <c r="A490" s="15"/>
      <c r="B490" s="18"/>
      <c r="C490" s="18"/>
      <c r="D490" s="18"/>
      <c r="E490" s="146"/>
      <c r="F490" s="15"/>
      <c r="G490" s="15"/>
      <c r="H490" s="15"/>
      <c r="I490" s="15"/>
      <c r="J490" s="15"/>
      <c r="K490" s="15"/>
      <c r="L490" s="15"/>
      <c r="M490" s="15"/>
      <c r="N490" s="19"/>
      <c r="O490" s="19"/>
      <c r="P490" s="19"/>
      <c r="Q490" s="19"/>
      <c r="R490" s="19"/>
      <c r="S490" s="19"/>
      <c r="T490" s="19"/>
      <c r="U490" s="19"/>
    </row>
    <row r="491" spans="1:21" ht="15">
      <c r="A491" s="15"/>
      <c r="B491" s="18"/>
      <c r="C491" s="18"/>
      <c r="D491" s="18"/>
      <c r="E491" s="146"/>
      <c r="F491" s="15"/>
      <c r="G491" s="15"/>
      <c r="H491" s="15"/>
      <c r="I491" s="15"/>
      <c r="J491" s="15"/>
      <c r="K491" s="15"/>
      <c r="L491" s="15"/>
      <c r="M491" s="15"/>
      <c r="N491" s="19"/>
      <c r="O491" s="19"/>
      <c r="P491" s="19"/>
      <c r="Q491" s="19"/>
      <c r="R491" s="19"/>
      <c r="S491" s="19"/>
      <c r="T491" s="19"/>
      <c r="U491" s="19"/>
    </row>
    <row r="492" spans="1:21" ht="15">
      <c r="A492" s="15"/>
      <c r="B492" s="18"/>
      <c r="C492" s="18"/>
      <c r="D492" s="18"/>
      <c r="E492" s="146"/>
      <c r="F492" s="15"/>
      <c r="G492" s="15"/>
      <c r="H492" s="15"/>
      <c r="I492" s="15"/>
      <c r="J492" s="15"/>
      <c r="K492" s="15"/>
      <c r="L492" s="15"/>
      <c r="M492" s="15"/>
      <c r="N492" s="19"/>
      <c r="O492" s="19"/>
      <c r="P492" s="19"/>
      <c r="Q492" s="19"/>
      <c r="R492" s="19"/>
      <c r="S492" s="19"/>
      <c r="T492" s="19"/>
      <c r="U492" s="19"/>
    </row>
    <row r="493" spans="1:21" ht="15">
      <c r="A493" s="15"/>
      <c r="B493" s="18"/>
      <c r="C493" s="18"/>
      <c r="D493" s="18"/>
      <c r="E493" s="146"/>
      <c r="F493" s="15"/>
      <c r="G493" s="15"/>
      <c r="H493" s="15"/>
      <c r="I493" s="15"/>
      <c r="J493" s="15"/>
      <c r="K493" s="15"/>
      <c r="L493" s="15"/>
      <c r="M493" s="15"/>
      <c r="N493" s="19"/>
      <c r="O493" s="19"/>
      <c r="P493" s="19"/>
      <c r="Q493" s="19"/>
      <c r="R493" s="19"/>
      <c r="S493" s="19"/>
      <c r="T493" s="19"/>
      <c r="U493" s="19"/>
    </row>
    <row r="494" spans="1:21" ht="15">
      <c r="A494" s="15"/>
      <c r="B494" s="18"/>
      <c r="C494" s="18"/>
      <c r="D494" s="18"/>
      <c r="E494" s="146"/>
      <c r="F494" s="15"/>
      <c r="G494" s="15"/>
      <c r="H494" s="15"/>
      <c r="I494" s="15"/>
      <c r="J494" s="15"/>
      <c r="K494" s="15"/>
      <c r="L494" s="15"/>
      <c r="M494" s="15"/>
      <c r="N494" s="19"/>
      <c r="O494" s="19"/>
      <c r="P494" s="19"/>
      <c r="Q494" s="19"/>
      <c r="R494" s="19"/>
      <c r="S494" s="19"/>
      <c r="T494" s="19"/>
      <c r="U494" s="19"/>
    </row>
    <row r="495" spans="1:21" ht="15">
      <c r="A495" s="15"/>
      <c r="B495" s="18"/>
      <c r="C495" s="18"/>
      <c r="D495" s="18"/>
      <c r="E495" s="146"/>
      <c r="F495" s="15"/>
      <c r="G495" s="15"/>
      <c r="H495" s="15"/>
      <c r="I495" s="15"/>
      <c r="J495" s="15"/>
      <c r="K495" s="15"/>
      <c r="L495" s="15"/>
      <c r="M495" s="15"/>
      <c r="N495" s="19"/>
      <c r="O495" s="19"/>
      <c r="P495" s="19"/>
      <c r="Q495" s="19"/>
      <c r="R495" s="19"/>
      <c r="S495" s="19"/>
      <c r="T495" s="19"/>
      <c r="U495" s="19"/>
    </row>
    <row r="496" spans="1:21" ht="15">
      <c r="A496" s="15"/>
      <c r="B496" s="18"/>
      <c r="C496" s="18"/>
      <c r="D496" s="18"/>
      <c r="E496" s="146"/>
      <c r="F496" s="15"/>
      <c r="G496" s="15"/>
      <c r="H496" s="15"/>
      <c r="I496" s="15"/>
      <c r="J496" s="15"/>
      <c r="K496" s="15"/>
      <c r="L496" s="15"/>
      <c r="M496" s="15"/>
      <c r="N496" s="19"/>
      <c r="O496" s="19"/>
      <c r="P496" s="19"/>
      <c r="Q496" s="19"/>
      <c r="R496" s="19"/>
      <c r="S496" s="19"/>
      <c r="T496" s="19"/>
      <c r="U496" s="19"/>
    </row>
    <row r="497" spans="1:21" ht="15">
      <c r="A497" s="15"/>
      <c r="B497" s="18"/>
      <c r="C497" s="18"/>
      <c r="D497" s="18"/>
      <c r="E497" s="146"/>
      <c r="F497" s="15"/>
      <c r="G497" s="15"/>
      <c r="H497" s="15"/>
      <c r="I497" s="15"/>
      <c r="J497" s="15"/>
      <c r="K497" s="15"/>
      <c r="L497" s="15"/>
      <c r="M497" s="15"/>
      <c r="N497" s="19"/>
      <c r="O497" s="19"/>
      <c r="P497" s="19"/>
      <c r="Q497" s="19"/>
      <c r="R497" s="19"/>
      <c r="S497" s="19"/>
      <c r="T497" s="19"/>
      <c r="U497" s="19"/>
    </row>
    <row r="498" spans="1:21" ht="15">
      <c r="A498" s="15"/>
      <c r="B498" s="18"/>
      <c r="C498" s="18"/>
      <c r="D498" s="18"/>
      <c r="E498" s="146"/>
      <c r="F498" s="15"/>
      <c r="G498" s="15"/>
      <c r="H498" s="15"/>
      <c r="I498" s="15"/>
      <c r="J498" s="15"/>
      <c r="K498" s="15"/>
      <c r="L498" s="15"/>
      <c r="M498" s="15"/>
      <c r="N498" s="19"/>
      <c r="O498" s="19"/>
      <c r="P498" s="19"/>
      <c r="Q498" s="19"/>
      <c r="R498" s="19"/>
      <c r="S498" s="19"/>
      <c r="T498" s="19"/>
      <c r="U498" s="19"/>
    </row>
    <row r="499" spans="1:21" ht="15">
      <c r="A499" s="15"/>
      <c r="B499" s="18"/>
      <c r="C499" s="18"/>
      <c r="D499" s="18"/>
      <c r="E499" s="146"/>
      <c r="F499" s="15"/>
      <c r="G499" s="15"/>
      <c r="H499" s="15"/>
      <c r="I499" s="15"/>
      <c r="J499" s="15"/>
      <c r="K499" s="15"/>
      <c r="L499" s="15"/>
      <c r="M499" s="15"/>
      <c r="N499" s="19"/>
      <c r="O499" s="19"/>
      <c r="P499" s="19"/>
      <c r="Q499" s="19"/>
      <c r="R499" s="19"/>
      <c r="S499" s="19"/>
      <c r="T499" s="19"/>
      <c r="U499" s="19"/>
    </row>
    <row r="500" spans="1:21" ht="15">
      <c r="A500" s="15"/>
      <c r="B500" s="18"/>
      <c r="C500" s="18"/>
      <c r="D500" s="18"/>
      <c r="E500" s="146"/>
      <c r="F500" s="15"/>
      <c r="G500" s="15"/>
      <c r="H500" s="15"/>
      <c r="I500" s="15"/>
      <c r="J500" s="15"/>
      <c r="K500" s="15"/>
      <c r="L500" s="15"/>
      <c r="M500" s="15"/>
      <c r="N500" s="19"/>
      <c r="O500" s="19"/>
      <c r="P500" s="19"/>
      <c r="Q500" s="19"/>
      <c r="R500" s="19"/>
      <c r="S500" s="19"/>
      <c r="T500" s="19"/>
      <c r="U500" s="19"/>
    </row>
    <row r="501" spans="1:21" ht="15">
      <c r="A501" s="15"/>
      <c r="B501" s="18"/>
      <c r="C501" s="18"/>
      <c r="D501" s="18"/>
      <c r="E501" s="146"/>
      <c r="F501" s="15"/>
      <c r="G501" s="15"/>
      <c r="H501" s="15"/>
      <c r="I501" s="15"/>
      <c r="J501" s="15"/>
      <c r="K501" s="15"/>
      <c r="L501" s="15"/>
      <c r="M501" s="15"/>
      <c r="N501" s="19"/>
      <c r="O501" s="19"/>
      <c r="P501" s="19"/>
      <c r="Q501" s="19"/>
      <c r="R501" s="19"/>
      <c r="S501" s="19"/>
      <c r="T501" s="19"/>
      <c r="U501" s="19"/>
    </row>
    <row r="502" spans="1:21" ht="15">
      <c r="A502" s="15"/>
      <c r="B502" s="18"/>
      <c r="C502" s="18"/>
      <c r="D502" s="18"/>
      <c r="E502" s="146"/>
      <c r="F502" s="15"/>
      <c r="G502" s="15"/>
      <c r="H502" s="15"/>
      <c r="I502" s="15"/>
      <c r="J502" s="15"/>
      <c r="K502" s="15"/>
      <c r="L502" s="15"/>
      <c r="M502" s="15"/>
      <c r="N502" s="19"/>
      <c r="O502" s="19"/>
      <c r="P502" s="19"/>
      <c r="Q502" s="19"/>
      <c r="R502" s="19"/>
      <c r="S502" s="19"/>
      <c r="T502" s="19"/>
      <c r="U502" s="19"/>
    </row>
    <row r="503" spans="1:21" ht="15">
      <c r="A503" s="15"/>
      <c r="B503" s="18"/>
      <c r="C503" s="18"/>
      <c r="D503" s="18"/>
      <c r="E503" s="146"/>
      <c r="F503" s="15"/>
      <c r="G503" s="15"/>
      <c r="H503" s="15"/>
      <c r="I503" s="15"/>
      <c r="J503" s="15"/>
      <c r="K503" s="15"/>
      <c r="L503" s="15"/>
      <c r="M503" s="15"/>
      <c r="N503" s="19"/>
      <c r="O503" s="19"/>
      <c r="P503" s="19"/>
      <c r="Q503" s="19"/>
      <c r="R503" s="19"/>
      <c r="S503" s="19"/>
      <c r="T503" s="19"/>
      <c r="U503" s="19"/>
    </row>
    <row r="504" spans="1:21" ht="15">
      <c r="A504" s="15"/>
      <c r="B504" s="18"/>
      <c r="C504" s="18"/>
      <c r="D504" s="18"/>
      <c r="E504" s="146"/>
      <c r="F504" s="15"/>
      <c r="G504" s="15"/>
      <c r="H504" s="15"/>
      <c r="I504" s="15"/>
      <c r="J504" s="15"/>
      <c r="K504" s="15"/>
      <c r="L504" s="15"/>
      <c r="M504" s="15"/>
      <c r="N504" s="19"/>
      <c r="O504" s="19"/>
      <c r="P504" s="19"/>
      <c r="Q504" s="19"/>
      <c r="R504" s="19"/>
      <c r="S504" s="19"/>
      <c r="T504" s="19"/>
      <c r="U504" s="19"/>
    </row>
    <row r="505" spans="1:21" ht="15">
      <c r="A505" s="15"/>
      <c r="B505" s="18"/>
      <c r="C505" s="18"/>
      <c r="D505" s="18"/>
      <c r="E505" s="146"/>
      <c r="F505" s="15"/>
      <c r="G505" s="15"/>
      <c r="H505" s="15"/>
      <c r="I505" s="15"/>
      <c r="J505" s="15"/>
      <c r="K505" s="15"/>
      <c r="L505" s="15"/>
      <c r="M505" s="15"/>
      <c r="N505" s="19"/>
      <c r="O505" s="19"/>
      <c r="P505" s="19"/>
      <c r="Q505" s="19"/>
      <c r="R505" s="19"/>
      <c r="S505" s="19"/>
      <c r="T505" s="19"/>
      <c r="U505" s="19"/>
    </row>
    <row r="506" spans="1:21" ht="15">
      <c r="A506" s="15"/>
      <c r="B506" s="18"/>
      <c r="C506" s="18"/>
      <c r="D506" s="18"/>
      <c r="E506" s="146"/>
      <c r="F506" s="15"/>
      <c r="G506" s="15"/>
      <c r="H506" s="15"/>
      <c r="I506" s="15"/>
      <c r="J506" s="15"/>
      <c r="K506" s="15"/>
      <c r="L506" s="15"/>
      <c r="M506" s="15"/>
      <c r="N506" s="19"/>
      <c r="O506" s="19"/>
      <c r="P506" s="19"/>
      <c r="Q506" s="19"/>
      <c r="R506" s="19"/>
      <c r="S506" s="19"/>
      <c r="T506" s="19"/>
      <c r="U506" s="19"/>
    </row>
    <row r="507" spans="1:21" ht="15">
      <c r="A507" s="15"/>
      <c r="B507" s="18"/>
      <c r="C507" s="18"/>
      <c r="D507" s="18"/>
      <c r="E507" s="146"/>
      <c r="F507" s="15"/>
      <c r="G507" s="15"/>
      <c r="H507" s="15"/>
      <c r="I507" s="15"/>
      <c r="J507" s="15"/>
      <c r="K507" s="15"/>
      <c r="L507" s="15"/>
      <c r="M507" s="15"/>
      <c r="N507" s="19"/>
      <c r="O507" s="19"/>
      <c r="P507" s="19"/>
      <c r="Q507" s="19"/>
      <c r="R507" s="19"/>
      <c r="S507" s="19"/>
      <c r="T507" s="19"/>
      <c r="U507" s="19"/>
    </row>
    <row r="508" spans="1:21" ht="15">
      <c r="A508" s="15"/>
      <c r="B508" s="18"/>
      <c r="C508" s="18"/>
      <c r="D508" s="18"/>
      <c r="E508" s="146"/>
      <c r="F508" s="15"/>
      <c r="G508" s="15"/>
      <c r="H508" s="15"/>
      <c r="I508" s="15"/>
      <c r="J508" s="15"/>
      <c r="K508" s="15"/>
      <c r="L508" s="15"/>
      <c r="M508" s="15"/>
      <c r="N508" s="19"/>
      <c r="O508" s="19"/>
      <c r="P508" s="19"/>
      <c r="Q508" s="19"/>
      <c r="R508" s="19"/>
      <c r="S508" s="19"/>
      <c r="T508" s="19"/>
      <c r="U508" s="19"/>
    </row>
    <row r="509" spans="1:21" ht="15">
      <c r="A509" s="15"/>
      <c r="B509" s="18"/>
      <c r="C509" s="18"/>
      <c r="D509" s="18"/>
      <c r="E509" s="146"/>
      <c r="F509" s="15"/>
      <c r="G509" s="15"/>
      <c r="H509" s="15"/>
      <c r="I509" s="15"/>
      <c r="J509" s="15"/>
      <c r="K509" s="15"/>
      <c r="L509" s="15"/>
      <c r="M509" s="15"/>
      <c r="N509" s="19"/>
      <c r="O509" s="19"/>
      <c r="P509" s="19"/>
      <c r="Q509" s="19"/>
      <c r="R509" s="19"/>
      <c r="S509" s="19"/>
      <c r="T509" s="19"/>
      <c r="U509" s="19"/>
    </row>
    <row r="510" spans="1:21" ht="15">
      <c r="A510" s="15"/>
      <c r="B510" s="18"/>
      <c r="C510" s="18"/>
      <c r="D510" s="18"/>
      <c r="E510" s="146"/>
      <c r="F510" s="15"/>
      <c r="G510" s="15"/>
      <c r="H510" s="15"/>
      <c r="I510" s="15"/>
      <c r="J510" s="15"/>
      <c r="K510" s="15"/>
      <c r="L510" s="15"/>
      <c r="M510" s="15"/>
      <c r="N510" s="19"/>
      <c r="O510" s="19"/>
      <c r="P510" s="19"/>
      <c r="Q510" s="19"/>
      <c r="R510" s="19"/>
      <c r="S510" s="19"/>
      <c r="T510" s="19"/>
      <c r="U510" s="19"/>
    </row>
    <row r="511" spans="1:21" ht="15">
      <c r="A511" s="15"/>
      <c r="B511" s="18"/>
      <c r="C511" s="18"/>
      <c r="D511" s="18"/>
      <c r="E511" s="146"/>
      <c r="F511" s="15"/>
      <c r="G511" s="15"/>
      <c r="H511" s="15"/>
      <c r="I511" s="15"/>
      <c r="J511" s="15"/>
      <c r="K511" s="15"/>
      <c r="L511" s="15"/>
      <c r="M511" s="15"/>
      <c r="N511" s="19"/>
      <c r="O511" s="19"/>
      <c r="P511" s="19"/>
      <c r="Q511" s="19"/>
      <c r="R511" s="19"/>
      <c r="S511" s="19"/>
      <c r="T511" s="19"/>
      <c r="U511" s="19"/>
    </row>
    <row r="512" spans="1:21" ht="15">
      <c r="A512" s="15"/>
      <c r="B512" s="18"/>
      <c r="C512" s="18"/>
      <c r="D512" s="18"/>
      <c r="E512" s="146"/>
      <c r="F512" s="15"/>
      <c r="G512" s="15"/>
      <c r="H512" s="15"/>
      <c r="I512" s="15"/>
      <c r="J512" s="15"/>
      <c r="K512" s="15"/>
      <c r="L512" s="15"/>
      <c r="M512" s="15"/>
      <c r="N512" s="19"/>
      <c r="O512" s="19"/>
      <c r="P512" s="19"/>
      <c r="Q512" s="19"/>
      <c r="R512" s="19"/>
      <c r="S512" s="19"/>
      <c r="T512" s="19"/>
      <c r="U512" s="19"/>
    </row>
    <row r="513" spans="1:21" ht="15">
      <c r="A513" s="15"/>
      <c r="B513" s="18"/>
      <c r="C513" s="18"/>
      <c r="D513" s="18"/>
      <c r="E513" s="146"/>
      <c r="F513" s="15"/>
      <c r="G513" s="15"/>
      <c r="H513" s="15"/>
      <c r="I513" s="15"/>
      <c r="J513" s="15"/>
      <c r="K513" s="15"/>
      <c r="L513" s="15"/>
      <c r="M513" s="15"/>
      <c r="N513" s="19"/>
      <c r="O513" s="19"/>
      <c r="P513" s="19"/>
      <c r="Q513" s="19"/>
      <c r="R513" s="19"/>
      <c r="S513" s="19"/>
      <c r="T513" s="19"/>
      <c r="U513" s="19"/>
    </row>
    <row r="514" spans="1:21" ht="15">
      <c r="A514" s="15"/>
      <c r="B514" s="18"/>
      <c r="C514" s="18"/>
      <c r="D514" s="18"/>
      <c r="E514" s="146"/>
      <c r="F514" s="15"/>
      <c r="G514" s="15"/>
      <c r="H514" s="15"/>
      <c r="I514" s="15"/>
      <c r="J514" s="15"/>
      <c r="K514" s="15"/>
      <c r="L514" s="15"/>
      <c r="M514" s="15"/>
      <c r="N514" s="19"/>
      <c r="O514" s="19"/>
      <c r="P514" s="19"/>
      <c r="Q514" s="19"/>
      <c r="R514" s="19"/>
      <c r="S514" s="19"/>
      <c r="T514" s="19"/>
      <c r="U514" s="19"/>
    </row>
    <row r="515" spans="1:21" ht="15">
      <c r="A515" s="15"/>
      <c r="B515" s="18"/>
      <c r="C515" s="18"/>
      <c r="D515" s="18"/>
      <c r="E515" s="146"/>
      <c r="F515" s="15"/>
      <c r="G515" s="15"/>
      <c r="H515" s="15"/>
      <c r="I515" s="15"/>
      <c r="J515" s="15"/>
      <c r="K515" s="15"/>
      <c r="L515" s="15"/>
      <c r="M515" s="15"/>
      <c r="N515" s="19"/>
      <c r="O515" s="19"/>
      <c r="P515" s="19"/>
      <c r="Q515" s="19"/>
      <c r="R515" s="19"/>
      <c r="S515" s="19"/>
      <c r="T515" s="19"/>
      <c r="U515" s="19"/>
    </row>
    <row r="516" spans="1:21" ht="15">
      <c r="A516" s="15"/>
      <c r="B516" s="18"/>
      <c r="C516" s="18"/>
      <c r="D516" s="18"/>
      <c r="E516" s="146"/>
      <c r="F516" s="15"/>
      <c r="G516" s="15"/>
      <c r="H516" s="15"/>
      <c r="I516" s="15"/>
      <c r="J516" s="15"/>
      <c r="K516" s="15"/>
      <c r="L516" s="15"/>
      <c r="M516" s="15"/>
      <c r="N516" s="19"/>
      <c r="O516" s="19"/>
      <c r="P516" s="19"/>
      <c r="Q516" s="19"/>
      <c r="R516" s="19"/>
      <c r="S516" s="19"/>
      <c r="T516" s="19"/>
      <c r="U516" s="19"/>
    </row>
    <row r="517" spans="1:21" ht="15">
      <c r="A517" s="15"/>
      <c r="B517" s="18"/>
      <c r="C517" s="18"/>
      <c r="D517" s="18"/>
      <c r="E517" s="146"/>
      <c r="F517" s="15"/>
      <c r="G517" s="15"/>
      <c r="H517" s="15"/>
      <c r="I517" s="15"/>
      <c r="J517" s="15"/>
      <c r="K517" s="15"/>
      <c r="L517" s="15"/>
      <c r="M517" s="15"/>
      <c r="N517" s="19"/>
      <c r="O517" s="19"/>
      <c r="P517" s="19"/>
      <c r="Q517" s="19"/>
      <c r="R517" s="19"/>
      <c r="S517" s="19"/>
      <c r="T517" s="19"/>
      <c r="U517" s="19"/>
    </row>
    <row r="518" spans="1:21" ht="15">
      <c r="A518" s="15"/>
      <c r="B518" s="18"/>
      <c r="C518" s="18"/>
      <c r="D518" s="18"/>
      <c r="E518" s="146"/>
      <c r="F518" s="15"/>
      <c r="G518" s="15"/>
      <c r="H518" s="15"/>
      <c r="I518" s="15"/>
      <c r="J518" s="15"/>
      <c r="K518" s="15"/>
      <c r="L518" s="15"/>
      <c r="M518" s="15"/>
      <c r="N518" s="19"/>
      <c r="O518" s="19"/>
      <c r="P518" s="19"/>
      <c r="Q518" s="19"/>
      <c r="R518" s="19"/>
      <c r="S518" s="19"/>
      <c r="T518" s="19"/>
      <c r="U518" s="19"/>
    </row>
    <row r="519" spans="1:21" ht="15">
      <c r="A519" s="15"/>
      <c r="B519" s="18"/>
      <c r="C519" s="18"/>
      <c r="D519" s="18"/>
      <c r="E519" s="146"/>
      <c r="F519" s="15"/>
      <c r="G519" s="15"/>
      <c r="H519" s="15"/>
      <c r="I519" s="15"/>
      <c r="J519" s="15"/>
      <c r="K519" s="15"/>
      <c r="L519" s="15"/>
      <c r="M519" s="15"/>
      <c r="N519" s="19"/>
      <c r="O519" s="19"/>
      <c r="P519" s="19"/>
      <c r="Q519" s="19"/>
      <c r="R519" s="19"/>
      <c r="S519" s="19"/>
      <c r="T519" s="19"/>
      <c r="U519" s="19"/>
    </row>
    <row r="520" spans="1:21" ht="15">
      <c r="A520" s="15"/>
      <c r="B520" s="18"/>
      <c r="C520" s="18"/>
      <c r="D520" s="18"/>
      <c r="E520" s="146"/>
      <c r="F520" s="15"/>
      <c r="G520" s="15"/>
      <c r="H520" s="15"/>
      <c r="I520" s="15"/>
      <c r="J520" s="15"/>
      <c r="K520" s="15"/>
      <c r="L520" s="15"/>
      <c r="M520" s="15"/>
      <c r="N520" s="19"/>
      <c r="O520" s="19"/>
      <c r="P520" s="19"/>
      <c r="Q520" s="19"/>
      <c r="R520" s="19"/>
      <c r="S520" s="19"/>
      <c r="T520" s="19"/>
      <c r="U520" s="19"/>
    </row>
    <row r="521" spans="1:21" ht="15">
      <c r="A521" s="15"/>
      <c r="B521" s="18"/>
      <c r="C521" s="18"/>
      <c r="D521" s="18"/>
      <c r="E521" s="146"/>
      <c r="F521" s="15"/>
      <c r="G521" s="15"/>
      <c r="H521" s="15"/>
      <c r="I521" s="15"/>
      <c r="J521" s="15"/>
      <c r="K521" s="15"/>
      <c r="L521" s="15"/>
      <c r="M521" s="15"/>
      <c r="N521" s="19"/>
      <c r="O521" s="19"/>
      <c r="P521" s="19"/>
      <c r="Q521" s="19"/>
      <c r="R521" s="19"/>
      <c r="S521" s="19"/>
      <c r="T521" s="19"/>
      <c r="U521" s="19"/>
    </row>
    <row r="522" spans="1:21" ht="15">
      <c r="A522" s="15"/>
      <c r="B522" s="18"/>
      <c r="C522" s="18"/>
      <c r="D522" s="18"/>
      <c r="E522" s="146"/>
      <c r="F522" s="15"/>
      <c r="G522" s="15"/>
      <c r="H522" s="15"/>
      <c r="I522" s="15"/>
      <c r="J522" s="15"/>
      <c r="K522" s="15"/>
      <c r="L522" s="15"/>
      <c r="M522" s="15"/>
      <c r="N522" s="19"/>
      <c r="O522" s="19"/>
      <c r="P522" s="19"/>
      <c r="Q522" s="19"/>
      <c r="R522" s="19"/>
      <c r="S522" s="19"/>
      <c r="T522" s="19"/>
      <c r="U522" s="19"/>
    </row>
    <row r="523" spans="1:21" ht="15">
      <c r="A523" s="15"/>
      <c r="B523" s="18"/>
      <c r="C523" s="18"/>
      <c r="D523" s="18"/>
      <c r="E523" s="146"/>
      <c r="F523" s="15"/>
      <c r="G523" s="15"/>
      <c r="H523" s="15"/>
      <c r="I523" s="15"/>
      <c r="J523" s="15"/>
      <c r="K523" s="15"/>
      <c r="L523" s="15"/>
      <c r="M523" s="15"/>
      <c r="N523" s="19"/>
      <c r="O523" s="19"/>
      <c r="P523" s="19"/>
      <c r="Q523" s="19"/>
      <c r="R523" s="19"/>
      <c r="S523" s="19"/>
      <c r="T523" s="19"/>
      <c r="U523" s="19"/>
    </row>
    <row r="524" spans="1:21" ht="15">
      <c r="A524" s="15"/>
      <c r="B524" s="18"/>
      <c r="C524" s="18"/>
      <c r="D524" s="18"/>
      <c r="E524" s="146"/>
      <c r="F524" s="15"/>
      <c r="G524" s="15"/>
      <c r="H524" s="15"/>
      <c r="I524" s="15"/>
      <c r="J524" s="15"/>
      <c r="K524" s="15"/>
      <c r="L524" s="15"/>
      <c r="M524" s="15"/>
      <c r="N524" s="19"/>
      <c r="O524" s="19"/>
      <c r="P524" s="19"/>
      <c r="Q524" s="19"/>
      <c r="R524" s="19"/>
      <c r="S524" s="19"/>
      <c r="T524" s="19"/>
      <c r="U524" s="19"/>
    </row>
    <row r="525" spans="1:21" ht="15">
      <c r="A525" s="15"/>
      <c r="B525" s="18"/>
      <c r="C525" s="18"/>
      <c r="D525" s="18"/>
      <c r="E525" s="146"/>
      <c r="F525" s="15"/>
      <c r="G525" s="15"/>
      <c r="H525" s="15"/>
      <c r="I525" s="15"/>
      <c r="J525" s="15"/>
      <c r="K525" s="15"/>
      <c r="L525" s="15"/>
      <c r="M525" s="15"/>
      <c r="N525" s="19"/>
      <c r="O525" s="19"/>
      <c r="P525" s="19"/>
      <c r="Q525" s="19"/>
      <c r="R525" s="19"/>
      <c r="S525" s="19"/>
      <c r="T525" s="19"/>
      <c r="U525" s="19"/>
    </row>
    <row r="526" spans="1:21" ht="15">
      <c r="A526" s="15"/>
      <c r="B526" s="18"/>
      <c r="C526" s="18"/>
      <c r="D526" s="18"/>
      <c r="E526" s="146"/>
      <c r="F526" s="15"/>
      <c r="G526" s="15"/>
      <c r="H526" s="15"/>
      <c r="I526" s="15"/>
      <c r="J526" s="15"/>
      <c r="K526" s="15"/>
      <c r="L526" s="15"/>
      <c r="M526" s="15"/>
      <c r="N526" s="19"/>
      <c r="O526" s="19"/>
      <c r="P526" s="19"/>
      <c r="Q526" s="19"/>
      <c r="R526" s="19"/>
      <c r="S526" s="19"/>
      <c r="T526" s="19"/>
      <c r="U526" s="19"/>
    </row>
    <row r="527" spans="1:21" ht="15">
      <c r="A527" s="15"/>
      <c r="B527" s="18"/>
      <c r="C527" s="18"/>
      <c r="D527" s="18"/>
      <c r="E527" s="146"/>
      <c r="F527" s="15"/>
      <c r="G527" s="15"/>
      <c r="H527" s="15"/>
      <c r="I527" s="15"/>
      <c r="J527" s="15"/>
      <c r="K527" s="15"/>
      <c r="L527" s="15"/>
      <c r="M527" s="15"/>
      <c r="N527" s="19"/>
      <c r="O527" s="19"/>
      <c r="P527" s="19"/>
      <c r="Q527" s="19"/>
      <c r="R527" s="19"/>
      <c r="S527" s="19"/>
      <c r="T527" s="19"/>
      <c r="U527" s="19"/>
    </row>
    <row r="528" spans="1:21" ht="15">
      <c r="A528" s="15"/>
      <c r="B528" s="18"/>
      <c r="C528" s="18"/>
      <c r="D528" s="18"/>
      <c r="E528" s="146"/>
      <c r="F528" s="15"/>
      <c r="G528" s="15"/>
      <c r="H528" s="15"/>
      <c r="I528" s="15"/>
      <c r="J528" s="15"/>
      <c r="K528" s="15"/>
      <c r="L528" s="15"/>
      <c r="M528" s="15"/>
      <c r="N528" s="19"/>
      <c r="O528" s="19"/>
      <c r="P528" s="19"/>
      <c r="Q528" s="19"/>
      <c r="R528" s="19"/>
      <c r="S528" s="19"/>
      <c r="T528" s="19"/>
      <c r="U528" s="19"/>
    </row>
    <row r="529" spans="1:21" ht="15">
      <c r="A529" s="15"/>
      <c r="B529" s="18"/>
      <c r="C529" s="18"/>
      <c r="D529" s="18"/>
      <c r="E529" s="146"/>
      <c r="F529" s="15"/>
      <c r="G529" s="15"/>
      <c r="H529" s="15"/>
      <c r="I529" s="15"/>
      <c r="J529" s="15"/>
      <c r="K529" s="15"/>
      <c r="L529" s="15"/>
      <c r="M529" s="15"/>
      <c r="N529" s="19"/>
      <c r="O529" s="19"/>
      <c r="P529" s="19"/>
      <c r="Q529" s="19"/>
      <c r="R529" s="19"/>
      <c r="S529" s="19"/>
      <c r="T529" s="19"/>
      <c r="U529" s="19"/>
    </row>
    <row r="530" spans="1:21" ht="15">
      <c r="A530" s="15"/>
      <c r="B530" s="18"/>
      <c r="C530" s="18"/>
      <c r="D530" s="18"/>
      <c r="E530" s="146"/>
      <c r="F530" s="15"/>
      <c r="G530" s="15"/>
      <c r="H530" s="15"/>
      <c r="I530" s="15"/>
      <c r="J530" s="15"/>
      <c r="K530" s="15"/>
      <c r="L530" s="15"/>
      <c r="M530" s="15"/>
      <c r="N530" s="19"/>
      <c r="O530" s="19"/>
      <c r="P530" s="19"/>
      <c r="Q530" s="19"/>
      <c r="R530" s="19"/>
      <c r="S530" s="19"/>
      <c r="T530" s="19"/>
      <c r="U530" s="19"/>
    </row>
    <row r="531" spans="1:21" ht="15">
      <c r="A531" s="15"/>
      <c r="B531" s="18"/>
      <c r="C531" s="18"/>
      <c r="D531" s="18"/>
      <c r="E531" s="146"/>
      <c r="F531" s="15"/>
      <c r="G531" s="15"/>
      <c r="H531" s="15"/>
      <c r="I531" s="15"/>
      <c r="J531" s="15"/>
      <c r="K531" s="15"/>
      <c r="L531" s="15"/>
      <c r="M531" s="15"/>
      <c r="N531" s="19"/>
      <c r="O531" s="19"/>
      <c r="P531" s="19"/>
      <c r="Q531" s="19"/>
      <c r="R531" s="19"/>
      <c r="S531" s="19"/>
      <c r="T531" s="19"/>
      <c r="U531" s="19"/>
    </row>
    <row r="532" spans="1:21" ht="15">
      <c r="A532" s="15"/>
      <c r="B532" s="18"/>
      <c r="C532" s="18"/>
      <c r="D532" s="18"/>
      <c r="E532" s="146"/>
      <c r="F532" s="15"/>
      <c r="G532" s="15"/>
      <c r="H532" s="15"/>
      <c r="I532" s="15"/>
      <c r="J532" s="15"/>
      <c r="K532" s="15"/>
      <c r="L532" s="15"/>
      <c r="M532" s="15"/>
      <c r="N532" s="19"/>
      <c r="O532" s="19"/>
      <c r="P532" s="19"/>
      <c r="Q532" s="19"/>
      <c r="R532" s="19"/>
      <c r="S532" s="19"/>
      <c r="T532" s="19"/>
      <c r="U532" s="19"/>
    </row>
    <row r="533" spans="1:21" ht="15">
      <c r="A533" s="15"/>
      <c r="B533" s="18"/>
      <c r="C533" s="18"/>
      <c r="D533" s="18"/>
      <c r="E533" s="146"/>
      <c r="F533" s="15"/>
      <c r="G533" s="15"/>
      <c r="H533" s="15"/>
      <c r="I533" s="15"/>
      <c r="J533" s="15"/>
      <c r="K533" s="15"/>
      <c r="L533" s="15"/>
      <c r="M533" s="15"/>
      <c r="N533" s="19"/>
      <c r="O533" s="19"/>
      <c r="P533" s="19"/>
      <c r="Q533" s="19"/>
      <c r="R533" s="19"/>
      <c r="S533" s="19"/>
      <c r="T533" s="19"/>
      <c r="U533" s="19"/>
    </row>
    <row r="534" spans="1:21" ht="15">
      <c r="A534" s="15"/>
      <c r="B534" s="18"/>
      <c r="C534" s="18"/>
      <c r="D534" s="18"/>
      <c r="E534" s="146"/>
      <c r="F534" s="15"/>
      <c r="G534" s="15"/>
      <c r="H534" s="15"/>
      <c r="I534" s="15"/>
      <c r="J534" s="15"/>
      <c r="K534" s="15"/>
      <c r="L534" s="15"/>
      <c r="M534" s="15"/>
      <c r="N534" s="19"/>
      <c r="O534" s="19"/>
      <c r="P534" s="19"/>
      <c r="Q534" s="19"/>
      <c r="R534" s="19"/>
      <c r="S534" s="19"/>
      <c r="T534" s="19"/>
      <c r="U534" s="19"/>
    </row>
    <row r="535" spans="1:21" ht="15">
      <c r="A535" s="15"/>
      <c r="B535" s="18"/>
      <c r="C535" s="18"/>
      <c r="D535" s="18"/>
      <c r="E535" s="146"/>
      <c r="F535" s="15"/>
      <c r="G535" s="15"/>
      <c r="H535" s="15"/>
      <c r="I535" s="15"/>
      <c r="J535" s="15"/>
      <c r="K535" s="15"/>
      <c r="L535" s="15"/>
      <c r="M535" s="15"/>
      <c r="N535" s="19"/>
      <c r="O535" s="19"/>
      <c r="P535" s="19"/>
      <c r="Q535" s="19"/>
      <c r="R535" s="19"/>
      <c r="S535" s="19"/>
      <c r="T535" s="19"/>
      <c r="U535" s="19"/>
    </row>
    <row r="536" spans="1:21" ht="15">
      <c r="A536" s="15"/>
      <c r="B536" s="18"/>
      <c r="C536" s="18"/>
      <c r="D536" s="18"/>
      <c r="E536" s="146"/>
      <c r="F536" s="15"/>
      <c r="G536" s="15"/>
      <c r="H536" s="15"/>
      <c r="I536" s="15"/>
      <c r="J536" s="15"/>
      <c r="K536" s="15"/>
      <c r="L536" s="15"/>
      <c r="M536" s="15"/>
      <c r="N536" s="19"/>
      <c r="O536" s="19"/>
      <c r="P536" s="19"/>
      <c r="Q536" s="19"/>
      <c r="R536" s="19"/>
      <c r="S536" s="19"/>
      <c r="T536" s="19"/>
      <c r="U536" s="19"/>
    </row>
    <row r="537" spans="1:21" ht="15">
      <c r="A537" s="15"/>
      <c r="B537" s="18"/>
      <c r="C537" s="18"/>
      <c r="D537" s="18"/>
      <c r="E537" s="146"/>
      <c r="F537" s="15"/>
      <c r="G537" s="15"/>
      <c r="H537" s="15"/>
      <c r="I537" s="15"/>
      <c r="J537" s="15"/>
      <c r="K537" s="15"/>
      <c r="L537" s="15"/>
      <c r="M537" s="15"/>
      <c r="N537" s="19"/>
      <c r="O537" s="19"/>
      <c r="P537" s="19"/>
      <c r="Q537" s="19"/>
      <c r="R537" s="19"/>
      <c r="S537" s="19"/>
      <c r="T537" s="19"/>
      <c r="U537" s="19"/>
    </row>
    <row r="538" spans="1:21" ht="15">
      <c r="A538" s="15"/>
      <c r="B538" s="18"/>
      <c r="C538" s="18"/>
      <c r="D538" s="18"/>
      <c r="E538" s="146"/>
      <c r="F538" s="15"/>
      <c r="G538" s="15"/>
      <c r="H538" s="15"/>
      <c r="I538" s="15"/>
      <c r="J538" s="15"/>
      <c r="K538" s="15"/>
      <c r="L538" s="15"/>
      <c r="M538" s="15"/>
      <c r="N538" s="19"/>
      <c r="O538" s="19"/>
      <c r="P538" s="19"/>
      <c r="Q538" s="19"/>
      <c r="R538" s="19"/>
      <c r="S538" s="19"/>
      <c r="T538" s="19"/>
      <c r="U538" s="19"/>
    </row>
    <row r="539" spans="1:21" ht="15">
      <c r="A539" s="15"/>
      <c r="B539" s="18"/>
      <c r="C539" s="18"/>
      <c r="D539" s="18"/>
      <c r="E539" s="146"/>
      <c r="F539" s="15"/>
      <c r="G539" s="15"/>
      <c r="H539" s="15"/>
      <c r="I539" s="15"/>
      <c r="J539" s="15"/>
      <c r="K539" s="15"/>
      <c r="L539" s="15"/>
      <c r="M539" s="15"/>
      <c r="N539" s="19"/>
      <c r="O539" s="19"/>
      <c r="P539" s="19"/>
      <c r="Q539" s="19"/>
      <c r="R539" s="19"/>
      <c r="S539" s="19"/>
      <c r="T539" s="19"/>
      <c r="U539" s="19"/>
    </row>
    <row r="540" spans="1:21" ht="15">
      <c r="A540" s="15"/>
      <c r="B540" s="18"/>
      <c r="C540" s="18"/>
      <c r="D540" s="18"/>
      <c r="E540" s="146"/>
      <c r="F540" s="15"/>
      <c r="G540" s="15"/>
      <c r="H540" s="15"/>
      <c r="I540" s="15"/>
      <c r="J540" s="15"/>
      <c r="K540" s="15"/>
      <c r="L540" s="15"/>
      <c r="M540" s="15"/>
      <c r="N540" s="19"/>
      <c r="O540" s="19"/>
      <c r="P540" s="19"/>
      <c r="Q540" s="19"/>
      <c r="R540" s="19"/>
      <c r="S540" s="19"/>
      <c r="T540" s="19"/>
      <c r="U540" s="19"/>
    </row>
    <row r="541" spans="1:21" ht="15">
      <c r="A541" s="15"/>
      <c r="B541" s="18"/>
      <c r="C541" s="18"/>
      <c r="D541" s="18"/>
      <c r="E541" s="146"/>
      <c r="F541" s="15"/>
      <c r="G541" s="15"/>
      <c r="H541" s="15"/>
      <c r="I541" s="15"/>
      <c r="J541" s="15"/>
      <c r="K541" s="15"/>
      <c r="L541" s="15"/>
      <c r="M541" s="15"/>
      <c r="N541" s="19"/>
      <c r="O541" s="19"/>
      <c r="P541" s="19"/>
      <c r="Q541" s="19"/>
      <c r="R541" s="19"/>
      <c r="S541" s="19"/>
      <c r="T541" s="19"/>
      <c r="U541" s="19"/>
    </row>
    <row r="542" spans="1:21" ht="15">
      <c r="A542" s="15"/>
      <c r="B542" s="18"/>
      <c r="C542" s="18"/>
      <c r="D542" s="18"/>
      <c r="E542" s="146"/>
      <c r="F542" s="15"/>
      <c r="G542" s="15"/>
      <c r="H542" s="15"/>
      <c r="I542" s="15"/>
      <c r="J542" s="15"/>
      <c r="K542" s="15"/>
      <c r="L542" s="15"/>
      <c r="M542" s="15"/>
      <c r="N542" s="19"/>
      <c r="O542" s="19"/>
      <c r="P542" s="19"/>
      <c r="Q542" s="19"/>
      <c r="R542" s="19"/>
      <c r="S542" s="19"/>
      <c r="T542" s="19"/>
      <c r="U542" s="19"/>
    </row>
    <row r="543" spans="1:21" ht="15">
      <c r="A543" s="15"/>
      <c r="B543" s="18"/>
      <c r="C543" s="18"/>
      <c r="D543" s="18"/>
      <c r="E543" s="146"/>
      <c r="F543" s="15"/>
      <c r="G543" s="15"/>
      <c r="H543" s="15"/>
      <c r="I543" s="15"/>
      <c r="J543" s="15"/>
      <c r="K543" s="15"/>
      <c r="L543" s="15"/>
      <c r="M543" s="15"/>
      <c r="N543" s="19"/>
      <c r="O543" s="19"/>
      <c r="P543" s="19"/>
      <c r="Q543" s="19"/>
      <c r="R543" s="19"/>
      <c r="S543" s="19"/>
      <c r="T543" s="19"/>
      <c r="U543" s="19"/>
    </row>
    <row r="544" spans="1:21" ht="15">
      <c r="A544" s="15"/>
      <c r="B544" s="18"/>
      <c r="C544" s="18"/>
      <c r="D544" s="18"/>
      <c r="E544" s="146"/>
      <c r="F544" s="15"/>
      <c r="G544" s="15"/>
      <c r="H544" s="15"/>
      <c r="I544" s="15"/>
      <c r="J544" s="15"/>
      <c r="K544" s="15"/>
      <c r="L544" s="15"/>
      <c r="M544" s="15"/>
      <c r="N544" s="19"/>
      <c r="O544" s="19"/>
      <c r="P544" s="19"/>
      <c r="Q544" s="19"/>
      <c r="R544" s="19"/>
      <c r="S544" s="19"/>
      <c r="T544" s="19"/>
      <c r="U544" s="19"/>
    </row>
    <row r="545" spans="1:21" ht="15">
      <c r="A545" s="15"/>
      <c r="B545" s="18"/>
      <c r="C545" s="18"/>
      <c r="D545" s="18"/>
      <c r="E545" s="146"/>
      <c r="F545" s="15"/>
      <c r="G545" s="15"/>
      <c r="H545" s="15"/>
      <c r="I545" s="15"/>
      <c r="J545" s="15"/>
      <c r="K545" s="15"/>
      <c r="L545" s="15"/>
      <c r="M545" s="15"/>
      <c r="N545" s="19"/>
      <c r="O545" s="19"/>
      <c r="P545" s="19"/>
      <c r="Q545" s="19"/>
      <c r="R545" s="19"/>
      <c r="S545" s="19"/>
      <c r="T545" s="19"/>
      <c r="U545" s="19"/>
    </row>
    <row r="546" spans="1:21" ht="15">
      <c r="A546" s="15"/>
      <c r="B546" s="18"/>
      <c r="C546" s="18"/>
      <c r="D546" s="18"/>
      <c r="E546" s="146"/>
      <c r="F546" s="15"/>
      <c r="G546" s="15"/>
      <c r="H546" s="15"/>
      <c r="I546" s="15"/>
      <c r="J546" s="15"/>
      <c r="K546" s="15"/>
      <c r="L546" s="15"/>
      <c r="M546" s="15"/>
      <c r="N546" s="19"/>
      <c r="O546" s="19"/>
      <c r="P546" s="19"/>
      <c r="Q546" s="19"/>
      <c r="R546" s="19"/>
      <c r="S546" s="19"/>
      <c r="T546" s="19"/>
      <c r="U546" s="19"/>
    </row>
    <row r="547" spans="1:21" ht="15">
      <c r="A547" s="15"/>
      <c r="B547" s="18"/>
      <c r="C547" s="18"/>
      <c r="D547" s="18"/>
      <c r="E547" s="146"/>
      <c r="F547" s="15"/>
      <c r="G547" s="15"/>
      <c r="H547" s="15"/>
      <c r="I547" s="15"/>
      <c r="J547" s="15"/>
      <c r="K547" s="15"/>
      <c r="L547" s="15"/>
      <c r="M547" s="15"/>
      <c r="N547" s="19"/>
      <c r="O547" s="19"/>
      <c r="P547" s="19"/>
      <c r="Q547" s="19"/>
      <c r="R547" s="19"/>
      <c r="S547" s="19"/>
      <c r="T547" s="19"/>
      <c r="U547" s="19"/>
    </row>
    <row r="548" spans="1:21" ht="15">
      <c r="A548" s="15"/>
      <c r="B548" s="18"/>
      <c r="C548" s="18"/>
      <c r="D548" s="18"/>
      <c r="E548" s="146"/>
      <c r="F548" s="15"/>
      <c r="G548" s="15"/>
      <c r="H548" s="15"/>
      <c r="I548" s="15"/>
      <c r="J548" s="15"/>
      <c r="K548" s="15"/>
      <c r="L548" s="15"/>
      <c r="M548" s="15"/>
      <c r="N548" s="19"/>
      <c r="O548" s="19"/>
      <c r="P548" s="19"/>
      <c r="Q548" s="19"/>
      <c r="R548" s="19"/>
      <c r="S548" s="19"/>
      <c r="T548" s="19"/>
      <c r="U548" s="19"/>
    </row>
    <row r="549" spans="1:21" ht="15">
      <c r="A549" s="15"/>
      <c r="B549" s="18"/>
      <c r="C549" s="18"/>
      <c r="D549" s="18"/>
      <c r="E549" s="146"/>
      <c r="F549" s="15"/>
      <c r="G549" s="15"/>
      <c r="H549" s="15"/>
      <c r="I549" s="15"/>
      <c r="J549" s="15"/>
      <c r="K549" s="15"/>
      <c r="L549" s="15"/>
      <c r="M549" s="15"/>
      <c r="N549" s="19"/>
      <c r="O549" s="19"/>
      <c r="P549" s="19"/>
      <c r="Q549" s="19"/>
      <c r="R549" s="19"/>
      <c r="S549" s="19"/>
      <c r="T549" s="19"/>
      <c r="U549" s="19"/>
    </row>
    <row r="550" spans="1:21" ht="15">
      <c r="A550" s="15"/>
      <c r="B550" s="18"/>
      <c r="C550" s="18"/>
      <c r="D550" s="18"/>
      <c r="E550" s="146"/>
      <c r="F550" s="15"/>
      <c r="G550" s="15"/>
      <c r="H550" s="15"/>
      <c r="I550" s="15"/>
      <c r="J550" s="15"/>
      <c r="K550" s="15"/>
      <c r="L550" s="15"/>
      <c r="M550" s="15"/>
      <c r="N550" s="19"/>
      <c r="O550" s="19"/>
      <c r="P550" s="19"/>
      <c r="Q550" s="19"/>
      <c r="R550" s="19"/>
      <c r="S550" s="19"/>
      <c r="T550" s="19"/>
      <c r="U550" s="19"/>
    </row>
    <row r="551" spans="1:21" ht="15">
      <c r="A551" s="15"/>
      <c r="B551" s="18"/>
      <c r="C551" s="18"/>
      <c r="D551" s="18"/>
      <c r="E551" s="146"/>
      <c r="F551" s="15"/>
      <c r="G551" s="15"/>
      <c r="H551" s="15"/>
      <c r="I551" s="15"/>
      <c r="J551" s="15"/>
      <c r="K551" s="15"/>
      <c r="L551" s="15"/>
      <c r="M551" s="15"/>
      <c r="N551" s="19"/>
      <c r="O551" s="19"/>
      <c r="P551" s="19"/>
      <c r="Q551" s="19"/>
      <c r="R551" s="19"/>
      <c r="S551" s="19"/>
      <c r="T551" s="19"/>
      <c r="U551" s="19"/>
    </row>
    <row r="552" spans="1:21" ht="15">
      <c r="A552" s="15"/>
      <c r="B552" s="18"/>
      <c r="C552" s="18"/>
      <c r="D552" s="18"/>
      <c r="E552" s="146"/>
      <c r="F552" s="15"/>
      <c r="G552" s="15"/>
      <c r="H552" s="15"/>
      <c r="I552" s="15"/>
      <c r="J552" s="15"/>
      <c r="K552" s="15"/>
      <c r="L552" s="15"/>
      <c r="M552" s="15"/>
      <c r="N552" s="19"/>
      <c r="O552" s="19"/>
      <c r="P552" s="19"/>
      <c r="Q552" s="19"/>
      <c r="R552" s="19"/>
      <c r="S552" s="19"/>
      <c r="T552" s="19"/>
      <c r="U552" s="19"/>
    </row>
    <row r="553" spans="1:21" ht="15">
      <c r="A553" s="15"/>
      <c r="B553" s="18"/>
      <c r="C553" s="18"/>
      <c r="D553" s="18"/>
      <c r="E553" s="146"/>
      <c r="F553" s="15"/>
      <c r="G553" s="15"/>
      <c r="H553" s="15"/>
      <c r="I553" s="15"/>
      <c r="J553" s="15"/>
      <c r="K553" s="15"/>
      <c r="L553" s="15"/>
      <c r="M553" s="15"/>
      <c r="N553" s="19"/>
      <c r="O553" s="19"/>
      <c r="P553" s="19"/>
      <c r="Q553" s="19"/>
      <c r="R553" s="19"/>
      <c r="S553" s="19"/>
      <c r="T553" s="19"/>
      <c r="U553" s="19"/>
    </row>
    <row r="554" spans="1:21" ht="15">
      <c r="A554" s="15"/>
      <c r="B554" s="18"/>
      <c r="C554" s="18"/>
      <c r="D554" s="18"/>
      <c r="E554" s="146"/>
      <c r="F554" s="15"/>
      <c r="G554" s="15"/>
      <c r="H554" s="15"/>
      <c r="I554" s="15"/>
      <c r="J554" s="15"/>
      <c r="K554" s="15"/>
      <c r="L554" s="15"/>
      <c r="M554" s="15"/>
      <c r="N554" s="19"/>
      <c r="O554" s="19"/>
      <c r="P554" s="19"/>
      <c r="Q554" s="19"/>
      <c r="R554" s="19"/>
      <c r="S554" s="19"/>
      <c r="T554" s="19"/>
      <c r="U554" s="19"/>
    </row>
    <row r="555" spans="1:21" ht="15">
      <c r="A555" s="15"/>
      <c r="B555" s="18"/>
      <c r="C555" s="18"/>
      <c r="D555" s="18"/>
      <c r="E555" s="146"/>
      <c r="F555" s="15"/>
      <c r="G555" s="15"/>
      <c r="H555" s="15"/>
      <c r="I555" s="15"/>
      <c r="J555" s="15"/>
      <c r="K555" s="15"/>
      <c r="L555" s="15"/>
      <c r="M555" s="15"/>
      <c r="N555" s="19"/>
      <c r="O555" s="19"/>
      <c r="P555" s="19"/>
      <c r="Q555" s="19"/>
      <c r="R555" s="19"/>
      <c r="S555" s="19"/>
      <c r="T555" s="19"/>
      <c r="U555" s="19"/>
    </row>
    <row r="556" spans="1:21" ht="15">
      <c r="A556" s="15"/>
      <c r="B556" s="18"/>
      <c r="C556" s="18"/>
      <c r="D556" s="18"/>
      <c r="E556" s="146"/>
      <c r="F556" s="15"/>
      <c r="G556" s="15"/>
      <c r="H556" s="15"/>
      <c r="I556" s="15"/>
      <c r="J556" s="15"/>
      <c r="K556" s="15"/>
      <c r="L556" s="15"/>
      <c r="M556" s="15"/>
      <c r="N556" s="19"/>
      <c r="O556" s="19"/>
      <c r="P556" s="19"/>
      <c r="Q556" s="19"/>
      <c r="R556" s="19"/>
      <c r="S556" s="19"/>
      <c r="T556" s="19"/>
      <c r="U556" s="19"/>
    </row>
    <row r="557" spans="1:21" ht="15">
      <c r="A557" s="15"/>
      <c r="B557" s="18"/>
      <c r="C557" s="18"/>
      <c r="D557" s="18"/>
      <c r="E557" s="146"/>
      <c r="F557" s="15"/>
      <c r="G557" s="15"/>
      <c r="H557" s="15"/>
      <c r="I557" s="15"/>
      <c r="J557" s="15"/>
      <c r="K557" s="15"/>
      <c r="L557" s="15"/>
      <c r="M557" s="15"/>
      <c r="N557" s="19"/>
      <c r="O557" s="19"/>
      <c r="P557" s="19"/>
      <c r="Q557" s="19"/>
      <c r="R557" s="19"/>
      <c r="S557" s="19"/>
      <c r="T557" s="19"/>
      <c r="U557" s="19"/>
    </row>
    <row r="558" spans="1:21" ht="15">
      <c r="A558" s="15"/>
      <c r="B558" s="18"/>
      <c r="C558" s="18"/>
      <c r="D558" s="18"/>
      <c r="E558" s="146"/>
      <c r="F558" s="15"/>
      <c r="G558" s="15"/>
      <c r="H558" s="15"/>
      <c r="I558" s="15"/>
      <c r="J558" s="15"/>
      <c r="K558" s="15"/>
      <c r="L558" s="15"/>
      <c r="M558" s="15"/>
      <c r="N558" s="19"/>
      <c r="O558" s="19"/>
      <c r="P558" s="19"/>
      <c r="Q558" s="19"/>
      <c r="R558" s="19"/>
      <c r="S558" s="19"/>
      <c r="T558" s="19"/>
      <c r="U558" s="19"/>
    </row>
    <row r="559" spans="1:21" ht="15">
      <c r="A559" s="15"/>
      <c r="B559" s="18"/>
      <c r="C559" s="18"/>
      <c r="D559" s="18"/>
      <c r="E559" s="146"/>
      <c r="F559" s="15"/>
      <c r="G559" s="15"/>
      <c r="H559" s="15"/>
      <c r="I559" s="15"/>
      <c r="J559" s="15"/>
      <c r="K559" s="15"/>
      <c r="L559" s="15"/>
      <c r="M559" s="15"/>
      <c r="N559" s="19"/>
      <c r="O559" s="19"/>
      <c r="P559" s="19"/>
      <c r="Q559" s="19"/>
      <c r="R559" s="19"/>
      <c r="S559" s="19"/>
      <c r="T559" s="19"/>
      <c r="U559" s="19"/>
    </row>
    <row r="560" spans="1:21" ht="15">
      <c r="A560" s="15"/>
      <c r="B560" s="18"/>
      <c r="C560" s="18"/>
      <c r="D560" s="18"/>
      <c r="E560" s="146"/>
      <c r="F560" s="15"/>
      <c r="G560" s="15"/>
      <c r="H560" s="15"/>
      <c r="I560" s="15"/>
      <c r="J560" s="15"/>
      <c r="K560" s="15"/>
      <c r="L560" s="15"/>
      <c r="M560" s="15"/>
      <c r="N560" s="19"/>
      <c r="O560" s="19"/>
      <c r="P560" s="19"/>
      <c r="Q560" s="19"/>
      <c r="R560" s="19"/>
      <c r="S560" s="19"/>
      <c r="T560" s="19"/>
      <c r="U560" s="19"/>
    </row>
    <row r="561" spans="1:21" ht="15">
      <c r="A561" s="15"/>
      <c r="B561" s="18"/>
      <c r="C561" s="18"/>
      <c r="D561" s="18"/>
      <c r="E561" s="146"/>
      <c r="F561" s="15"/>
      <c r="G561" s="15"/>
      <c r="H561" s="15"/>
      <c r="I561" s="15"/>
      <c r="J561" s="15"/>
      <c r="K561" s="15"/>
      <c r="L561" s="15"/>
      <c r="M561" s="15"/>
      <c r="N561" s="19"/>
      <c r="O561" s="19"/>
      <c r="P561" s="19"/>
      <c r="Q561" s="19"/>
      <c r="R561" s="19"/>
      <c r="S561" s="19"/>
      <c r="T561" s="19"/>
      <c r="U561" s="19"/>
    </row>
    <row r="562" spans="1:21" ht="15">
      <c r="A562" s="15"/>
      <c r="B562" s="18"/>
      <c r="C562" s="18"/>
      <c r="D562" s="18"/>
      <c r="E562" s="146"/>
      <c r="F562" s="15"/>
      <c r="G562" s="15"/>
      <c r="H562" s="15"/>
      <c r="I562" s="15"/>
      <c r="J562" s="15"/>
      <c r="K562" s="15"/>
      <c r="L562" s="15"/>
      <c r="M562" s="15"/>
      <c r="N562" s="19"/>
      <c r="O562" s="19"/>
      <c r="P562" s="19"/>
      <c r="Q562" s="19"/>
      <c r="R562" s="19"/>
      <c r="S562" s="19"/>
      <c r="T562" s="19"/>
      <c r="U562" s="19"/>
    </row>
    <row r="563" spans="1:21" ht="15">
      <c r="A563" s="15"/>
      <c r="B563" s="18"/>
      <c r="C563" s="18"/>
      <c r="D563" s="18"/>
      <c r="E563" s="146"/>
      <c r="F563" s="15"/>
      <c r="G563" s="15"/>
      <c r="H563" s="15"/>
      <c r="I563" s="15"/>
      <c r="J563" s="15"/>
      <c r="K563" s="15"/>
      <c r="L563" s="15"/>
      <c r="M563" s="15"/>
      <c r="N563" s="19"/>
      <c r="O563" s="19"/>
      <c r="P563" s="19"/>
      <c r="Q563" s="19"/>
      <c r="R563" s="19"/>
      <c r="S563" s="19"/>
      <c r="T563" s="19"/>
      <c r="U563" s="19"/>
    </row>
    <row r="564" spans="1:21" ht="15">
      <c r="A564" s="15"/>
      <c r="B564" s="18"/>
      <c r="C564" s="18"/>
      <c r="D564" s="18"/>
      <c r="E564" s="146"/>
      <c r="F564" s="15"/>
      <c r="G564" s="15"/>
      <c r="H564" s="15"/>
      <c r="I564" s="15"/>
      <c r="J564" s="15"/>
      <c r="K564" s="15"/>
      <c r="L564" s="15"/>
      <c r="M564" s="15"/>
      <c r="N564" s="19"/>
      <c r="O564" s="19"/>
      <c r="P564" s="19"/>
      <c r="Q564" s="19"/>
      <c r="R564" s="19"/>
      <c r="S564" s="19"/>
      <c r="T564" s="19"/>
      <c r="U564" s="19"/>
    </row>
    <row r="565" spans="1:21" ht="15">
      <c r="A565" s="15"/>
      <c r="B565" s="18"/>
      <c r="C565" s="18"/>
      <c r="D565" s="18"/>
      <c r="E565" s="146"/>
      <c r="F565" s="15"/>
      <c r="G565" s="15"/>
      <c r="H565" s="15"/>
      <c r="I565" s="15"/>
      <c r="J565" s="15"/>
      <c r="K565" s="15"/>
      <c r="L565" s="15"/>
      <c r="M565" s="15"/>
      <c r="N565" s="19"/>
      <c r="O565" s="19"/>
      <c r="P565" s="19"/>
      <c r="Q565" s="19"/>
      <c r="R565" s="19"/>
      <c r="S565" s="19"/>
      <c r="T565" s="19"/>
      <c r="U565" s="19"/>
    </row>
    <row r="566" spans="1:21" ht="15">
      <c r="A566" s="15"/>
      <c r="B566" s="18"/>
      <c r="C566" s="18"/>
      <c r="D566" s="18"/>
      <c r="E566" s="146"/>
      <c r="F566" s="15"/>
      <c r="G566" s="15"/>
      <c r="H566" s="15"/>
      <c r="I566" s="15"/>
      <c r="J566" s="15"/>
      <c r="K566" s="15"/>
      <c r="L566" s="15"/>
      <c r="M566" s="15"/>
      <c r="N566" s="19"/>
      <c r="O566" s="19"/>
      <c r="P566" s="19"/>
      <c r="Q566" s="19"/>
      <c r="R566" s="19"/>
      <c r="S566" s="19"/>
      <c r="T566" s="19"/>
      <c r="U566" s="19"/>
    </row>
    <row r="567" spans="1:21" ht="15">
      <c r="A567" s="15"/>
      <c r="B567" s="18"/>
      <c r="C567" s="18"/>
      <c r="D567" s="18"/>
      <c r="E567" s="146"/>
      <c r="F567" s="15"/>
      <c r="G567" s="15"/>
      <c r="H567" s="15"/>
      <c r="I567" s="15"/>
      <c r="J567" s="15"/>
      <c r="K567" s="15"/>
      <c r="L567" s="15"/>
      <c r="M567" s="15"/>
      <c r="N567" s="19"/>
      <c r="O567" s="19"/>
      <c r="P567" s="19"/>
      <c r="Q567" s="19"/>
      <c r="R567" s="19"/>
      <c r="S567" s="19"/>
      <c r="T567" s="19"/>
      <c r="U567" s="19"/>
    </row>
    <row r="568" spans="1:21" ht="15">
      <c r="A568" s="15"/>
      <c r="B568" s="18"/>
      <c r="C568" s="18"/>
      <c r="D568" s="18"/>
      <c r="E568" s="146"/>
      <c r="F568" s="15"/>
      <c r="G568" s="15"/>
      <c r="H568" s="15"/>
      <c r="I568" s="15"/>
      <c r="J568" s="15"/>
      <c r="K568" s="15"/>
      <c r="L568" s="15"/>
      <c r="M568" s="15"/>
      <c r="N568" s="19"/>
      <c r="O568" s="19"/>
      <c r="P568" s="19"/>
      <c r="Q568" s="19"/>
      <c r="R568" s="19"/>
      <c r="S568" s="19"/>
      <c r="T568" s="19"/>
      <c r="U568" s="19"/>
    </row>
    <row r="569" spans="1:21" ht="15">
      <c r="A569" s="15"/>
      <c r="B569" s="18"/>
      <c r="C569" s="18"/>
      <c r="D569" s="18"/>
      <c r="E569" s="146"/>
      <c r="F569" s="15"/>
      <c r="G569" s="15"/>
      <c r="H569" s="15"/>
      <c r="I569" s="15"/>
      <c r="J569" s="15"/>
      <c r="K569" s="15"/>
      <c r="L569" s="15"/>
      <c r="M569" s="15"/>
      <c r="N569" s="19"/>
      <c r="O569" s="19"/>
      <c r="P569" s="19"/>
      <c r="Q569" s="19"/>
      <c r="R569" s="19"/>
      <c r="S569" s="19"/>
      <c r="T569" s="19"/>
      <c r="U569" s="19"/>
    </row>
    <row r="570" spans="1:21" ht="15">
      <c r="A570" s="15"/>
      <c r="B570" s="18"/>
      <c r="C570" s="18"/>
      <c r="D570" s="18"/>
      <c r="E570" s="146"/>
      <c r="F570" s="15"/>
      <c r="G570" s="15"/>
      <c r="H570" s="15"/>
      <c r="I570" s="15"/>
      <c r="J570" s="15"/>
      <c r="K570" s="15"/>
      <c r="L570" s="15"/>
      <c r="M570" s="15"/>
      <c r="N570" s="19"/>
      <c r="O570" s="19"/>
      <c r="P570" s="19"/>
      <c r="Q570" s="19"/>
      <c r="R570" s="19"/>
      <c r="S570" s="19"/>
      <c r="T570" s="19"/>
      <c r="U570" s="19"/>
    </row>
    <row r="571" spans="1:21" ht="15">
      <c r="A571" s="15"/>
      <c r="B571" s="18"/>
      <c r="C571" s="18"/>
      <c r="D571" s="18"/>
      <c r="E571" s="146"/>
      <c r="F571" s="15"/>
      <c r="G571" s="15"/>
      <c r="H571" s="15"/>
      <c r="I571" s="15"/>
      <c r="J571" s="15"/>
      <c r="K571" s="15"/>
      <c r="L571" s="15"/>
      <c r="M571" s="15"/>
      <c r="N571" s="19"/>
      <c r="O571" s="19"/>
      <c r="P571" s="19"/>
      <c r="Q571" s="19"/>
      <c r="R571" s="19"/>
      <c r="S571" s="19"/>
      <c r="T571" s="19"/>
      <c r="U571" s="19"/>
    </row>
    <row r="572" spans="1:21" ht="15">
      <c r="A572" s="15"/>
      <c r="B572" s="18"/>
      <c r="C572" s="18"/>
      <c r="D572" s="18"/>
      <c r="E572" s="146"/>
      <c r="F572" s="15"/>
      <c r="G572" s="15"/>
      <c r="H572" s="15"/>
      <c r="I572" s="15"/>
      <c r="J572" s="15"/>
      <c r="K572" s="15"/>
      <c r="L572" s="15"/>
      <c r="M572" s="15"/>
      <c r="N572" s="19"/>
      <c r="O572" s="19"/>
      <c r="P572" s="19"/>
      <c r="Q572" s="19"/>
      <c r="R572" s="19"/>
      <c r="S572" s="19"/>
      <c r="T572" s="19"/>
      <c r="U572" s="19"/>
    </row>
    <row r="573" spans="1:21" ht="15">
      <c r="A573" s="15"/>
      <c r="B573" s="18"/>
      <c r="C573" s="18"/>
      <c r="D573" s="18"/>
      <c r="E573" s="146"/>
      <c r="F573" s="15"/>
      <c r="G573" s="15"/>
      <c r="H573" s="15"/>
      <c r="I573" s="15"/>
      <c r="J573" s="15"/>
      <c r="K573" s="15"/>
      <c r="L573" s="15"/>
      <c r="M573" s="15"/>
      <c r="N573" s="19"/>
      <c r="O573" s="19"/>
      <c r="P573" s="19"/>
      <c r="Q573" s="19"/>
      <c r="R573" s="19"/>
      <c r="S573" s="19"/>
      <c r="T573" s="19"/>
      <c r="U573" s="19"/>
    </row>
    <row r="574" spans="1:21" ht="15">
      <c r="A574" s="15"/>
      <c r="B574" s="18"/>
      <c r="C574" s="18"/>
      <c r="D574" s="18"/>
      <c r="E574" s="146"/>
      <c r="F574" s="15"/>
      <c r="G574" s="15"/>
      <c r="H574" s="15"/>
      <c r="I574" s="15"/>
      <c r="J574" s="15"/>
      <c r="K574" s="15"/>
      <c r="L574" s="15"/>
      <c r="M574" s="15"/>
      <c r="N574" s="19"/>
      <c r="O574" s="19"/>
      <c r="P574" s="19"/>
      <c r="Q574" s="19"/>
      <c r="R574" s="19"/>
      <c r="S574" s="19"/>
      <c r="T574" s="19"/>
      <c r="U574" s="19"/>
    </row>
    <row r="575" spans="1:21" ht="15">
      <c r="A575" s="15"/>
      <c r="B575" s="18"/>
      <c r="C575" s="18"/>
      <c r="D575" s="18"/>
      <c r="E575" s="146"/>
      <c r="F575" s="15"/>
      <c r="G575" s="15"/>
      <c r="H575" s="15"/>
      <c r="I575" s="15"/>
      <c r="J575" s="15"/>
      <c r="K575" s="15"/>
      <c r="L575" s="15"/>
      <c r="M575" s="15"/>
      <c r="N575" s="19"/>
      <c r="O575" s="19"/>
      <c r="P575" s="19"/>
      <c r="Q575" s="19"/>
      <c r="R575" s="19"/>
      <c r="S575" s="19"/>
      <c r="T575" s="19"/>
      <c r="U575" s="19"/>
    </row>
    <row r="576" spans="1:21" ht="15">
      <c r="A576" s="15"/>
      <c r="B576" s="18"/>
      <c r="C576" s="18"/>
      <c r="D576" s="18"/>
      <c r="E576" s="146"/>
      <c r="F576" s="15"/>
      <c r="G576" s="15"/>
      <c r="H576" s="15"/>
      <c r="I576" s="15"/>
      <c r="J576" s="15"/>
      <c r="K576" s="15"/>
      <c r="L576" s="15"/>
      <c r="M576" s="15"/>
      <c r="N576" s="19"/>
      <c r="O576" s="19"/>
      <c r="P576" s="19"/>
      <c r="Q576" s="19"/>
      <c r="R576" s="19"/>
      <c r="S576" s="19"/>
      <c r="T576" s="19"/>
      <c r="U576" s="19"/>
    </row>
    <row r="577" spans="1:21" ht="15">
      <c r="A577" s="15"/>
      <c r="B577" s="18"/>
      <c r="C577" s="18"/>
      <c r="D577" s="18"/>
      <c r="E577" s="146"/>
      <c r="F577" s="15"/>
      <c r="G577" s="15"/>
      <c r="H577" s="15"/>
      <c r="I577" s="15"/>
      <c r="J577" s="15"/>
      <c r="K577" s="15"/>
      <c r="L577" s="15"/>
      <c r="M577" s="15"/>
      <c r="N577" s="19"/>
      <c r="O577" s="19"/>
      <c r="P577" s="19"/>
      <c r="Q577" s="19"/>
      <c r="R577" s="19"/>
      <c r="S577" s="19"/>
      <c r="T577" s="19"/>
      <c r="U577" s="19"/>
    </row>
    <row r="578" spans="1:21" ht="15">
      <c r="A578" s="15"/>
      <c r="B578" s="18"/>
      <c r="C578" s="18"/>
      <c r="D578" s="18"/>
      <c r="E578" s="146"/>
      <c r="F578" s="15"/>
      <c r="G578" s="15"/>
      <c r="H578" s="15"/>
      <c r="I578" s="15"/>
      <c r="J578" s="15"/>
      <c r="K578" s="15"/>
      <c r="L578" s="15"/>
      <c r="M578" s="15"/>
      <c r="N578" s="19"/>
      <c r="O578" s="19"/>
      <c r="P578" s="19"/>
      <c r="Q578" s="19"/>
      <c r="R578" s="19"/>
      <c r="S578" s="19"/>
      <c r="T578" s="19"/>
      <c r="U578" s="19"/>
    </row>
    <row r="579" spans="1:21" ht="15">
      <c r="A579" s="15"/>
      <c r="B579" s="18"/>
      <c r="C579" s="18"/>
      <c r="D579" s="18"/>
      <c r="E579" s="146"/>
      <c r="F579" s="15"/>
      <c r="G579" s="15"/>
      <c r="H579" s="15"/>
      <c r="I579" s="15"/>
      <c r="J579" s="15"/>
      <c r="K579" s="15"/>
      <c r="L579" s="15"/>
      <c r="M579" s="15"/>
      <c r="N579" s="19"/>
      <c r="O579" s="19"/>
      <c r="P579" s="19"/>
      <c r="Q579" s="19"/>
      <c r="R579" s="19"/>
      <c r="S579" s="19"/>
      <c r="T579" s="19"/>
      <c r="U579" s="19"/>
    </row>
    <row r="580" spans="1:21" ht="15">
      <c r="A580" s="15"/>
      <c r="B580" s="18"/>
      <c r="C580" s="18"/>
      <c r="D580" s="18"/>
      <c r="E580" s="146"/>
      <c r="F580" s="15"/>
      <c r="G580" s="15"/>
      <c r="H580" s="15"/>
      <c r="I580" s="15"/>
      <c r="J580" s="15"/>
      <c r="K580" s="15"/>
      <c r="L580" s="15"/>
      <c r="M580" s="15"/>
      <c r="N580" s="19"/>
      <c r="O580" s="19"/>
      <c r="P580" s="19"/>
      <c r="Q580" s="19"/>
      <c r="R580" s="19"/>
      <c r="S580" s="19"/>
      <c r="T580" s="19"/>
      <c r="U580" s="19"/>
    </row>
    <row r="581" spans="1:21" ht="15">
      <c r="A581" s="15"/>
      <c r="B581" s="18"/>
      <c r="C581" s="18"/>
      <c r="D581" s="18"/>
      <c r="E581" s="146"/>
      <c r="F581" s="15"/>
      <c r="G581" s="15"/>
      <c r="H581" s="15"/>
      <c r="I581" s="15"/>
      <c r="J581" s="15"/>
      <c r="K581" s="15"/>
      <c r="L581" s="15"/>
      <c r="M581" s="15"/>
      <c r="N581" s="19"/>
      <c r="O581" s="19"/>
      <c r="P581" s="19"/>
      <c r="Q581" s="19"/>
      <c r="R581" s="19"/>
      <c r="S581" s="19"/>
      <c r="T581" s="19"/>
      <c r="U581" s="19"/>
    </row>
    <row r="582" spans="1:21" ht="15">
      <c r="A582" s="15"/>
      <c r="B582" s="18"/>
      <c r="C582" s="18"/>
      <c r="D582" s="18"/>
      <c r="E582" s="146"/>
      <c r="F582" s="15"/>
      <c r="G582" s="15"/>
      <c r="H582" s="15"/>
      <c r="I582" s="15"/>
      <c r="J582" s="15"/>
      <c r="K582" s="15"/>
      <c r="L582" s="15"/>
      <c r="M582" s="15"/>
      <c r="N582" s="19"/>
      <c r="O582" s="19"/>
      <c r="P582" s="19"/>
      <c r="Q582" s="19"/>
      <c r="R582" s="19"/>
      <c r="S582" s="19"/>
      <c r="T582" s="19"/>
      <c r="U582" s="19"/>
    </row>
    <row r="583" spans="1:21" ht="15">
      <c r="A583" s="15"/>
      <c r="B583" s="18"/>
      <c r="C583" s="18"/>
      <c r="D583" s="18"/>
      <c r="E583" s="146"/>
      <c r="F583" s="15"/>
      <c r="G583" s="15"/>
      <c r="H583" s="15"/>
      <c r="I583" s="15"/>
      <c r="J583" s="15"/>
      <c r="K583" s="15"/>
      <c r="L583" s="15"/>
      <c r="M583" s="15"/>
      <c r="N583" s="19"/>
      <c r="O583" s="19"/>
      <c r="P583" s="19"/>
      <c r="Q583" s="19"/>
      <c r="R583" s="19"/>
      <c r="S583" s="19"/>
      <c r="T583" s="19"/>
      <c r="U583" s="19"/>
    </row>
    <row r="584" spans="1:21" ht="15">
      <c r="A584" s="15"/>
      <c r="B584" s="18"/>
      <c r="C584" s="18"/>
      <c r="D584" s="18"/>
      <c r="E584" s="146"/>
      <c r="F584" s="15"/>
      <c r="G584" s="15"/>
      <c r="H584" s="15"/>
      <c r="I584" s="15"/>
      <c r="J584" s="15"/>
      <c r="K584" s="15"/>
      <c r="L584" s="15"/>
      <c r="M584" s="15"/>
      <c r="N584" s="19"/>
      <c r="O584" s="19"/>
      <c r="P584" s="19"/>
      <c r="Q584" s="19"/>
      <c r="R584" s="19"/>
      <c r="S584" s="19"/>
      <c r="T584" s="19"/>
      <c r="U584" s="19"/>
    </row>
    <row r="585" spans="1:21" ht="15">
      <c r="A585" s="15"/>
      <c r="B585" s="18"/>
      <c r="C585" s="18"/>
      <c r="D585" s="18"/>
      <c r="E585" s="146"/>
      <c r="F585" s="15"/>
      <c r="G585" s="15"/>
      <c r="H585" s="15"/>
      <c r="I585" s="15"/>
      <c r="J585" s="15"/>
      <c r="K585" s="15"/>
      <c r="L585" s="15"/>
      <c r="M585" s="15"/>
      <c r="N585" s="19"/>
      <c r="O585" s="19"/>
      <c r="P585" s="19"/>
      <c r="Q585" s="19"/>
      <c r="R585" s="19"/>
      <c r="S585" s="19"/>
      <c r="T585" s="19"/>
      <c r="U585" s="19"/>
    </row>
    <row r="586" spans="1:21" ht="15">
      <c r="A586" s="15"/>
      <c r="B586" s="18"/>
      <c r="C586" s="18"/>
      <c r="D586" s="18"/>
      <c r="E586" s="146"/>
      <c r="F586" s="15"/>
      <c r="G586" s="15"/>
      <c r="H586" s="15"/>
      <c r="I586" s="15"/>
      <c r="J586" s="15"/>
      <c r="K586" s="15"/>
      <c r="L586" s="15"/>
      <c r="M586" s="15"/>
      <c r="N586" s="19"/>
      <c r="O586" s="19"/>
      <c r="P586" s="19"/>
      <c r="Q586" s="19"/>
      <c r="R586" s="19"/>
      <c r="S586" s="19"/>
      <c r="T586" s="19"/>
      <c r="U586" s="19"/>
    </row>
    <row r="587" spans="1:21" ht="15">
      <c r="A587" s="15"/>
      <c r="B587" s="18"/>
      <c r="C587" s="18"/>
      <c r="D587" s="18"/>
      <c r="E587" s="146"/>
      <c r="F587" s="15"/>
      <c r="G587" s="15"/>
      <c r="H587" s="15"/>
      <c r="I587" s="15"/>
      <c r="J587" s="15"/>
      <c r="K587" s="15"/>
      <c r="L587" s="15"/>
      <c r="M587" s="15"/>
      <c r="N587" s="19"/>
      <c r="O587" s="19"/>
      <c r="P587" s="19"/>
      <c r="Q587" s="19"/>
      <c r="R587" s="19"/>
      <c r="S587" s="19"/>
      <c r="T587" s="19"/>
      <c r="U587" s="19"/>
    </row>
    <row r="588" spans="1:21" ht="15">
      <c r="A588" s="15"/>
      <c r="B588" s="18"/>
      <c r="C588" s="18"/>
      <c r="D588" s="18"/>
      <c r="E588" s="146"/>
      <c r="F588" s="15"/>
      <c r="G588" s="15"/>
      <c r="H588" s="15"/>
      <c r="I588" s="15"/>
      <c r="J588" s="15"/>
      <c r="K588" s="15"/>
      <c r="L588" s="15"/>
      <c r="M588" s="15"/>
      <c r="N588" s="19"/>
      <c r="O588" s="19"/>
      <c r="P588" s="19"/>
      <c r="Q588" s="19"/>
      <c r="R588" s="19"/>
      <c r="S588" s="19"/>
      <c r="T588" s="19"/>
      <c r="U588" s="19"/>
    </row>
    <row r="589" spans="1:21" ht="15">
      <c r="A589" s="15"/>
      <c r="B589" s="18"/>
      <c r="C589" s="18"/>
      <c r="D589" s="18"/>
      <c r="E589" s="146"/>
      <c r="F589" s="15"/>
      <c r="G589" s="15"/>
      <c r="H589" s="15"/>
      <c r="I589" s="15"/>
      <c r="J589" s="15"/>
      <c r="K589" s="15"/>
      <c r="L589" s="15"/>
      <c r="M589" s="15"/>
      <c r="N589" s="19"/>
      <c r="O589" s="19"/>
      <c r="P589" s="19"/>
      <c r="Q589" s="19"/>
      <c r="R589" s="19"/>
      <c r="S589" s="19"/>
      <c r="T589" s="19"/>
      <c r="U589" s="19"/>
    </row>
    <row r="590" spans="1:21" ht="15">
      <c r="A590" s="15"/>
      <c r="B590" s="18"/>
      <c r="C590" s="18"/>
      <c r="D590" s="18"/>
      <c r="E590" s="146"/>
      <c r="F590" s="15"/>
      <c r="G590" s="15"/>
      <c r="H590" s="15"/>
      <c r="I590" s="15"/>
      <c r="J590" s="15"/>
      <c r="K590" s="15"/>
      <c r="L590" s="15"/>
      <c r="M590" s="15"/>
      <c r="N590" s="19"/>
      <c r="O590" s="19"/>
      <c r="P590" s="19"/>
      <c r="Q590" s="19"/>
      <c r="R590" s="19"/>
      <c r="S590" s="19"/>
      <c r="T590" s="19"/>
      <c r="U590" s="19"/>
    </row>
    <row r="591" spans="1:21" ht="15">
      <c r="A591" s="15"/>
      <c r="B591" s="18"/>
      <c r="C591" s="18"/>
      <c r="D591" s="18"/>
      <c r="E591" s="146"/>
      <c r="F591" s="15"/>
      <c r="G591" s="15"/>
      <c r="H591" s="15"/>
      <c r="I591" s="15"/>
      <c r="J591" s="15"/>
      <c r="K591" s="15"/>
      <c r="L591" s="15"/>
      <c r="M591" s="15"/>
      <c r="N591" s="19"/>
      <c r="O591" s="19"/>
      <c r="P591" s="19"/>
      <c r="Q591" s="19"/>
      <c r="R591" s="19"/>
      <c r="S591" s="19"/>
      <c r="T591" s="19"/>
      <c r="U591" s="19"/>
    </row>
    <row r="592" spans="1:21" ht="15">
      <c r="A592" s="15"/>
      <c r="B592" s="18"/>
      <c r="C592" s="18"/>
      <c r="D592" s="18"/>
      <c r="E592" s="146"/>
      <c r="F592" s="15"/>
      <c r="G592" s="15"/>
      <c r="H592" s="15"/>
      <c r="I592" s="15"/>
      <c r="J592" s="15"/>
      <c r="K592" s="15"/>
      <c r="L592" s="15"/>
      <c r="M592" s="15"/>
      <c r="N592" s="19"/>
      <c r="O592" s="19"/>
      <c r="P592" s="19"/>
      <c r="Q592" s="19"/>
      <c r="R592" s="19"/>
      <c r="S592" s="19"/>
      <c r="T592" s="19"/>
      <c r="U592" s="19"/>
    </row>
    <row r="593" spans="1:21" ht="15">
      <c r="A593" s="15"/>
      <c r="B593" s="18"/>
      <c r="C593" s="18"/>
      <c r="D593" s="18"/>
      <c r="E593" s="146"/>
      <c r="F593" s="15"/>
      <c r="G593" s="15"/>
      <c r="H593" s="15"/>
      <c r="I593" s="15"/>
      <c r="J593" s="15"/>
      <c r="K593" s="15"/>
      <c r="L593" s="15"/>
      <c r="M593" s="15"/>
      <c r="N593" s="19"/>
      <c r="O593" s="19"/>
      <c r="P593" s="19"/>
      <c r="Q593" s="19"/>
      <c r="R593" s="19"/>
      <c r="S593" s="19"/>
      <c r="T593" s="19"/>
      <c r="U593" s="19"/>
    </row>
    <row r="594" spans="1:21" ht="15">
      <c r="A594" s="15"/>
      <c r="B594" s="18"/>
      <c r="C594" s="18"/>
      <c r="D594" s="18"/>
      <c r="E594" s="146"/>
      <c r="F594" s="15"/>
      <c r="G594" s="15"/>
      <c r="H594" s="15"/>
      <c r="I594" s="15"/>
      <c r="J594" s="15"/>
      <c r="K594" s="15"/>
      <c r="L594" s="15"/>
      <c r="M594" s="15"/>
      <c r="N594" s="19"/>
      <c r="O594" s="19"/>
      <c r="P594" s="19"/>
      <c r="Q594" s="19"/>
      <c r="R594" s="19"/>
      <c r="S594" s="19"/>
      <c r="T594" s="19"/>
      <c r="U594" s="19"/>
    </row>
    <row r="595" spans="1:21" ht="15">
      <c r="A595" s="15"/>
      <c r="B595" s="18"/>
      <c r="C595" s="18"/>
      <c r="D595" s="18"/>
      <c r="E595" s="146"/>
      <c r="F595" s="15"/>
      <c r="G595" s="15"/>
      <c r="H595" s="15"/>
      <c r="I595" s="15"/>
      <c r="J595" s="15"/>
      <c r="K595" s="15"/>
      <c r="L595" s="15"/>
      <c r="M595" s="15"/>
      <c r="N595" s="19"/>
      <c r="O595" s="19"/>
      <c r="P595" s="19"/>
      <c r="Q595" s="19"/>
      <c r="R595" s="19"/>
      <c r="S595" s="19"/>
      <c r="T595" s="19"/>
      <c r="U595" s="19"/>
    </row>
    <row r="596" spans="1:21" ht="15">
      <c r="A596" s="15"/>
      <c r="B596" s="18"/>
      <c r="C596" s="18"/>
      <c r="D596" s="18"/>
      <c r="E596" s="146"/>
      <c r="F596" s="15"/>
      <c r="G596" s="15"/>
      <c r="H596" s="15"/>
      <c r="I596" s="15"/>
      <c r="J596" s="15"/>
      <c r="K596" s="15"/>
      <c r="L596" s="15"/>
      <c r="M596" s="15"/>
      <c r="N596" s="19"/>
      <c r="O596" s="19"/>
      <c r="P596" s="19"/>
      <c r="Q596" s="19"/>
      <c r="R596" s="19"/>
      <c r="S596" s="19"/>
      <c r="T596" s="19"/>
      <c r="U596" s="19"/>
    </row>
    <row r="597" spans="1:21" ht="15">
      <c r="A597" s="15"/>
      <c r="B597" s="18"/>
      <c r="C597" s="18"/>
      <c r="D597" s="18"/>
      <c r="E597" s="146"/>
      <c r="F597" s="15"/>
      <c r="G597" s="15"/>
      <c r="H597" s="15"/>
      <c r="I597" s="15"/>
      <c r="J597" s="15"/>
      <c r="K597" s="15"/>
      <c r="L597" s="15"/>
      <c r="M597" s="15"/>
      <c r="N597" s="19"/>
      <c r="O597" s="19"/>
      <c r="P597" s="19"/>
      <c r="Q597" s="19"/>
      <c r="R597" s="19"/>
      <c r="S597" s="19"/>
      <c r="T597" s="19"/>
      <c r="U597" s="19"/>
    </row>
    <row r="598" spans="1:21" ht="15">
      <c r="A598" s="15"/>
      <c r="B598" s="18"/>
      <c r="C598" s="18"/>
      <c r="D598" s="18"/>
      <c r="E598" s="146"/>
      <c r="F598" s="15"/>
      <c r="G598" s="15"/>
      <c r="H598" s="15"/>
      <c r="I598" s="15"/>
      <c r="J598" s="15"/>
      <c r="K598" s="15"/>
      <c r="L598" s="15"/>
      <c r="M598" s="15"/>
      <c r="N598" s="19"/>
      <c r="O598" s="19"/>
      <c r="P598" s="19"/>
      <c r="Q598" s="19"/>
      <c r="R598" s="19"/>
      <c r="S598" s="19"/>
      <c r="T598" s="19"/>
      <c r="U598" s="19"/>
    </row>
    <row r="599" spans="1:21" ht="15">
      <c r="A599" s="15"/>
      <c r="B599" s="18"/>
      <c r="C599" s="18"/>
      <c r="D599" s="18"/>
      <c r="E599" s="146"/>
      <c r="F599" s="15"/>
      <c r="G599" s="15"/>
      <c r="H599" s="15"/>
      <c r="I599" s="15"/>
      <c r="J599" s="15"/>
      <c r="K599" s="15"/>
      <c r="L599" s="15"/>
      <c r="M599" s="15"/>
      <c r="N599" s="19"/>
      <c r="O599" s="19"/>
      <c r="P599" s="19"/>
      <c r="Q599" s="19"/>
      <c r="R599" s="19"/>
      <c r="S599" s="19"/>
      <c r="T599" s="19"/>
      <c r="U599" s="19"/>
    </row>
    <row r="600" spans="1:21" ht="15">
      <c r="A600" s="15"/>
      <c r="B600" s="18"/>
      <c r="C600" s="18"/>
      <c r="D600" s="18"/>
      <c r="E600" s="146"/>
      <c r="F600" s="15"/>
      <c r="G600" s="15"/>
      <c r="H600" s="15"/>
      <c r="I600" s="15"/>
      <c r="J600" s="15"/>
      <c r="K600" s="15"/>
      <c r="L600" s="15"/>
      <c r="M600" s="15"/>
      <c r="N600" s="19"/>
      <c r="O600" s="19"/>
      <c r="P600" s="19"/>
      <c r="Q600" s="19"/>
      <c r="R600" s="19"/>
      <c r="S600" s="19"/>
      <c r="T600" s="19"/>
      <c r="U600" s="19"/>
    </row>
    <row r="601" spans="1:21" ht="15">
      <c r="A601" s="15"/>
      <c r="B601" s="18"/>
      <c r="C601" s="18"/>
      <c r="D601" s="18"/>
      <c r="E601" s="146"/>
      <c r="F601" s="15"/>
      <c r="G601" s="15"/>
      <c r="H601" s="15"/>
      <c r="I601" s="15"/>
      <c r="J601" s="15"/>
      <c r="K601" s="15"/>
      <c r="L601" s="15"/>
      <c r="M601" s="15"/>
      <c r="N601" s="19"/>
      <c r="O601" s="19"/>
      <c r="P601" s="19"/>
      <c r="Q601" s="19"/>
      <c r="R601" s="19"/>
      <c r="S601" s="19"/>
      <c r="T601" s="19"/>
      <c r="U601" s="19"/>
    </row>
    <row r="602" spans="1:21" ht="15">
      <c r="A602" s="15"/>
      <c r="B602" s="18"/>
      <c r="C602" s="18"/>
      <c r="D602" s="18"/>
      <c r="E602" s="146"/>
      <c r="F602" s="15"/>
      <c r="G602" s="15"/>
      <c r="H602" s="15"/>
      <c r="I602" s="15"/>
      <c r="J602" s="15"/>
      <c r="K602" s="15"/>
      <c r="L602" s="15"/>
      <c r="M602" s="15"/>
      <c r="N602" s="19"/>
      <c r="O602" s="19"/>
      <c r="P602" s="19"/>
      <c r="Q602" s="19"/>
      <c r="R602" s="19"/>
      <c r="S602" s="19"/>
      <c r="T602" s="19"/>
      <c r="U602" s="19"/>
    </row>
    <row r="603" spans="1:21" ht="15">
      <c r="A603" s="15"/>
      <c r="B603" s="18"/>
      <c r="C603" s="18"/>
      <c r="D603" s="18"/>
      <c r="E603" s="146"/>
      <c r="F603" s="15"/>
      <c r="G603" s="15"/>
      <c r="H603" s="15"/>
      <c r="I603" s="15"/>
      <c r="J603" s="15"/>
      <c r="K603" s="15"/>
      <c r="L603" s="15"/>
      <c r="M603" s="15"/>
      <c r="N603" s="19"/>
      <c r="O603" s="19"/>
      <c r="P603" s="19"/>
      <c r="Q603" s="19"/>
      <c r="R603" s="19"/>
      <c r="S603" s="19"/>
      <c r="T603" s="19"/>
      <c r="U603" s="19"/>
    </row>
    <row r="604" spans="1:21" ht="15">
      <c r="A604" s="15"/>
      <c r="B604" s="18"/>
      <c r="C604" s="18"/>
      <c r="D604" s="18"/>
      <c r="E604" s="146"/>
      <c r="F604" s="15"/>
      <c r="G604" s="15"/>
      <c r="H604" s="15"/>
      <c r="I604" s="15"/>
      <c r="J604" s="15"/>
      <c r="K604" s="15"/>
      <c r="L604" s="15"/>
      <c r="M604" s="15"/>
      <c r="N604" s="19"/>
      <c r="O604" s="19"/>
      <c r="P604" s="19"/>
      <c r="Q604" s="19"/>
      <c r="R604" s="19"/>
      <c r="S604" s="19"/>
      <c r="T604" s="19"/>
      <c r="U604" s="19"/>
    </row>
    <row r="605" spans="1:21" ht="15">
      <c r="A605" s="15"/>
      <c r="B605" s="18"/>
      <c r="C605" s="18"/>
      <c r="D605" s="18"/>
      <c r="E605" s="146"/>
      <c r="F605" s="15"/>
      <c r="G605" s="15"/>
      <c r="H605" s="15"/>
      <c r="I605" s="15"/>
      <c r="J605" s="15"/>
      <c r="K605" s="15"/>
      <c r="L605" s="15"/>
      <c r="M605" s="15"/>
      <c r="N605" s="19"/>
      <c r="O605" s="19"/>
      <c r="P605" s="19"/>
      <c r="Q605" s="19"/>
      <c r="R605" s="19"/>
      <c r="S605" s="19"/>
      <c r="T605" s="19"/>
      <c r="U605" s="19"/>
    </row>
    <row r="606" spans="1:21" ht="15">
      <c r="A606" s="15"/>
      <c r="B606" s="18"/>
      <c r="C606" s="18"/>
      <c r="D606" s="18"/>
      <c r="E606" s="146"/>
      <c r="F606" s="15"/>
      <c r="G606" s="15"/>
      <c r="H606" s="15"/>
      <c r="I606" s="15"/>
      <c r="J606" s="15"/>
      <c r="K606" s="15"/>
      <c r="L606" s="15"/>
      <c r="M606" s="15"/>
      <c r="N606" s="19"/>
      <c r="O606" s="19"/>
      <c r="P606" s="19"/>
      <c r="Q606" s="19"/>
      <c r="R606" s="19"/>
      <c r="S606" s="19"/>
      <c r="T606" s="19"/>
      <c r="U606" s="19"/>
    </row>
    <row r="607" spans="1:21" ht="15">
      <c r="A607" s="15"/>
      <c r="B607" s="18"/>
      <c r="C607" s="18"/>
      <c r="D607" s="18"/>
      <c r="E607" s="146"/>
      <c r="F607" s="15"/>
      <c r="G607" s="15"/>
      <c r="H607" s="15"/>
      <c r="I607" s="15"/>
      <c r="J607" s="15"/>
      <c r="K607" s="15"/>
      <c r="L607" s="15"/>
      <c r="M607" s="15"/>
      <c r="N607" s="19"/>
      <c r="O607" s="19"/>
      <c r="P607" s="19"/>
      <c r="Q607" s="19"/>
      <c r="R607" s="19"/>
      <c r="S607" s="19"/>
      <c r="T607" s="19"/>
      <c r="U607" s="19"/>
    </row>
    <row r="608" spans="1:21" ht="15">
      <c r="A608" s="15"/>
      <c r="B608" s="18"/>
      <c r="C608" s="18"/>
      <c r="D608" s="18"/>
      <c r="E608" s="146"/>
      <c r="F608" s="15"/>
      <c r="G608" s="15"/>
      <c r="H608" s="15"/>
      <c r="I608" s="15"/>
      <c r="J608" s="15"/>
      <c r="K608" s="15"/>
      <c r="L608" s="15"/>
      <c r="M608" s="15"/>
      <c r="N608" s="19"/>
      <c r="O608" s="19"/>
      <c r="P608" s="19"/>
      <c r="Q608" s="19"/>
      <c r="R608" s="19"/>
      <c r="S608" s="19"/>
      <c r="T608" s="19"/>
      <c r="U608" s="19"/>
    </row>
    <row r="609" spans="1:21" ht="15">
      <c r="A609" s="15"/>
      <c r="B609" s="18"/>
      <c r="C609" s="18"/>
      <c r="D609" s="18"/>
      <c r="E609" s="146"/>
      <c r="F609" s="15"/>
      <c r="G609" s="15"/>
      <c r="H609" s="15"/>
      <c r="I609" s="15"/>
      <c r="J609" s="15"/>
      <c r="K609" s="15"/>
      <c r="L609" s="15"/>
      <c r="M609" s="15"/>
      <c r="N609" s="19"/>
      <c r="O609" s="19"/>
      <c r="P609" s="19"/>
      <c r="Q609" s="19"/>
      <c r="R609" s="19"/>
      <c r="S609" s="19"/>
      <c r="T609" s="19"/>
      <c r="U609" s="19"/>
    </row>
    <row r="610" spans="1:21" ht="15">
      <c r="A610" s="15"/>
      <c r="B610" s="18"/>
      <c r="C610" s="18"/>
      <c r="D610" s="18"/>
      <c r="E610" s="146"/>
      <c r="F610" s="15"/>
      <c r="G610" s="15"/>
      <c r="H610" s="15"/>
      <c r="I610" s="15"/>
      <c r="J610" s="15"/>
      <c r="K610" s="15"/>
      <c r="L610" s="15"/>
      <c r="M610" s="15"/>
      <c r="N610" s="19"/>
      <c r="O610" s="19"/>
      <c r="P610" s="19"/>
      <c r="Q610" s="19"/>
      <c r="R610" s="19"/>
      <c r="S610" s="19"/>
      <c r="T610" s="19"/>
      <c r="U610" s="19"/>
    </row>
    <row r="611" spans="1:21" ht="15">
      <c r="A611" s="15"/>
      <c r="B611" s="18"/>
      <c r="C611" s="18"/>
      <c r="D611" s="18"/>
      <c r="E611" s="146"/>
      <c r="F611" s="15"/>
      <c r="G611" s="15"/>
      <c r="H611" s="15"/>
      <c r="I611" s="15"/>
      <c r="J611" s="15"/>
      <c r="K611" s="15"/>
      <c r="L611" s="15"/>
      <c r="M611" s="15"/>
      <c r="N611" s="19"/>
      <c r="O611" s="19"/>
      <c r="P611" s="19"/>
      <c r="Q611" s="19"/>
      <c r="R611" s="19"/>
      <c r="S611" s="19"/>
      <c r="T611" s="19"/>
      <c r="U611" s="19"/>
    </row>
    <row r="612" spans="1:21" ht="15">
      <c r="A612" s="15"/>
      <c r="B612" s="18"/>
      <c r="C612" s="18"/>
      <c r="D612" s="18"/>
      <c r="E612" s="146"/>
      <c r="F612" s="15"/>
      <c r="G612" s="15"/>
      <c r="H612" s="15"/>
      <c r="I612" s="15"/>
      <c r="J612" s="15"/>
      <c r="K612" s="15"/>
      <c r="L612" s="15"/>
      <c r="M612" s="15"/>
      <c r="N612" s="19"/>
      <c r="O612" s="19"/>
      <c r="P612" s="19"/>
      <c r="Q612" s="19"/>
      <c r="R612" s="19"/>
      <c r="S612" s="19"/>
      <c r="T612" s="19"/>
      <c r="U612" s="19"/>
    </row>
    <row r="613" spans="1:21" ht="15">
      <c r="A613" s="15"/>
      <c r="B613" s="18"/>
      <c r="C613" s="18"/>
      <c r="D613" s="18"/>
      <c r="E613" s="146"/>
      <c r="F613" s="15"/>
      <c r="G613" s="15"/>
      <c r="H613" s="15"/>
      <c r="I613" s="15"/>
      <c r="J613" s="15"/>
      <c r="K613" s="15"/>
      <c r="L613" s="15"/>
      <c r="M613" s="15"/>
      <c r="N613" s="19"/>
      <c r="O613" s="19"/>
      <c r="P613" s="19"/>
      <c r="Q613" s="19"/>
      <c r="R613" s="19"/>
      <c r="S613" s="19"/>
      <c r="T613" s="19"/>
      <c r="U613" s="19"/>
    </row>
    <row r="614" spans="1:21" ht="15">
      <c r="A614" s="15"/>
      <c r="B614" s="18"/>
      <c r="C614" s="18"/>
      <c r="D614" s="18"/>
      <c r="E614" s="146"/>
      <c r="F614" s="15"/>
      <c r="G614" s="15"/>
      <c r="H614" s="15"/>
      <c r="I614" s="15"/>
      <c r="J614" s="15"/>
      <c r="K614" s="15"/>
      <c r="L614" s="15"/>
      <c r="M614" s="15"/>
      <c r="N614" s="19"/>
      <c r="O614" s="19"/>
      <c r="P614" s="19"/>
      <c r="Q614" s="19"/>
      <c r="R614" s="19"/>
      <c r="S614" s="19"/>
      <c r="T614" s="19"/>
      <c r="U614" s="19"/>
    </row>
    <row r="615" spans="1:21" ht="15">
      <c r="A615" s="15"/>
      <c r="B615" s="18"/>
      <c r="C615" s="18"/>
      <c r="D615" s="18"/>
      <c r="E615" s="146"/>
      <c r="F615" s="15"/>
      <c r="G615" s="15"/>
      <c r="H615" s="15"/>
      <c r="I615" s="15"/>
      <c r="J615" s="15"/>
      <c r="K615" s="15"/>
      <c r="L615" s="15"/>
      <c r="M615" s="15"/>
      <c r="N615" s="19"/>
      <c r="O615" s="19"/>
      <c r="P615" s="19"/>
      <c r="Q615" s="19"/>
      <c r="R615" s="19"/>
      <c r="S615" s="19"/>
      <c r="T615" s="19"/>
      <c r="U615" s="19"/>
    </row>
    <row r="616" spans="1:21" ht="15">
      <c r="A616" s="15"/>
      <c r="B616" s="18"/>
      <c r="C616" s="18"/>
      <c r="D616" s="18"/>
      <c r="E616" s="146"/>
      <c r="F616" s="15"/>
      <c r="G616" s="15"/>
      <c r="H616" s="15"/>
      <c r="I616" s="15"/>
      <c r="J616" s="15"/>
      <c r="K616" s="15"/>
      <c r="L616" s="15"/>
      <c r="M616" s="15"/>
      <c r="N616" s="19"/>
      <c r="O616" s="19"/>
      <c r="P616" s="19"/>
      <c r="Q616" s="19"/>
      <c r="R616" s="19"/>
      <c r="S616" s="19"/>
      <c r="T616" s="19"/>
      <c r="U616" s="19"/>
    </row>
    <row r="617" spans="1:21" ht="15">
      <c r="A617" s="15"/>
      <c r="B617" s="18"/>
      <c r="C617" s="18"/>
      <c r="D617" s="18"/>
      <c r="E617" s="146"/>
      <c r="F617" s="15"/>
      <c r="G617" s="15"/>
      <c r="H617" s="15"/>
      <c r="I617" s="15"/>
      <c r="J617" s="15"/>
      <c r="K617" s="15"/>
      <c r="L617" s="15"/>
      <c r="M617" s="15"/>
      <c r="N617" s="19"/>
      <c r="O617" s="19"/>
      <c r="P617" s="19"/>
      <c r="Q617" s="19"/>
      <c r="R617" s="19"/>
      <c r="S617" s="19"/>
      <c r="T617" s="19"/>
      <c r="U617" s="19"/>
    </row>
    <row r="618" spans="1:21" ht="15">
      <c r="A618" s="15"/>
      <c r="B618" s="18"/>
      <c r="C618" s="18"/>
      <c r="D618" s="18"/>
      <c r="E618" s="146"/>
      <c r="F618" s="15"/>
      <c r="G618" s="15"/>
      <c r="H618" s="15"/>
      <c r="I618" s="15"/>
      <c r="J618" s="15"/>
      <c r="K618" s="15"/>
      <c r="L618" s="15"/>
      <c r="M618" s="15"/>
      <c r="N618" s="19"/>
      <c r="O618" s="19"/>
      <c r="P618" s="19"/>
      <c r="Q618" s="19"/>
      <c r="R618" s="19"/>
      <c r="S618" s="19"/>
      <c r="T618" s="19"/>
      <c r="U618" s="19"/>
    </row>
    <row r="619" spans="1:21" ht="15">
      <c r="A619" s="15"/>
      <c r="B619" s="18"/>
      <c r="C619" s="18"/>
      <c r="D619" s="18"/>
      <c r="E619" s="146"/>
      <c r="F619" s="15"/>
      <c r="G619" s="15"/>
      <c r="H619" s="15"/>
      <c r="I619" s="15"/>
      <c r="J619" s="15"/>
      <c r="K619" s="15"/>
      <c r="L619" s="15"/>
      <c r="M619" s="15"/>
      <c r="N619" s="19"/>
      <c r="O619" s="19"/>
      <c r="P619" s="19"/>
      <c r="Q619" s="19"/>
      <c r="R619" s="19"/>
      <c r="S619" s="19"/>
      <c r="T619" s="19"/>
      <c r="U619" s="19"/>
    </row>
    <row r="620" spans="1:21" ht="15">
      <c r="A620" s="15"/>
      <c r="B620" s="18"/>
      <c r="C620" s="18"/>
      <c r="D620" s="18"/>
      <c r="E620" s="146"/>
      <c r="F620" s="15"/>
      <c r="G620" s="15"/>
      <c r="H620" s="15"/>
      <c r="I620" s="15"/>
      <c r="J620" s="15"/>
      <c r="K620" s="15"/>
      <c r="L620" s="15"/>
      <c r="M620" s="15"/>
      <c r="N620" s="19"/>
      <c r="O620" s="19"/>
      <c r="P620" s="19"/>
      <c r="Q620" s="19"/>
      <c r="R620" s="19"/>
      <c r="S620" s="19"/>
      <c r="T620" s="19"/>
      <c r="U620" s="19"/>
    </row>
    <row r="621" spans="1:21" ht="15">
      <c r="A621" s="15"/>
      <c r="B621" s="18"/>
      <c r="C621" s="18"/>
      <c r="D621" s="18"/>
      <c r="E621" s="146"/>
      <c r="F621" s="15"/>
      <c r="G621" s="15"/>
      <c r="H621" s="15"/>
      <c r="I621" s="15"/>
      <c r="J621" s="15"/>
      <c r="K621" s="15"/>
      <c r="L621" s="15"/>
      <c r="M621" s="15"/>
      <c r="N621" s="19"/>
      <c r="O621" s="19"/>
      <c r="P621" s="19"/>
      <c r="Q621" s="19"/>
      <c r="R621" s="19"/>
      <c r="S621" s="19"/>
      <c r="T621" s="19"/>
      <c r="U621" s="19"/>
    </row>
    <row r="622" spans="1:21" ht="15">
      <c r="A622" s="15"/>
      <c r="B622" s="18"/>
      <c r="C622" s="18"/>
      <c r="D622" s="18"/>
      <c r="E622" s="146"/>
      <c r="F622" s="15"/>
      <c r="G622" s="15"/>
      <c r="H622" s="15"/>
      <c r="I622" s="15"/>
      <c r="J622" s="15"/>
      <c r="K622" s="15"/>
      <c r="L622" s="15"/>
      <c r="M622" s="15"/>
      <c r="N622" s="19"/>
      <c r="O622" s="19"/>
      <c r="P622" s="19"/>
      <c r="Q622" s="19"/>
      <c r="R622" s="19"/>
      <c r="S622" s="19"/>
      <c r="T622" s="19"/>
      <c r="U622" s="19"/>
    </row>
    <row r="623" spans="1:21" ht="15">
      <c r="A623" s="15"/>
      <c r="B623" s="18"/>
      <c r="C623" s="18"/>
      <c r="D623" s="18"/>
      <c r="E623" s="146"/>
      <c r="F623" s="15"/>
      <c r="G623" s="15"/>
      <c r="H623" s="15"/>
      <c r="I623" s="15"/>
      <c r="J623" s="15"/>
      <c r="K623" s="15"/>
      <c r="L623" s="15"/>
      <c r="M623" s="15"/>
      <c r="N623" s="19"/>
      <c r="O623" s="19"/>
      <c r="P623" s="19"/>
      <c r="Q623" s="19"/>
      <c r="R623" s="19"/>
      <c r="S623" s="19"/>
      <c r="T623" s="19"/>
      <c r="U623" s="19"/>
    </row>
    <row r="624" spans="1:21" ht="15">
      <c r="A624" s="15"/>
      <c r="B624" s="18"/>
      <c r="C624" s="18"/>
      <c r="D624" s="18"/>
      <c r="E624" s="146"/>
      <c r="F624" s="15"/>
      <c r="G624" s="15"/>
      <c r="H624" s="15"/>
      <c r="I624" s="15"/>
      <c r="J624" s="15"/>
      <c r="K624" s="15"/>
      <c r="L624" s="15"/>
      <c r="M624" s="15"/>
      <c r="N624" s="19"/>
      <c r="O624" s="19"/>
      <c r="P624" s="19"/>
      <c r="Q624" s="19"/>
      <c r="R624" s="19"/>
      <c r="S624" s="19"/>
      <c r="T624" s="19"/>
      <c r="U624" s="19"/>
    </row>
    <row r="625" spans="1:21" ht="15">
      <c r="A625" s="15"/>
      <c r="B625" s="18"/>
      <c r="C625" s="18"/>
      <c r="D625" s="18"/>
      <c r="E625" s="146"/>
      <c r="F625" s="15"/>
      <c r="G625" s="15"/>
      <c r="H625" s="15"/>
      <c r="I625" s="15"/>
      <c r="J625" s="15"/>
      <c r="K625" s="15"/>
      <c r="L625" s="15"/>
      <c r="M625" s="15"/>
      <c r="N625" s="19"/>
      <c r="O625" s="19"/>
      <c r="P625" s="19"/>
      <c r="Q625" s="19"/>
      <c r="R625" s="19"/>
      <c r="S625" s="19"/>
      <c r="T625" s="19"/>
      <c r="U625" s="19"/>
    </row>
    <row r="626" spans="1:21" ht="15">
      <c r="A626" s="15"/>
      <c r="B626" s="18"/>
      <c r="C626" s="18"/>
      <c r="D626" s="18"/>
      <c r="E626" s="146"/>
      <c r="F626" s="15"/>
      <c r="G626" s="15"/>
      <c r="H626" s="15"/>
      <c r="I626" s="15"/>
      <c r="J626" s="15"/>
      <c r="K626" s="15"/>
      <c r="L626" s="15"/>
      <c r="M626" s="15"/>
      <c r="N626" s="19"/>
      <c r="O626" s="19"/>
      <c r="P626" s="19"/>
      <c r="Q626" s="19"/>
      <c r="R626" s="19"/>
      <c r="S626" s="19"/>
      <c r="T626" s="19"/>
      <c r="U626" s="19"/>
    </row>
    <row r="627" spans="1:21" ht="15">
      <c r="A627" s="15"/>
      <c r="B627" s="18"/>
      <c r="C627" s="18"/>
      <c r="D627" s="18"/>
      <c r="E627" s="146"/>
      <c r="F627" s="15"/>
      <c r="G627" s="15"/>
      <c r="H627" s="15"/>
      <c r="I627" s="15"/>
      <c r="J627" s="15"/>
      <c r="K627" s="15"/>
      <c r="L627" s="15"/>
      <c r="M627" s="15"/>
      <c r="N627" s="19"/>
      <c r="O627" s="19"/>
      <c r="P627" s="19"/>
      <c r="Q627" s="19"/>
      <c r="R627" s="19"/>
      <c r="S627" s="19"/>
      <c r="T627" s="19"/>
      <c r="U627" s="19"/>
    </row>
    <row r="628" spans="1:21" ht="15">
      <c r="A628" s="15"/>
      <c r="B628" s="18"/>
      <c r="C628" s="18"/>
      <c r="D628" s="18"/>
      <c r="E628" s="146"/>
      <c r="F628" s="15"/>
      <c r="G628" s="15"/>
      <c r="H628" s="15"/>
      <c r="I628" s="15"/>
      <c r="J628" s="15"/>
      <c r="K628" s="15"/>
      <c r="L628" s="15"/>
      <c r="M628" s="15"/>
      <c r="N628" s="19"/>
      <c r="O628" s="19"/>
      <c r="P628" s="19"/>
      <c r="Q628" s="19"/>
      <c r="R628" s="19"/>
      <c r="S628" s="19"/>
      <c r="T628" s="19"/>
      <c r="U628" s="19"/>
    </row>
    <row r="629" spans="1:21" ht="15">
      <c r="A629" s="15"/>
      <c r="B629" s="18"/>
      <c r="C629" s="18"/>
      <c r="D629" s="18"/>
      <c r="E629" s="146"/>
      <c r="F629" s="15"/>
      <c r="G629" s="15"/>
      <c r="H629" s="15"/>
      <c r="I629" s="15"/>
      <c r="J629" s="15"/>
      <c r="K629" s="15"/>
      <c r="L629" s="15"/>
      <c r="M629" s="15"/>
      <c r="N629" s="19"/>
      <c r="O629" s="19"/>
      <c r="P629" s="19"/>
      <c r="Q629" s="19"/>
      <c r="R629" s="19"/>
      <c r="S629" s="19"/>
      <c r="T629" s="19"/>
      <c r="U629" s="19"/>
    </row>
    <row r="630" spans="1:21" ht="15">
      <c r="A630" s="15"/>
      <c r="B630" s="18"/>
      <c r="C630" s="18"/>
      <c r="D630" s="18"/>
      <c r="E630" s="146"/>
      <c r="F630" s="15"/>
      <c r="G630" s="15"/>
      <c r="H630" s="15"/>
      <c r="I630" s="15"/>
      <c r="J630" s="15"/>
      <c r="K630" s="15"/>
      <c r="L630" s="15"/>
      <c r="M630" s="15"/>
      <c r="N630" s="19"/>
      <c r="O630" s="19"/>
      <c r="P630" s="19"/>
      <c r="Q630" s="19"/>
      <c r="R630" s="19"/>
      <c r="S630" s="19"/>
      <c r="T630" s="19"/>
      <c r="U630" s="19"/>
    </row>
    <row r="631" spans="1:21" ht="15">
      <c r="A631" s="15"/>
      <c r="B631" s="18"/>
      <c r="C631" s="18"/>
      <c r="D631" s="18"/>
      <c r="E631" s="146"/>
      <c r="F631" s="15"/>
      <c r="G631" s="15"/>
      <c r="H631" s="15"/>
      <c r="I631" s="15"/>
      <c r="J631" s="15"/>
      <c r="K631" s="15"/>
      <c r="L631" s="15"/>
      <c r="M631" s="15"/>
      <c r="N631" s="19"/>
      <c r="O631" s="19"/>
      <c r="P631" s="19"/>
      <c r="Q631" s="19"/>
      <c r="R631" s="19"/>
      <c r="S631" s="19"/>
      <c r="T631" s="19"/>
      <c r="U631" s="19"/>
    </row>
    <row r="632" spans="1:21" ht="15">
      <c r="A632" s="15"/>
      <c r="B632" s="18"/>
      <c r="C632" s="18"/>
      <c r="D632" s="18"/>
      <c r="E632" s="146"/>
      <c r="F632" s="15"/>
      <c r="G632" s="15"/>
      <c r="H632" s="15"/>
      <c r="I632" s="15"/>
      <c r="J632" s="15"/>
      <c r="K632" s="15"/>
      <c r="L632" s="15"/>
      <c r="M632" s="15"/>
      <c r="N632" s="19"/>
      <c r="O632" s="19"/>
      <c r="P632" s="19"/>
      <c r="Q632" s="19"/>
      <c r="R632" s="19"/>
      <c r="S632" s="19"/>
      <c r="T632" s="19"/>
      <c r="U632" s="19"/>
    </row>
    <row r="633" spans="1:21" ht="15">
      <c r="A633" s="15"/>
      <c r="B633" s="18"/>
      <c r="C633" s="18"/>
      <c r="D633" s="18"/>
      <c r="E633" s="146"/>
      <c r="F633" s="15"/>
      <c r="G633" s="15"/>
      <c r="H633" s="15"/>
      <c r="I633" s="15"/>
      <c r="J633" s="15"/>
      <c r="K633" s="15"/>
      <c r="L633" s="15"/>
      <c r="M633" s="15"/>
      <c r="N633" s="19"/>
      <c r="O633" s="19"/>
      <c r="P633" s="19"/>
      <c r="Q633" s="19"/>
      <c r="R633" s="19"/>
      <c r="S633" s="19"/>
      <c r="T633" s="19"/>
      <c r="U633" s="19"/>
    </row>
    <row r="634" spans="1:21" ht="15">
      <c r="A634" s="15"/>
      <c r="B634" s="18"/>
      <c r="C634" s="18"/>
      <c r="D634" s="18"/>
      <c r="E634" s="146"/>
      <c r="F634" s="15"/>
      <c r="G634" s="15"/>
      <c r="H634" s="15"/>
      <c r="I634" s="15"/>
      <c r="J634" s="15"/>
      <c r="K634" s="15"/>
      <c r="L634" s="15"/>
      <c r="M634" s="15"/>
      <c r="N634" s="19"/>
      <c r="O634" s="19"/>
      <c r="P634" s="19"/>
      <c r="Q634" s="19"/>
      <c r="R634" s="19"/>
      <c r="S634" s="19"/>
      <c r="T634" s="19"/>
      <c r="U634" s="19"/>
    </row>
    <row r="635" spans="1:21" ht="15">
      <c r="A635" s="15"/>
      <c r="B635" s="18"/>
      <c r="C635" s="18"/>
      <c r="D635" s="18"/>
      <c r="E635" s="146"/>
      <c r="F635" s="15"/>
      <c r="G635" s="15"/>
      <c r="H635" s="15"/>
      <c r="I635" s="15"/>
      <c r="J635" s="15"/>
      <c r="K635" s="15"/>
      <c r="L635" s="15"/>
      <c r="M635" s="15"/>
      <c r="N635" s="19"/>
      <c r="O635" s="19"/>
      <c r="P635" s="19"/>
      <c r="Q635" s="19"/>
      <c r="R635" s="19"/>
      <c r="S635" s="19"/>
      <c r="T635" s="19"/>
      <c r="U635" s="19"/>
    </row>
    <row r="636" spans="1:21" ht="15">
      <c r="A636" s="15"/>
      <c r="B636" s="18"/>
      <c r="C636" s="18"/>
      <c r="D636" s="18"/>
      <c r="E636" s="146"/>
      <c r="F636" s="15"/>
      <c r="G636" s="15"/>
      <c r="H636" s="15"/>
      <c r="I636" s="15"/>
      <c r="J636" s="15"/>
      <c r="K636" s="15"/>
      <c r="L636" s="15"/>
      <c r="M636" s="15"/>
      <c r="N636" s="19"/>
      <c r="O636" s="19"/>
      <c r="P636" s="19"/>
      <c r="Q636" s="19"/>
      <c r="R636" s="19"/>
      <c r="S636" s="19"/>
      <c r="T636" s="19"/>
      <c r="U636" s="19"/>
    </row>
    <row r="637" spans="1:21" ht="15">
      <c r="A637" s="15"/>
      <c r="B637" s="18"/>
      <c r="C637" s="18"/>
      <c r="D637" s="18"/>
      <c r="E637" s="146"/>
      <c r="F637" s="15"/>
      <c r="G637" s="15"/>
      <c r="H637" s="15"/>
      <c r="I637" s="15"/>
      <c r="J637" s="15"/>
      <c r="K637" s="15"/>
      <c r="L637" s="15"/>
      <c r="M637" s="15"/>
      <c r="N637" s="19"/>
      <c r="O637" s="19"/>
      <c r="P637" s="19"/>
      <c r="Q637" s="19"/>
      <c r="R637" s="19"/>
      <c r="S637" s="19"/>
      <c r="T637" s="19"/>
      <c r="U637" s="19"/>
    </row>
    <row r="638" spans="1:21" ht="15">
      <c r="A638" s="15"/>
      <c r="B638" s="18"/>
      <c r="C638" s="18"/>
      <c r="D638" s="18"/>
      <c r="E638" s="146"/>
      <c r="F638" s="15"/>
      <c r="G638" s="15"/>
      <c r="H638" s="15"/>
      <c r="I638" s="15"/>
      <c r="J638" s="15"/>
      <c r="K638" s="15"/>
      <c r="L638" s="15"/>
      <c r="M638" s="15"/>
      <c r="N638" s="19"/>
      <c r="O638" s="19"/>
      <c r="P638" s="19"/>
      <c r="Q638" s="19"/>
      <c r="R638" s="19"/>
      <c r="S638" s="19"/>
      <c r="T638" s="19"/>
      <c r="U638" s="19"/>
    </row>
    <row r="639" spans="1:21" ht="15">
      <c r="A639" s="15"/>
      <c r="B639" s="18"/>
      <c r="C639" s="18"/>
      <c r="D639" s="18"/>
      <c r="E639" s="146"/>
      <c r="F639" s="15"/>
      <c r="G639" s="15"/>
      <c r="H639" s="15"/>
      <c r="I639" s="15"/>
      <c r="J639" s="15"/>
      <c r="K639" s="15"/>
      <c r="L639" s="15"/>
      <c r="M639" s="15"/>
      <c r="N639" s="19"/>
      <c r="O639" s="19"/>
      <c r="P639" s="19"/>
      <c r="Q639" s="19"/>
      <c r="R639" s="19"/>
      <c r="S639" s="19"/>
      <c r="T639" s="19"/>
      <c r="U639" s="19"/>
    </row>
    <row r="640" spans="1:21" ht="15">
      <c r="A640" s="15"/>
      <c r="B640" s="18"/>
      <c r="C640" s="18"/>
      <c r="D640" s="18"/>
      <c r="E640" s="146"/>
      <c r="F640" s="15"/>
      <c r="G640" s="15"/>
      <c r="H640" s="15"/>
      <c r="I640" s="15"/>
      <c r="J640" s="15"/>
      <c r="K640" s="15"/>
      <c r="L640" s="15"/>
      <c r="M640" s="15"/>
      <c r="N640" s="19"/>
      <c r="O640" s="19"/>
      <c r="P640" s="19"/>
      <c r="Q640" s="19"/>
      <c r="R640" s="19"/>
      <c r="S640" s="19"/>
      <c r="T640" s="19"/>
      <c r="U640" s="19"/>
    </row>
    <row r="641" spans="1:21" ht="15">
      <c r="A641" s="15"/>
      <c r="B641" s="18"/>
      <c r="C641" s="18"/>
      <c r="D641" s="18"/>
      <c r="E641" s="146"/>
      <c r="F641" s="15"/>
      <c r="G641" s="15"/>
      <c r="H641" s="15"/>
      <c r="I641" s="15"/>
      <c r="J641" s="15"/>
      <c r="K641" s="15"/>
      <c r="L641" s="15"/>
      <c r="M641" s="15"/>
      <c r="N641" s="19"/>
      <c r="O641" s="19"/>
      <c r="P641" s="19"/>
      <c r="Q641" s="19"/>
      <c r="R641" s="19"/>
      <c r="S641" s="19"/>
      <c r="T641" s="19"/>
      <c r="U641" s="19"/>
    </row>
    <row r="642" spans="1:21" ht="15">
      <c r="A642" s="15"/>
      <c r="B642" s="18"/>
      <c r="C642" s="18"/>
      <c r="D642" s="18"/>
      <c r="E642" s="146"/>
      <c r="F642" s="15"/>
      <c r="G642" s="15"/>
      <c r="H642" s="15"/>
      <c r="I642" s="15"/>
      <c r="J642" s="15"/>
      <c r="K642" s="15"/>
      <c r="L642" s="15"/>
      <c r="M642" s="15"/>
      <c r="N642" s="19"/>
      <c r="O642" s="19"/>
      <c r="P642" s="19"/>
      <c r="Q642" s="19"/>
      <c r="R642" s="19"/>
      <c r="S642" s="19"/>
      <c r="T642" s="19"/>
      <c r="U642" s="19"/>
    </row>
    <row r="643" spans="1:21" ht="15">
      <c r="A643" s="15"/>
      <c r="B643" s="18"/>
      <c r="C643" s="18"/>
      <c r="D643" s="18"/>
      <c r="E643" s="146"/>
      <c r="F643" s="15"/>
      <c r="G643" s="15"/>
      <c r="H643" s="15"/>
      <c r="I643" s="15"/>
      <c r="J643" s="15"/>
      <c r="K643" s="15"/>
      <c r="L643" s="15"/>
      <c r="M643" s="15"/>
      <c r="N643" s="19"/>
      <c r="O643" s="19"/>
      <c r="P643" s="19"/>
      <c r="Q643" s="19"/>
      <c r="R643" s="19"/>
      <c r="S643" s="19"/>
      <c r="T643" s="19"/>
      <c r="U643" s="19"/>
    </row>
    <row r="644" spans="1:21" ht="15">
      <c r="A644" s="15"/>
      <c r="B644" s="18"/>
      <c r="C644" s="18"/>
      <c r="D644" s="18"/>
      <c r="E644" s="146"/>
      <c r="F644" s="15"/>
      <c r="G644" s="15"/>
      <c r="H644" s="15"/>
      <c r="I644" s="15"/>
      <c r="J644" s="15"/>
      <c r="K644" s="15"/>
      <c r="L644" s="15"/>
      <c r="M644" s="15"/>
      <c r="N644" s="19"/>
      <c r="O644" s="19"/>
      <c r="P644" s="19"/>
      <c r="Q644" s="19"/>
      <c r="R644" s="19"/>
      <c r="S644" s="19"/>
      <c r="T644" s="19"/>
      <c r="U644" s="19"/>
    </row>
    <row r="645" spans="1:21" ht="15">
      <c r="A645" s="15"/>
      <c r="B645" s="18"/>
      <c r="C645" s="18"/>
      <c r="D645" s="18"/>
      <c r="E645" s="146"/>
      <c r="F645" s="15"/>
      <c r="G645" s="15"/>
      <c r="H645" s="15"/>
      <c r="I645" s="15"/>
      <c r="J645" s="15"/>
      <c r="K645" s="15"/>
      <c r="L645" s="15"/>
      <c r="M645" s="15"/>
      <c r="N645" s="19"/>
      <c r="O645" s="19"/>
      <c r="P645" s="19"/>
      <c r="Q645" s="19"/>
      <c r="R645" s="19"/>
      <c r="S645" s="19"/>
      <c r="T645" s="19"/>
      <c r="U645" s="19"/>
    </row>
    <row r="646" spans="1:21" ht="15">
      <c r="A646" s="15"/>
      <c r="B646" s="18"/>
      <c r="C646" s="18"/>
      <c r="D646" s="18"/>
      <c r="E646" s="146"/>
      <c r="F646" s="15"/>
      <c r="G646" s="15"/>
      <c r="H646" s="15"/>
      <c r="I646" s="15"/>
      <c r="J646" s="15"/>
      <c r="K646" s="15"/>
      <c r="L646" s="15"/>
      <c r="M646" s="15"/>
      <c r="N646" s="19"/>
      <c r="O646" s="19"/>
      <c r="P646" s="19"/>
      <c r="Q646" s="19"/>
      <c r="R646" s="19"/>
      <c r="S646" s="19"/>
      <c r="T646" s="19"/>
      <c r="U646" s="19"/>
    </row>
    <row r="647" spans="1:21" ht="15">
      <c r="A647" s="15"/>
      <c r="B647" s="18"/>
      <c r="C647" s="18"/>
      <c r="D647" s="18"/>
      <c r="E647" s="146"/>
      <c r="F647" s="15"/>
      <c r="G647" s="15"/>
      <c r="H647" s="15"/>
      <c r="I647" s="15"/>
      <c r="J647" s="15"/>
      <c r="K647" s="15"/>
      <c r="L647" s="15"/>
      <c r="M647" s="15"/>
      <c r="N647" s="19"/>
      <c r="O647" s="19"/>
      <c r="P647" s="19"/>
      <c r="Q647" s="19"/>
      <c r="R647" s="19"/>
      <c r="S647" s="19"/>
      <c r="T647" s="19"/>
      <c r="U647" s="19"/>
    </row>
    <row r="648" spans="1:21" ht="15">
      <c r="A648" s="15"/>
      <c r="B648" s="18"/>
      <c r="C648" s="18"/>
      <c r="D648" s="18"/>
      <c r="E648" s="146"/>
      <c r="F648" s="15"/>
      <c r="G648" s="15"/>
      <c r="H648" s="15"/>
      <c r="I648" s="15"/>
      <c r="J648" s="15"/>
      <c r="K648" s="15"/>
      <c r="L648" s="15"/>
      <c r="M648" s="15"/>
      <c r="N648" s="19"/>
      <c r="O648" s="19"/>
      <c r="P648" s="19"/>
      <c r="Q648" s="19"/>
      <c r="R648" s="19"/>
      <c r="S648" s="19"/>
      <c r="T648" s="19"/>
      <c r="U648" s="19"/>
    </row>
    <row r="649" spans="1:21" ht="15">
      <c r="A649" s="15"/>
      <c r="B649" s="18"/>
      <c r="C649" s="18"/>
      <c r="D649" s="18"/>
      <c r="E649" s="146"/>
      <c r="F649" s="15"/>
      <c r="G649" s="15"/>
      <c r="H649" s="15"/>
      <c r="I649" s="15"/>
      <c r="J649" s="15"/>
      <c r="K649" s="15"/>
      <c r="L649" s="15"/>
      <c r="M649" s="15"/>
      <c r="N649" s="19"/>
      <c r="O649" s="19"/>
      <c r="P649" s="19"/>
      <c r="Q649" s="19"/>
      <c r="R649" s="19"/>
      <c r="S649" s="19"/>
      <c r="T649" s="19"/>
      <c r="U649" s="19"/>
    </row>
    <row r="650" spans="1:21" ht="15">
      <c r="A650" s="15"/>
      <c r="B650" s="18"/>
      <c r="C650" s="18"/>
      <c r="D650" s="18"/>
      <c r="E650" s="146"/>
      <c r="F650" s="15"/>
      <c r="G650" s="15"/>
      <c r="H650" s="15"/>
      <c r="I650" s="15"/>
      <c r="J650" s="15"/>
      <c r="K650" s="15"/>
      <c r="L650" s="15"/>
      <c r="M650" s="15"/>
      <c r="N650" s="19"/>
      <c r="O650" s="19"/>
      <c r="P650" s="19"/>
      <c r="Q650" s="19"/>
      <c r="R650" s="19"/>
      <c r="S650" s="19"/>
      <c r="T650" s="19"/>
      <c r="U650" s="19"/>
    </row>
    <row r="651" spans="1:21" ht="15">
      <c r="A651" s="15"/>
      <c r="B651" s="18"/>
      <c r="C651" s="18"/>
      <c r="D651" s="18"/>
      <c r="E651" s="146"/>
      <c r="F651" s="15"/>
      <c r="G651" s="15"/>
      <c r="H651" s="15"/>
      <c r="I651" s="15"/>
      <c r="J651" s="15"/>
      <c r="K651" s="15"/>
      <c r="L651" s="15"/>
      <c r="M651" s="15"/>
      <c r="N651" s="19"/>
      <c r="O651" s="19"/>
      <c r="P651" s="19"/>
      <c r="Q651" s="19"/>
      <c r="R651" s="19"/>
      <c r="S651" s="19"/>
      <c r="T651" s="19"/>
      <c r="U651" s="19"/>
    </row>
    <row r="652" spans="1:21" ht="15">
      <c r="A652" s="15"/>
      <c r="B652" s="18"/>
      <c r="C652" s="18"/>
      <c r="D652" s="18"/>
      <c r="E652" s="146"/>
      <c r="F652" s="15"/>
      <c r="G652" s="15"/>
      <c r="H652" s="15"/>
      <c r="I652" s="15"/>
      <c r="J652" s="15"/>
      <c r="K652" s="15"/>
      <c r="L652" s="15"/>
      <c r="M652" s="15"/>
      <c r="N652" s="19"/>
      <c r="O652" s="19"/>
      <c r="P652" s="19"/>
      <c r="Q652" s="19"/>
      <c r="R652" s="19"/>
      <c r="S652" s="19"/>
      <c r="T652" s="19"/>
      <c r="U652" s="19"/>
    </row>
    <row r="653" spans="1:21" ht="15">
      <c r="A653" s="15"/>
      <c r="B653" s="18"/>
      <c r="C653" s="18"/>
      <c r="D653" s="18"/>
      <c r="E653" s="146"/>
      <c r="F653" s="15"/>
      <c r="G653" s="15"/>
      <c r="H653" s="15"/>
      <c r="I653" s="15"/>
      <c r="J653" s="15"/>
      <c r="K653" s="15"/>
      <c r="L653" s="15"/>
      <c r="M653" s="15"/>
      <c r="N653" s="19"/>
      <c r="O653" s="19"/>
      <c r="P653" s="19"/>
      <c r="Q653" s="19"/>
      <c r="R653" s="19"/>
      <c r="S653" s="19"/>
      <c r="T653" s="19"/>
      <c r="U653" s="19"/>
    </row>
    <row r="654" spans="1:21" ht="15">
      <c r="A654" s="15"/>
      <c r="B654" s="18"/>
      <c r="C654" s="18"/>
      <c r="D654" s="18"/>
      <c r="E654" s="146"/>
      <c r="F654" s="15"/>
      <c r="G654" s="15"/>
      <c r="H654" s="15"/>
      <c r="I654" s="15"/>
      <c r="J654" s="15"/>
      <c r="K654" s="15"/>
      <c r="L654" s="15"/>
      <c r="M654" s="15"/>
      <c r="N654" s="19"/>
      <c r="O654" s="19"/>
      <c r="P654" s="19"/>
      <c r="Q654" s="19"/>
      <c r="R654" s="19"/>
      <c r="S654" s="19"/>
      <c r="T654" s="19"/>
      <c r="U654" s="19"/>
    </row>
    <row r="655" spans="1:21" ht="15">
      <c r="A655" s="15"/>
      <c r="B655" s="18"/>
      <c r="C655" s="18"/>
      <c r="D655" s="18"/>
      <c r="E655" s="146"/>
      <c r="F655" s="15"/>
      <c r="G655" s="15"/>
      <c r="H655" s="15"/>
      <c r="I655" s="15"/>
      <c r="J655" s="15"/>
      <c r="K655" s="15"/>
      <c r="L655" s="15"/>
      <c r="M655" s="15"/>
      <c r="N655" s="19"/>
      <c r="O655" s="19"/>
      <c r="P655" s="19"/>
      <c r="Q655" s="19"/>
      <c r="R655" s="19"/>
      <c r="S655" s="19"/>
      <c r="T655" s="19"/>
      <c r="U655" s="19"/>
    </row>
    <row r="656" spans="1:21" ht="15">
      <c r="A656" s="15"/>
      <c r="B656" s="18"/>
      <c r="C656" s="18"/>
      <c r="D656" s="18"/>
      <c r="E656" s="146"/>
      <c r="F656" s="15"/>
      <c r="G656" s="15"/>
      <c r="H656" s="15"/>
      <c r="I656" s="15"/>
      <c r="J656" s="15"/>
      <c r="K656" s="15"/>
      <c r="L656" s="15"/>
      <c r="M656" s="15"/>
      <c r="N656" s="19"/>
      <c r="O656" s="19"/>
      <c r="P656" s="19"/>
      <c r="Q656" s="19"/>
      <c r="R656" s="19"/>
      <c r="S656" s="19"/>
      <c r="T656" s="19"/>
      <c r="U656" s="19"/>
    </row>
    <row r="657" spans="1:21" ht="15">
      <c r="A657" s="15"/>
      <c r="B657" s="18"/>
      <c r="C657" s="18"/>
      <c r="D657" s="18"/>
      <c r="E657" s="146"/>
      <c r="F657" s="15"/>
      <c r="G657" s="15"/>
      <c r="H657" s="15"/>
      <c r="I657" s="15"/>
      <c r="J657" s="15"/>
      <c r="K657" s="15"/>
      <c r="L657" s="15"/>
      <c r="M657" s="15"/>
      <c r="N657" s="19"/>
      <c r="O657" s="19"/>
      <c r="P657" s="19"/>
      <c r="Q657" s="19"/>
      <c r="R657" s="19"/>
      <c r="S657" s="19"/>
      <c r="T657" s="19"/>
      <c r="U657" s="19"/>
    </row>
    <row r="658" spans="1:21" ht="15">
      <c r="A658" s="15"/>
      <c r="B658" s="18"/>
      <c r="C658" s="18"/>
      <c r="D658" s="18"/>
      <c r="E658" s="146"/>
      <c r="F658" s="15"/>
      <c r="G658" s="15"/>
      <c r="H658" s="15"/>
      <c r="I658" s="15"/>
      <c r="J658" s="15"/>
      <c r="K658" s="15"/>
      <c r="L658" s="15"/>
      <c r="M658" s="15"/>
      <c r="N658" s="19"/>
      <c r="O658" s="19"/>
      <c r="P658" s="19"/>
      <c r="Q658" s="19"/>
      <c r="R658" s="19"/>
      <c r="S658" s="19"/>
      <c r="T658" s="19"/>
      <c r="U658" s="19"/>
    </row>
    <row r="659" spans="1:21" ht="15">
      <c r="A659" s="15"/>
      <c r="B659" s="18"/>
      <c r="C659" s="18"/>
      <c r="D659" s="18"/>
      <c r="E659" s="146"/>
      <c r="F659" s="15"/>
      <c r="G659" s="15"/>
      <c r="H659" s="15"/>
      <c r="I659" s="15"/>
      <c r="J659" s="15"/>
      <c r="K659" s="15"/>
      <c r="L659" s="15"/>
      <c r="M659" s="15"/>
      <c r="N659" s="19"/>
      <c r="O659" s="19"/>
      <c r="P659" s="19"/>
      <c r="Q659" s="19"/>
      <c r="R659" s="19"/>
      <c r="S659" s="19"/>
      <c r="T659" s="19"/>
      <c r="U659" s="19"/>
    </row>
    <row r="660" spans="1:21" ht="15">
      <c r="A660" s="15"/>
      <c r="B660" s="18"/>
      <c r="C660" s="18"/>
      <c r="D660" s="18"/>
      <c r="E660" s="146"/>
      <c r="F660" s="15"/>
      <c r="G660" s="15"/>
      <c r="H660" s="15"/>
      <c r="I660" s="15"/>
      <c r="J660" s="15"/>
      <c r="K660" s="15"/>
      <c r="L660" s="15"/>
      <c r="M660" s="15"/>
      <c r="N660" s="19"/>
      <c r="O660" s="19"/>
      <c r="P660" s="19"/>
      <c r="Q660" s="19"/>
      <c r="R660" s="19"/>
      <c r="S660" s="19"/>
      <c r="T660" s="19"/>
      <c r="U660" s="19"/>
    </row>
    <row r="661" spans="1:21" ht="15">
      <c r="A661" s="15"/>
      <c r="B661" s="18"/>
      <c r="C661" s="18"/>
      <c r="D661" s="18"/>
      <c r="E661" s="146"/>
      <c r="F661" s="15"/>
      <c r="G661" s="15"/>
      <c r="H661" s="15"/>
      <c r="I661" s="15"/>
      <c r="J661" s="15"/>
      <c r="K661" s="15"/>
      <c r="L661" s="15"/>
      <c r="M661" s="15"/>
      <c r="N661" s="19"/>
      <c r="O661" s="19"/>
      <c r="P661" s="19"/>
      <c r="Q661" s="19"/>
      <c r="R661" s="19"/>
      <c r="S661" s="19"/>
      <c r="T661" s="19"/>
      <c r="U661" s="19"/>
    </row>
    <row r="662" spans="1:21" ht="15">
      <c r="A662" s="15"/>
      <c r="B662" s="18"/>
      <c r="C662" s="18"/>
      <c r="D662" s="18"/>
      <c r="E662" s="146"/>
      <c r="F662" s="15"/>
      <c r="G662" s="15"/>
      <c r="H662" s="15"/>
      <c r="I662" s="15"/>
      <c r="J662" s="15"/>
      <c r="K662" s="15"/>
      <c r="L662" s="15"/>
      <c r="M662" s="15"/>
      <c r="N662" s="19"/>
      <c r="O662" s="19"/>
      <c r="P662" s="19"/>
      <c r="Q662" s="19"/>
      <c r="R662" s="19"/>
      <c r="S662" s="19"/>
      <c r="T662" s="19"/>
      <c r="U662" s="19"/>
    </row>
    <row r="663" spans="1:21" ht="15">
      <c r="A663" s="15"/>
      <c r="B663" s="18"/>
      <c r="C663" s="18"/>
      <c r="D663" s="18"/>
      <c r="E663" s="146"/>
      <c r="F663" s="15"/>
      <c r="G663" s="15"/>
      <c r="H663" s="15"/>
      <c r="I663" s="15"/>
      <c r="J663" s="15"/>
      <c r="K663" s="15"/>
      <c r="L663" s="15"/>
      <c r="M663" s="15"/>
      <c r="N663" s="19"/>
      <c r="O663" s="19"/>
      <c r="P663" s="19"/>
      <c r="Q663" s="19"/>
      <c r="R663" s="19"/>
      <c r="S663" s="19"/>
      <c r="T663" s="19"/>
      <c r="U663" s="19"/>
    </row>
    <row r="664" spans="1:21" ht="15">
      <c r="A664" s="15"/>
      <c r="B664" s="18"/>
      <c r="C664" s="18"/>
      <c r="D664" s="18"/>
      <c r="E664" s="146"/>
      <c r="F664" s="15"/>
      <c r="G664" s="15"/>
      <c r="H664" s="15"/>
      <c r="I664" s="15"/>
      <c r="J664" s="15"/>
      <c r="K664" s="15"/>
      <c r="L664" s="15"/>
      <c r="M664" s="15"/>
      <c r="N664" s="19"/>
      <c r="O664" s="19"/>
      <c r="P664" s="19"/>
      <c r="Q664" s="19"/>
      <c r="R664" s="19"/>
      <c r="S664" s="19"/>
      <c r="T664" s="19"/>
      <c r="U664" s="19"/>
    </row>
    <row r="665" spans="1:21" ht="15">
      <c r="A665" s="15"/>
      <c r="B665" s="18"/>
      <c r="C665" s="18"/>
      <c r="D665" s="18"/>
      <c r="E665" s="146"/>
      <c r="F665" s="15"/>
      <c r="G665" s="15"/>
      <c r="H665" s="15"/>
      <c r="I665" s="15"/>
      <c r="J665" s="15"/>
      <c r="K665" s="15"/>
      <c r="L665" s="15"/>
      <c r="M665" s="15"/>
      <c r="N665" s="19"/>
      <c r="O665" s="19"/>
      <c r="P665" s="19"/>
      <c r="Q665" s="19"/>
      <c r="R665" s="19"/>
      <c r="S665" s="19"/>
      <c r="T665" s="19"/>
      <c r="U665" s="19"/>
    </row>
    <row r="666" spans="1:21" ht="15">
      <c r="A666" s="15"/>
      <c r="B666" s="18"/>
      <c r="C666" s="18"/>
      <c r="D666" s="18"/>
      <c r="E666" s="146"/>
      <c r="F666" s="15"/>
      <c r="G666" s="15"/>
      <c r="H666" s="15"/>
      <c r="I666" s="15"/>
      <c r="J666" s="15"/>
      <c r="K666" s="15"/>
      <c r="L666" s="15"/>
      <c r="M666" s="15"/>
      <c r="N666" s="19"/>
      <c r="O666" s="19"/>
      <c r="P666" s="19"/>
      <c r="Q666" s="19"/>
      <c r="R666" s="19"/>
      <c r="S666" s="19"/>
      <c r="T666" s="19"/>
      <c r="U666" s="19"/>
    </row>
    <row r="667" spans="1:21" ht="15">
      <c r="A667" s="15"/>
      <c r="B667" s="18"/>
      <c r="C667" s="18"/>
      <c r="D667" s="18"/>
      <c r="E667" s="146"/>
      <c r="F667" s="15"/>
      <c r="G667" s="15"/>
      <c r="H667" s="15"/>
      <c r="I667" s="15"/>
      <c r="J667" s="15"/>
      <c r="K667" s="15"/>
      <c r="L667" s="15"/>
      <c r="M667" s="15"/>
      <c r="N667" s="19"/>
      <c r="O667" s="19"/>
      <c r="P667" s="19"/>
      <c r="Q667" s="19"/>
      <c r="R667" s="19"/>
      <c r="S667" s="19"/>
      <c r="T667" s="19"/>
      <c r="U667" s="19"/>
    </row>
    <row r="668" spans="1:21" ht="15">
      <c r="A668" s="15"/>
      <c r="B668" s="18"/>
      <c r="C668" s="18"/>
      <c r="D668" s="18"/>
      <c r="E668" s="146"/>
      <c r="F668" s="15"/>
      <c r="G668" s="15"/>
      <c r="H668" s="15"/>
      <c r="I668" s="15"/>
      <c r="J668" s="15"/>
      <c r="K668" s="15"/>
      <c r="L668" s="15"/>
      <c r="M668" s="15"/>
      <c r="N668" s="19"/>
      <c r="O668" s="19"/>
      <c r="P668" s="19"/>
      <c r="Q668" s="19"/>
      <c r="R668" s="19"/>
      <c r="S668" s="19"/>
      <c r="T668" s="19"/>
      <c r="U668" s="19"/>
    </row>
    <row r="669" spans="1:21" ht="15">
      <c r="A669" s="15"/>
      <c r="B669" s="18"/>
      <c r="C669" s="18"/>
      <c r="D669" s="18"/>
      <c r="E669" s="146"/>
      <c r="F669" s="15"/>
      <c r="G669" s="15"/>
      <c r="H669" s="15"/>
      <c r="I669" s="15"/>
      <c r="J669" s="15"/>
      <c r="K669" s="15"/>
      <c r="L669" s="15"/>
      <c r="M669" s="15"/>
      <c r="N669" s="19"/>
      <c r="O669" s="19"/>
      <c r="P669" s="19"/>
      <c r="Q669" s="19"/>
      <c r="R669" s="19"/>
      <c r="S669" s="19"/>
      <c r="T669" s="19"/>
      <c r="U669" s="19"/>
    </row>
    <row r="670" spans="1:21" ht="15">
      <c r="A670" s="15"/>
      <c r="B670" s="18"/>
      <c r="C670" s="18"/>
      <c r="D670" s="18"/>
      <c r="E670" s="146"/>
      <c r="F670" s="15"/>
      <c r="G670" s="15"/>
      <c r="H670" s="15"/>
      <c r="I670" s="15"/>
      <c r="J670" s="15"/>
      <c r="K670" s="15"/>
      <c r="L670" s="15"/>
      <c r="M670" s="15"/>
      <c r="N670" s="19"/>
      <c r="O670" s="19"/>
      <c r="P670" s="19"/>
      <c r="Q670" s="19"/>
      <c r="R670" s="19"/>
      <c r="S670" s="19"/>
      <c r="T670" s="19"/>
      <c r="U670" s="19"/>
    </row>
    <row r="671" spans="1:21" ht="15">
      <c r="A671" s="15"/>
      <c r="B671" s="18"/>
      <c r="C671" s="18"/>
      <c r="D671" s="18"/>
      <c r="E671" s="146"/>
      <c r="F671" s="15"/>
      <c r="G671" s="15"/>
      <c r="H671" s="15"/>
      <c r="I671" s="15"/>
      <c r="J671" s="15"/>
      <c r="K671" s="15"/>
      <c r="L671" s="15"/>
      <c r="M671" s="15"/>
      <c r="N671" s="19"/>
      <c r="O671" s="19"/>
      <c r="P671" s="19"/>
      <c r="Q671" s="19"/>
      <c r="R671" s="19"/>
      <c r="S671" s="19"/>
      <c r="T671" s="19"/>
      <c r="U671" s="19"/>
    </row>
    <row r="672" spans="1:21" ht="15">
      <c r="A672" s="15"/>
      <c r="B672" s="18"/>
      <c r="C672" s="18"/>
      <c r="D672" s="18"/>
      <c r="E672" s="146"/>
      <c r="F672" s="15"/>
      <c r="G672" s="15"/>
      <c r="H672" s="15"/>
      <c r="I672" s="15"/>
      <c r="J672" s="15"/>
      <c r="K672" s="15"/>
      <c r="L672" s="15"/>
      <c r="M672" s="15"/>
      <c r="N672" s="19"/>
      <c r="O672" s="19"/>
      <c r="P672" s="19"/>
      <c r="Q672" s="19"/>
      <c r="R672" s="19"/>
      <c r="S672" s="19"/>
      <c r="T672" s="19"/>
      <c r="U672" s="19"/>
    </row>
    <row r="673" spans="1:21" ht="15">
      <c r="A673" s="15"/>
      <c r="B673" s="18"/>
      <c r="C673" s="18"/>
      <c r="D673" s="18"/>
      <c r="E673" s="146"/>
      <c r="F673" s="15"/>
      <c r="G673" s="15"/>
      <c r="H673" s="15"/>
      <c r="I673" s="15"/>
      <c r="J673" s="15"/>
      <c r="K673" s="15"/>
      <c r="L673" s="15"/>
      <c r="M673" s="15"/>
      <c r="N673" s="19"/>
      <c r="O673" s="19"/>
      <c r="P673" s="19"/>
      <c r="Q673" s="19"/>
      <c r="R673" s="19"/>
      <c r="S673" s="19"/>
      <c r="T673" s="19"/>
      <c r="U673" s="19"/>
    </row>
    <row r="674" spans="1:21" ht="15">
      <c r="A674" s="15"/>
      <c r="B674" s="18"/>
      <c r="C674" s="18"/>
      <c r="D674" s="18"/>
      <c r="E674" s="146"/>
      <c r="F674" s="15"/>
      <c r="G674" s="15"/>
      <c r="H674" s="15"/>
      <c r="I674" s="15"/>
      <c r="J674" s="15"/>
      <c r="K674" s="15"/>
      <c r="L674" s="15"/>
      <c r="M674" s="15"/>
      <c r="N674" s="19"/>
      <c r="O674" s="19"/>
      <c r="P674" s="19"/>
      <c r="Q674" s="19"/>
      <c r="R674" s="19"/>
      <c r="S674" s="19"/>
      <c r="T674" s="19"/>
      <c r="U674" s="19"/>
    </row>
    <row r="675" spans="1:21" ht="15">
      <c r="A675" s="15"/>
      <c r="B675" s="18"/>
      <c r="C675" s="18"/>
      <c r="D675" s="18"/>
      <c r="E675" s="146"/>
      <c r="F675" s="15"/>
      <c r="G675" s="15"/>
      <c r="H675" s="15"/>
      <c r="I675" s="15"/>
      <c r="J675" s="15"/>
      <c r="K675" s="15"/>
      <c r="L675" s="15"/>
      <c r="M675" s="15"/>
      <c r="N675" s="19"/>
      <c r="O675" s="19"/>
      <c r="P675" s="19"/>
      <c r="Q675" s="19"/>
      <c r="R675" s="19"/>
      <c r="S675" s="19"/>
      <c r="T675" s="19"/>
      <c r="U675" s="19"/>
    </row>
    <row r="676" spans="1:21" ht="15">
      <c r="A676" s="15"/>
      <c r="B676" s="18"/>
      <c r="C676" s="18"/>
      <c r="D676" s="18"/>
      <c r="E676" s="146"/>
      <c r="F676" s="15"/>
      <c r="G676" s="15"/>
      <c r="H676" s="15"/>
      <c r="I676" s="15"/>
      <c r="J676" s="15"/>
      <c r="K676" s="15"/>
      <c r="L676" s="15"/>
      <c r="M676" s="15"/>
      <c r="N676" s="19"/>
      <c r="O676" s="19"/>
      <c r="P676" s="19"/>
      <c r="Q676" s="19"/>
      <c r="R676" s="19"/>
      <c r="S676" s="19"/>
      <c r="T676" s="19"/>
      <c r="U676" s="19"/>
    </row>
    <row r="677" spans="1:21" ht="15">
      <c r="A677" s="15"/>
      <c r="B677" s="18"/>
      <c r="C677" s="18"/>
      <c r="D677" s="18"/>
      <c r="E677" s="146"/>
      <c r="F677" s="15"/>
      <c r="G677" s="15"/>
      <c r="H677" s="15"/>
      <c r="I677" s="15"/>
      <c r="J677" s="15"/>
      <c r="K677" s="15"/>
      <c r="L677" s="15"/>
      <c r="M677" s="15"/>
      <c r="N677" s="19"/>
      <c r="O677" s="19"/>
      <c r="P677" s="19"/>
      <c r="Q677" s="19"/>
      <c r="R677" s="19"/>
      <c r="S677" s="19"/>
      <c r="T677" s="19"/>
      <c r="U677" s="19"/>
    </row>
    <row r="678" spans="1:21" ht="15">
      <c r="A678" s="15"/>
      <c r="B678" s="18"/>
      <c r="C678" s="18"/>
      <c r="D678" s="18"/>
      <c r="E678" s="146"/>
      <c r="F678" s="15"/>
      <c r="G678" s="15"/>
      <c r="H678" s="15"/>
      <c r="I678" s="15"/>
      <c r="J678" s="15"/>
      <c r="K678" s="15"/>
      <c r="L678" s="15"/>
      <c r="M678" s="15"/>
      <c r="N678" s="19"/>
      <c r="O678" s="19"/>
      <c r="P678" s="19"/>
      <c r="Q678" s="19"/>
      <c r="R678" s="19"/>
      <c r="S678" s="19"/>
      <c r="T678" s="19"/>
      <c r="U678" s="19"/>
    </row>
    <row r="679" spans="1:21" ht="15">
      <c r="A679" s="15"/>
      <c r="B679" s="18"/>
      <c r="C679" s="18"/>
      <c r="D679" s="18"/>
      <c r="E679" s="146"/>
      <c r="F679" s="15"/>
      <c r="G679" s="15"/>
      <c r="H679" s="15"/>
      <c r="I679" s="15"/>
      <c r="J679" s="15"/>
      <c r="K679" s="15"/>
      <c r="L679" s="15"/>
      <c r="M679" s="15"/>
      <c r="N679" s="19"/>
      <c r="O679" s="19"/>
      <c r="P679" s="19"/>
      <c r="Q679" s="19"/>
      <c r="R679" s="19"/>
      <c r="S679" s="19"/>
      <c r="T679" s="19"/>
      <c r="U679" s="19"/>
    </row>
    <row r="680" spans="1:21" ht="15">
      <c r="A680" s="15"/>
      <c r="B680" s="18"/>
      <c r="C680" s="18"/>
      <c r="D680" s="18"/>
      <c r="E680" s="146"/>
      <c r="F680" s="15"/>
      <c r="G680" s="15"/>
      <c r="H680" s="15"/>
      <c r="I680" s="15"/>
      <c r="J680" s="15"/>
      <c r="K680" s="15"/>
      <c r="L680" s="15"/>
      <c r="M680" s="15"/>
      <c r="N680" s="19"/>
      <c r="O680" s="19"/>
      <c r="P680" s="19"/>
      <c r="Q680" s="19"/>
      <c r="R680" s="19"/>
      <c r="S680" s="19"/>
      <c r="T680" s="19"/>
      <c r="U680" s="19"/>
    </row>
    <row r="681" spans="1:21" ht="15">
      <c r="A681" s="15"/>
      <c r="B681" s="18"/>
      <c r="C681" s="18"/>
      <c r="D681" s="18"/>
      <c r="E681" s="146"/>
      <c r="F681" s="15"/>
      <c r="G681" s="15"/>
      <c r="H681" s="15"/>
      <c r="I681" s="15"/>
      <c r="J681" s="15"/>
      <c r="K681" s="15"/>
      <c r="L681" s="15"/>
      <c r="M681" s="15"/>
      <c r="N681" s="19"/>
      <c r="O681" s="19"/>
      <c r="P681" s="19"/>
      <c r="Q681" s="19"/>
      <c r="R681" s="19"/>
      <c r="S681" s="19"/>
      <c r="T681" s="19"/>
      <c r="U681" s="19"/>
    </row>
    <row r="682" spans="1:21" ht="15">
      <c r="A682" s="15"/>
      <c r="B682" s="18"/>
      <c r="C682" s="18"/>
      <c r="D682" s="18"/>
      <c r="E682" s="146"/>
      <c r="F682" s="15"/>
      <c r="G682" s="15"/>
      <c r="H682" s="15"/>
      <c r="I682" s="15"/>
      <c r="J682" s="15"/>
      <c r="K682" s="15"/>
      <c r="L682" s="15"/>
      <c r="M682" s="15"/>
      <c r="N682" s="19"/>
      <c r="O682" s="19"/>
      <c r="P682" s="19"/>
      <c r="Q682" s="19"/>
      <c r="R682" s="19"/>
      <c r="S682" s="19"/>
      <c r="T682" s="19"/>
      <c r="U682" s="19"/>
    </row>
    <row r="683" spans="1:21" ht="15">
      <c r="A683" s="15"/>
      <c r="B683" s="18"/>
      <c r="C683" s="18"/>
      <c r="D683" s="18"/>
      <c r="E683" s="146"/>
      <c r="F683" s="15"/>
      <c r="G683" s="15"/>
      <c r="H683" s="15"/>
      <c r="I683" s="15"/>
      <c r="J683" s="15"/>
      <c r="K683" s="15"/>
      <c r="L683" s="15"/>
      <c r="M683" s="15"/>
      <c r="N683" s="19"/>
      <c r="O683" s="19"/>
      <c r="P683" s="19"/>
      <c r="Q683" s="19"/>
      <c r="R683" s="19"/>
      <c r="S683" s="19"/>
      <c r="T683" s="19"/>
      <c r="U683" s="19"/>
    </row>
    <row r="684" spans="1:21" ht="15">
      <c r="A684" s="15"/>
      <c r="B684" s="18"/>
      <c r="C684" s="18"/>
      <c r="D684" s="18"/>
      <c r="E684" s="146"/>
      <c r="F684" s="15"/>
      <c r="G684" s="15"/>
      <c r="H684" s="15"/>
      <c r="I684" s="15"/>
      <c r="J684" s="15"/>
      <c r="K684" s="15"/>
      <c r="L684" s="15"/>
      <c r="M684" s="15"/>
      <c r="N684" s="19"/>
      <c r="O684" s="19"/>
      <c r="P684" s="19"/>
      <c r="Q684" s="19"/>
      <c r="R684" s="19"/>
      <c r="S684" s="19"/>
      <c r="T684" s="19"/>
      <c r="U684" s="19"/>
    </row>
    <row r="685" spans="1:21" ht="15">
      <c r="A685" s="15"/>
      <c r="B685" s="18"/>
      <c r="C685" s="18"/>
      <c r="D685" s="18"/>
      <c r="E685" s="146"/>
      <c r="F685" s="15"/>
      <c r="G685" s="15"/>
      <c r="H685" s="15"/>
      <c r="I685" s="15"/>
      <c r="J685" s="15"/>
      <c r="K685" s="15"/>
      <c r="L685" s="15"/>
      <c r="M685" s="15"/>
      <c r="N685" s="19"/>
      <c r="O685" s="19"/>
      <c r="P685" s="19"/>
      <c r="Q685" s="19"/>
      <c r="R685" s="19"/>
      <c r="S685" s="19"/>
      <c r="T685" s="19"/>
      <c r="U685" s="19"/>
    </row>
    <row r="686" spans="1:21" ht="15">
      <c r="A686" s="15"/>
      <c r="B686" s="18"/>
      <c r="C686" s="18"/>
      <c r="D686" s="18"/>
      <c r="E686" s="146"/>
      <c r="F686" s="15"/>
      <c r="G686" s="15"/>
      <c r="H686" s="15"/>
      <c r="I686" s="15"/>
      <c r="J686" s="15"/>
      <c r="K686" s="15"/>
      <c r="L686" s="15"/>
      <c r="M686" s="15"/>
      <c r="N686" s="19"/>
      <c r="O686" s="19"/>
      <c r="P686" s="19"/>
      <c r="Q686" s="19"/>
      <c r="R686" s="19"/>
      <c r="S686" s="19"/>
      <c r="T686" s="19"/>
      <c r="U686" s="19"/>
    </row>
    <row r="687" spans="1:21" ht="15">
      <c r="A687" s="15"/>
      <c r="B687" s="18"/>
      <c r="C687" s="18"/>
      <c r="D687" s="18"/>
      <c r="E687" s="146"/>
      <c r="F687" s="15"/>
      <c r="G687" s="15"/>
      <c r="H687" s="15"/>
      <c r="I687" s="15"/>
      <c r="J687" s="15"/>
      <c r="K687" s="15"/>
      <c r="L687" s="15"/>
      <c r="M687" s="15"/>
      <c r="N687" s="19"/>
      <c r="O687" s="19"/>
      <c r="P687" s="19"/>
      <c r="Q687" s="19"/>
      <c r="R687" s="19"/>
      <c r="S687" s="19"/>
      <c r="T687" s="19"/>
      <c r="U687" s="19"/>
    </row>
    <row r="688" spans="1:21" ht="15">
      <c r="A688" s="15"/>
      <c r="B688" s="18"/>
      <c r="C688" s="18"/>
      <c r="D688" s="18"/>
      <c r="E688" s="146"/>
      <c r="F688" s="15"/>
      <c r="G688" s="15"/>
      <c r="H688" s="15"/>
      <c r="I688" s="15"/>
      <c r="J688" s="15"/>
      <c r="K688" s="15"/>
      <c r="L688" s="15"/>
      <c r="M688" s="15"/>
      <c r="N688" s="19"/>
      <c r="O688" s="19"/>
      <c r="P688" s="19"/>
      <c r="Q688" s="19"/>
      <c r="R688" s="19"/>
      <c r="S688" s="19"/>
      <c r="T688" s="19"/>
      <c r="U688" s="19"/>
    </row>
    <row r="689" spans="1:21" ht="15">
      <c r="A689" s="15"/>
      <c r="B689" s="18"/>
      <c r="C689" s="18"/>
      <c r="D689" s="18"/>
      <c r="E689" s="146"/>
      <c r="F689" s="15"/>
      <c r="G689" s="15"/>
      <c r="H689" s="15"/>
      <c r="I689" s="15"/>
      <c r="J689" s="15"/>
      <c r="K689" s="15"/>
      <c r="L689" s="15"/>
      <c r="M689" s="15"/>
      <c r="N689" s="19"/>
      <c r="O689" s="19"/>
      <c r="P689" s="19"/>
      <c r="Q689" s="19"/>
      <c r="R689" s="19"/>
      <c r="S689" s="19"/>
      <c r="T689" s="19"/>
      <c r="U689" s="19"/>
    </row>
    <row r="690" spans="1:21" ht="15">
      <c r="A690" s="15"/>
      <c r="B690" s="18"/>
      <c r="C690" s="18"/>
      <c r="D690" s="18"/>
      <c r="E690" s="146"/>
      <c r="F690" s="15"/>
      <c r="G690" s="15"/>
      <c r="H690" s="15"/>
      <c r="I690" s="15"/>
      <c r="J690" s="15"/>
      <c r="K690" s="15"/>
      <c r="L690" s="15"/>
      <c r="M690" s="15"/>
      <c r="N690" s="19"/>
      <c r="O690" s="19"/>
      <c r="P690" s="19"/>
      <c r="Q690" s="19"/>
      <c r="R690" s="19"/>
      <c r="S690" s="19"/>
      <c r="T690" s="19"/>
      <c r="U690" s="19"/>
    </row>
    <row r="691" spans="1:21" ht="15">
      <c r="A691" s="15"/>
      <c r="B691" s="18"/>
      <c r="C691" s="18"/>
      <c r="D691" s="18"/>
      <c r="E691" s="146"/>
      <c r="F691" s="15"/>
      <c r="G691" s="15"/>
      <c r="H691" s="15"/>
      <c r="I691" s="15"/>
      <c r="J691" s="15"/>
      <c r="K691" s="15"/>
      <c r="L691" s="15"/>
      <c r="M691" s="15"/>
      <c r="N691" s="19"/>
      <c r="O691" s="19"/>
      <c r="P691" s="19"/>
      <c r="Q691" s="19"/>
      <c r="R691" s="19"/>
      <c r="S691" s="19"/>
      <c r="T691" s="19"/>
      <c r="U691" s="19"/>
    </row>
    <row r="692" spans="1:21" ht="15">
      <c r="A692" s="15"/>
      <c r="B692" s="18"/>
      <c r="C692" s="18"/>
      <c r="D692" s="18"/>
      <c r="E692" s="146"/>
      <c r="F692" s="15"/>
      <c r="G692" s="15"/>
      <c r="H692" s="15"/>
      <c r="I692" s="15"/>
      <c r="J692" s="15"/>
      <c r="K692" s="15"/>
      <c r="L692" s="15"/>
      <c r="M692" s="15"/>
      <c r="N692" s="19"/>
      <c r="O692" s="19"/>
      <c r="P692" s="19"/>
      <c r="Q692" s="19"/>
      <c r="R692" s="19"/>
      <c r="S692" s="19"/>
      <c r="T692" s="19"/>
      <c r="U692" s="19"/>
    </row>
    <row r="693" spans="1:21" ht="15">
      <c r="A693" s="15"/>
      <c r="B693" s="18"/>
      <c r="C693" s="18"/>
      <c r="D693" s="18"/>
      <c r="E693" s="146"/>
      <c r="F693" s="15"/>
      <c r="G693" s="15"/>
      <c r="H693" s="15"/>
      <c r="I693" s="15"/>
      <c r="J693" s="15"/>
      <c r="K693" s="15"/>
      <c r="L693" s="15"/>
      <c r="M693" s="15"/>
      <c r="N693" s="19"/>
      <c r="O693" s="19"/>
      <c r="P693" s="19"/>
      <c r="Q693" s="19"/>
      <c r="R693" s="19"/>
      <c r="S693" s="19"/>
      <c r="T693" s="19"/>
      <c r="U693" s="19"/>
    </row>
    <row r="694" spans="1:21" ht="15">
      <c r="A694" s="15"/>
      <c r="B694" s="18"/>
      <c r="C694" s="18"/>
      <c r="D694" s="18"/>
      <c r="E694" s="146"/>
      <c r="F694" s="15"/>
      <c r="G694" s="15"/>
      <c r="H694" s="15"/>
      <c r="I694" s="15"/>
      <c r="J694" s="15"/>
      <c r="K694" s="15"/>
      <c r="L694" s="15"/>
      <c r="M694" s="15"/>
      <c r="N694" s="19"/>
      <c r="O694" s="19"/>
      <c r="P694" s="19"/>
      <c r="Q694" s="19"/>
      <c r="R694" s="19"/>
      <c r="S694" s="19"/>
      <c r="T694" s="19"/>
      <c r="U694" s="19"/>
    </row>
    <row r="695" spans="1:21" ht="15">
      <c r="A695" s="15"/>
      <c r="B695" s="18"/>
      <c r="C695" s="18"/>
      <c r="D695" s="18"/>
      <c r="E695" s="146"/>
      <c r="F695" s="15"/>
      <c r="G695" s="15"/>
      <c r="H695" s="15"/>
      <c r="I695" s="15"/>
      <c r="J695" s="15"/>
      <c r="K695" s="15"/>
      <c r="L695" s="15"/>
      <c r="M695" s="15"/>
      <c r="N695" s="19"/>
      <c r="O695" s="19"/>
      <c r="P695" s="19"/>
      <c r="Q695" s="19"/>
      <c r="R695" s="19"/>
      <c r="S695" s="19"/>
      <c r="T695" s="19"/>
      <c r="U695" s="19"/>
    </row>
    <row r="696" spans="1:21" ht="15">
      <c r="A696" s="15"/>
      <c r="B696" s="18"/>
      <c r="C696" s="18"/>
      <c r="D696" s="18"/>
      <c r="E696" s="146"/>
      <c r="F696" s="15"/>
      <c r="G696" s="15"/>
      <c r="H696" s="15"/>
      <c r="I696" s="15"/>
      <c r="J696" s="15"/>
      <c r="K696" s="15"/>
      <c r="L696" s="15"/>
      <c r="M696" s="15"/>
      <c r="N696" s="19"/>
      <c r="O696" s="19"/>
      <c r="P696" s="19"/>
      <c r="Q696" s="19"/>
      <c r="R696" s="19"/>
      <c r="S696" s="19"/>
      <c r="T696" s="19"/>
      <c r="U696" s="19"/>
    </row>
    <row r="697" spans="1:21" ht="15">
      <c r="A697" s="15"/>
      <c r="B697" s="18"/>
      <c r="C697" s="18"/>
      <c r="D697" s="18"/>
      <c r="E697" s="146"/>
      <c r="F697" s="15"/>
      <c r="G697" s="15"/>
      <c r="H697" s="15"/>
      <c r="I697" s="15"/>
      <c r="J697" s="15"/>
      <c r="K697" s="15"/>
      <c r="L697" s="15"/>
      <c r="M697" s="15"/>
      <c r="N697" s="19"/>
      <c r="O697" s="19"/>
      <c r="P697" s="19"/>
      <c r="Q697" s="19"/>
      <c r="R697" s="19"/>
      <c r="S697" s="19"/>
      <c r="T697" s="19"/>
      <c r="U697" s="19"/>
    </row>
    <row r="698" spans="1:21" ht="15">
      <c r="A698" s="15"/>
      <c r="B698" s="18"/>
      <c r="C698" s="18"/>
      <c r="D698" s="18"/>
      <c r="E698" s="146"/>
      <c r="F698" s="15"/>
      <c r="G698" s="15"/>
      <c r="H698" s="15"/>
      <c r="I698" s="15"/>
      <c r="J698" s="15"/>
      <c r="K698" s="15"/>
      <c r="L698" s="15"/>
      <c r="M698" s="15"/>
      <c r="N698" s="19"/>
      <c r="O698" s="19"/>
      <c r="P698" s="19"/>
      <c r="Q698" s="19"/>
      <c r="R698" s="19"/>
      <c r="S698" s="19"/>
      <c r="T698" s="19"/>
      <c r="U698" s="19"/>
    </row>
    <row r="699" spans="1:21" ht="15">
      <c r="A699" s="15"/>
      <c r="B699" s="18"/>
      <c r="C699" s="18"/>
      <c r="D699" s="18"/>
      <c r="E699" s="146"/>
      <c r="F699" s="15"/>
      <c r="G699" s="15"/>
      <c r="H699" s="15"/>
      <c r="I699" s="15"/>
      <c r="J699" s="15"/>
      <c r="K699" s="15"/>
      <c r="L699" s="15"/>
      <c r="M699" s="15"/>
      <c r="N699" s="19"/>
      <c r="O699" s="19"/>
      <c r="P699" s="19"/>
      <c r="Q699" s="19"/>
      <c r="R699" s="19"/>
      <c r="S699" s="19"/>
      <c r="T699" s="19"/>
      <c r="U699" s="19"/>
    </row>
    <row r="700" spans="1:21" ht="15">
      <c r="A700" s="15"/>
      <c r="B700" s="18"/>
      <c r="C700" s="18"/>
      <c r="D700" s="18"/>
      <c r="E700" s="146"/>
      <c r="F700" s="15"/>
      <c r="G700" s="15"/>
      <c r="H700" s="15"/>
      <c r="I700" s="15"/>
      <c r="J700" s="15"/>
      <c r="K700" s="15"/>
      <c r="L700" s="15"/>
      <c r="M700" s="15"/>
      <c r="N700" s="19"/>
      <c r="O700" s="19"/>
      <c r="P700" s="19"/>
      <c r="Q700" s="19"/>
      <c r="R700" s="19"/>
      <c r="S700" s="19"/>
      <c r="T700" s="19"/>
      <c r="U700" s="19"/>
    </row>
    <row r="701" spans="1:21" ht="15">
      <c r="A701" s="15"/>
      <c r="B701" s="18"/>
      <c r="C701" s="18"/>
      <c r="D701" s="18"/>
      <c r="E701" s="146"/>
      <c r="F701" s="15"/>
      <c r="G701" s="15"/>
      <c r="H701" s="15"/>
      <c r="I701" s="15"/>
      <c r="J701" s="15"/>
      <c r="K701" s="15"/>
      <c r="L701" s="15"/>
      <c r="M701" s="15"/>
      <c r="N701" s="19"/>
      <c r="O701" s="19"/>
      <c r="P701" s="19"/>
      <c r="Q701" s="19"/>
      <c r="R701" s="19"/>
      <c r="S701" s="19"/>
      <c r="T701" s="19"/>
      <c r="U701" s="19"/>
    </row>
    <row r="702" spans="1:21" ht="15">
      <c r="A702" s="15"/>
      <c r="B702" s="18"/>
      <c r="C702" s="18"/>
      <c r="D702" s="18"/>
      <c r="E702" s="146"/>
      <c r="F702" s="15"/>
      <c r="G702" s="15"/>
      <c r="H702" s="15"/>
      <c r="I702" s="15"/>
      <c r="J702" s="15"/>
      <c r="K702" s="15"/>
      <c r="L702" s="15"/>
      <c r="M702" s="15"/>
      <c r="N702" s="19"/>
      <c r="O702" s="19"/>
      <c r="P702" s="19"/>
      <c r="Q702" s="19"/>
      <c r="R702" s="19"/>
      <c r="S702" s="19"/>
      <c r="T702" s="19"/>
      <c r="U702" s="19"/>
    </row>
    <row r="703" spans="1:21" ht="15">
      <c r="A703" s="15"/>
      <c r="B703" s="18"/>
      <c r="C703" s="18"/>
      <c r="D703" s="18"/>
      <c r="E703" s="146"/>
      <c r="F703" s="15"/>
      <c r="G703" s="15"/>
      <c r="H703" s="15"/>
      <c r="I703" s="15"/>
      <c r="J703" s="15"/>
      <c r="K703" s="15"/>
      <c r="L703" s="15"/>
      <c r="M703" s="15"/>
      <c r="N703" s="19"/>
      <c r="O703" s="19"/>
      <c r="P703" s="19"/>
      <c r="Q703" s="19"/>
      <c r="R703" s="19"/>
      <c r="S703" s="19"/>
      <c r="T703" s="19"/>
      <c r="U703" s="19"/>
    </row>
    <row r="704" spans="1:21" ht="15">
      <c r="A704" s="15"/>
      <c r="B704" s="18"/>
      <c r="C704" s="18"/>
      <c r="D704" s="18"/>
      <c r="E704" s="146"/>
      <c r="F704" s="15"/>
      <c r="G704" s="15"/>
      <c r="H704" s="15"/>
      <c r="I704" s="15"/>
      <c r="J704" s="15"/>
      <c r="K704" s="15"/>
      <c r="L704" s="15"/>
      <c r="M704" s="15"/>
      <c r="N704" s="19"/>
      <c r="O704" s="19"/>
      <c r="P704" s="19"/>
      <c r="Q704" s="19"/>
      <c r="R704" s="19"/>
      <c r="S704" s="19"/>
      <c r="T704" s="19"/>
      <c r="U704" s="19"/>
    </row>
    <row r="705" spans="1:21" ht="15">
      <c r="A705" s="15"/>
      <c r="B705" s="18"/>
      <c r="C705" s="18"/>
      <c r="D705" s="18"/>
      <c r="E705" s="146"/>
      <c r="F705" s="15"/>
      <c r="G705" s="15"/>
      <c r="H705" s="15"/>
      <c r="I705" s="15"/>
      <c r="J705" s="15"/>
      <c r="K705" s="15"/>
      <c r="L705" s="15"/>
      <c r="M705" s="15"/>
      <c r="N705" s="19"/>
      <c r="O705" s="19"/>
      <c r="P705" s="19"/>
      <c r="Q705" s="19"/>
      <c r="R705" s="19"/>
      <c r="S705" s="19"/>
      <c r="T705" s="19"/>
      <c r="U705" s="19"/>
    </row>
    <row r="706" spans="1:21" ht="15">
      <c r="A706" s="15"/>
      <c r="B706" s="18"/>
      <c r="C706" s="18"/>
      <c r="D706" s="18"/>
      <c r="E706" s="146"/>
      <c r="F706" s="15"/>
      <c r="G706" s="15"/>
      <c r="H706" s="15"/>
      <c r="I706" s="15"/>
      <c r="J706" s="15"/>
      <c r="K706" s="15"/>
      <c r="L706" s="15"/>
      <c r="M706" s="15"/>
      <c r="N706" s="19"/>
      <c r="O706" s="19"/>
      <c r="P706" s="19"/>
      <c r="Q706" s="19"/>
      <c r="R706" s="19"/>
      <c r="S706" s="19"/>
      <c r="T706" s="19"/>
      <c r="U706" s="19"/>
    </row>
    <row r="707" spans="1:21" ht="15">
      <c r="A707" s="15"/>
      <c r="B707" s="18"/>
      <c r="C707" s="18"/>
      <c r="D707" s="18"/>
      <c r="E707" s="146"/>
      <c r="F707" s="15"/>
      <c r="G707" s="15"/>
      <c r="H707" s="15"/>
      <c r="I707" s="15"/>
      <c r="J707" s="15"/>
      <c r="K707" s="15"/>
      <c r="L707" s="15"/>
      <c r="M707" s="15"/>
      <c r="N707" s="19"/>
      <c r="O707" s="19"/>
      <c r="P707" s="19"/>
      <c r="Q707" s="19"/>
      <c r="R707" s="19"/>
      <c r="S707" s="19"/>
      <c r="T707" s="19"/>
      <c r="U707" s="19"/>
    </row>
    <row r="708" spans="1:21" ht="15">
      <c r="A708" s="15"/>
      <c r="B708" s="18"/>
      <c r="C708" s="18"/>
      <c r="D708" s="18"/>
      <c r="E708" s="146"/>
      <c r="F708" s="15"/>
      <c r="G708" s="15"/>
      <c r="H708" s="15"/>
      <c r="I708" s="15"/>
      <c r="J708" s="15"/>
      <c r="K708" s="15"/>
      <c r="L708" s="15"/>
      <c r="M708" s="15"/>
      <c r="N708" s="19"/>
      <c r="O708" s="19"/>
      <c r="P708" s="19"/>
      <c r="Q708" s="19"/>
      <c r="R708" s="19"/>
      <c r="S708" s="19"/>
      <c r="T708" s="19"/>
      <c r="U708" s="19"/>
    </row>
    <row r="709" spans="1:21" ht="15">
      <c r="A709" s="15"/>
      <c r="B709" s="18"/>
      <c r="C709" s="18"/>
      <c r="D709" s="18"/>
      <c r="E709" s="146"/>
      <c r="F709" s="15"/>
      <c r="G709" s="15"/>
      <c r="H709" s="15"/>
      <c r="I709" s="15"/>
      <c r="J709" s="15"/>
      <c r="K709" s="15"/>
      <c r="L709" s="15"/>
      <c r="M709" s="15"/>
      <c r="N709" s="19"/>
      <c r="O709" s="19"/>
      <c r="P709" s="19"/>
      <c r="Q709" s="19"/>
      <c r="R709" s="19"/>
      <c r="S709" s="19"/>
      <c r="T709" s="19"/>
      <c r="U709" s="19"/>
    </row>
    <row r="710" spans="1:21" ht="15">
      <c r="A710" s="15"/>
      <c r="B710" s="18"/>
      <c r="C710" s="18"/>
      <c r="D710" s="18"/>
      <c r="E710" s="146"/>
      <c r="F710" s="15"/>
      <c r="G710" s="15"/>
      <c r="H710" s="15"/>
      <c r="I710" s="15"/>
      <c r="J710" s="15"/>
      <c r="K710" s="15"/>
      <c r="L710" s="15"/>
      <c r="M710" s="15"/>
      <c r="N710" s="19"/>
      <c r="O710" s="19"/>
      <c r="P710" s="19"/>
      <c r="Q710" s="19"/>
      <c r="R710" s="19"/>
      <c r="S710" s="19"/>
      <c r="T710" s="19"/>
      <c r="U710" s="19"/>
    </row>
    <row r="711" spans="1:21" ht="15">
      <c r="A711" s="15"/>
      <c r="B711" s="18"/>
      <c r="C711" s="18"/>
      <c r="D711" s="18"/>
      <c r="E711" s="146"/>
      <c r="F711" s="15"/>
      <c r="G711" s="15"/>
      <c r="H711" s="15"/>
      <c r="I711" s="15"/>
      <c r="J711" s="15"/>
      <c r="K711" s="15"/>
      <c r="L711" s="15"/>
      <c r="M711" s="15"/>
      <c r="N711" s="19"/>
      <c r="O711" s="19"/>
      <c r="P711" s="19"/>
      <c r="Q711" s="19"/>
      <c r="R711" s="19"/>
      <c r="S711" s="19"/>
      <c r="T711" s="19"/>
      <c r="U711" s="19"/>
    </row>
    <row r="712" spans="1:21" ht="15">
      <c r="A712" s="15"/>
      <c r="B712" s="18"/>
      <c r="C712" s="18"/>
      <c r="D712" s="18"/>
      <c r="E712" s="146"/>
      <c r="F712" s="15"/>
      <c r="G712" s="15"/>
      <c r="H712" s="15"/>
      <c r="I712" s="15"/>
      <c r="J712" s="15"/>
      <c r="K712" s="15"/>
      <c r="L712" s="15"/>
      <c r="M712" s="15"/>
      <c r="N712" s="19"/>
      <c r="O712" s="19"/>
      <c r="P712" s="19"/>
      <c r="Q712" s="19"/>
      <c r="R712" s="19"/>
      <c r="S712" s="19"/>
      <c r="T712" s="19"/>
      <c r="U712" s="19"/>
    </row>
    <row r="713" spans="1:21" ht="15">
      <c r="A713" s="15"/>
      <c r="B713" s="18"/>
      <c r="C713" s="18"/>
      <c r="D713" s="18"/>
      <c r="E713" s="146"/>
      <c r="F713" s="15"/>
      <c r="G713" s="15"/>
      <c r="H713" s="15"/>
      <c r="I713" s="15"/>
      <c r="J713" s="15"/>
      <c r="K713" s="15"/>
      <c r="L713" s="15"/>
      <c r="M713" s="15"/>
      <c r="N713" s="19"/>
      <c r="O713" s="19"/>
      <c r="P713" s="19"/>
      <c r="Q713" s="19"/>
      <c r="R713" s="19"/>
      <c r="S713" s="19"/>
      <c r="T713" s="19"/>
      <c r="U713" s="19"/>
    </row>
    <row r="714" spans="1:21" ht="15">
      <c r="A714" s="15"/>
      <c r="B714" s="18"/>
      <c r="C714" s="18"/>
      <c r="D714" s="18"/>
      <c r="E714" s="146"/>
      <c r="F714" s="15"/>
      <c r="G714" s="15"/>
      <c r="H714" s="15"/>
      <c r="I714" s="15"/>
      <c r="J714" s="15"/>
      <c r="K714" s="15"/>
      <c r="L714" s="15"/>
      <c r="M714" s="15"/>
      <c r="N714" s="19"/>
      <c r="O714" s="19"/>
      <c r="P714" s="19"/>
      <c r="Q714" s="19"/>
      <c r="R714" s="19"/>
      <c r="S714" s="19"/>
      <c r="T714" s="19"/>
      <c r="U714" s="19"/>
    </row>
    <row r="715" spans="1:21" ht="15">
      <c r="A715" s="15"/>
      <c r="B715" s="18"/>
      <c r="C715" s="18"/>
      <c r="D715" s="18"/>
      <c r="E715" s="146"/>
      <c r="F715" s="15"/>
      <c r="G715" s="15"/>
      <c r="H715" s="15"/>
      <c r="I715" s="15"/>
      <c r="J715" s="15"/>
      <c r="K715" s="15"/>
      <c r="L715" s="15"/>
      <c r="M715" s="15"/>
      <c r="N715" s="19"/>
      <c r="O715" s="19"/>
      <c r="P715" s="19"/>
      <c r="Q715" s="19"/>
      <c r="R715" s="19"/>
      <c r="S715" s="19"/>
      <c r="T715" s="19"/>
      <c r="U715" s="19"/>
    </row>
    <row r="716" spans="1:21" ht="15">
      <c r="A716" s="15"/>
      <c r="B716" s="18"/>
      <c r="C716" s="18"/>
      <c r="D716" s="18"/>
      <c r="E716" s="146"/>
      <c r="F716" s="15"/>
      <c r="G716" s="15"/>
      <c r="H716" s="15"/>
      <c r="I716" s="15"/>
      <c r="J716" s="15"/>
      <c r="K716" s="15"/>
      <c r="L716" s="15"/>
      <c r="M716" s="15"/>
      <c r="N716" s="19"/>
      <c r="O716" s="19"/>
      <c r="P716" s="19"/>
      <c r="Q716" s="19"/>
      <c r="R716" s="19"/>
      <c r="S716" s="19"/>
      <c r="T716" s="19"/>
      <c r="U716" s="19"/>
    </row>
    <row r="717" spans="1:21" ht="15">
      <c r="A717" s="15"/>
      <c r="B717" s="18"/>
      <c r="C717" s="18"/>
      <c r="D717" s="18"/>
      <c r="E717" s="146"/>
      <c r="F717" s="15"/>
      <c r="G717" s="15"/>
      <c r="H717" s="15"/>
      <c r="I717" s="15"/>
      <c r="J717" s="15"/>
      <c r="K717" s="15"/>
      <c r="L717" s="15"/>
      <c r="M717" s="15"/>
      <c r="N717" s="19"/>
      <c r="O717" s="19"/>
      <c r="P717" s="19"/>
      <c r="Q717" s="19"/>
      <c r="R717" s="19"/>
      <c r="S717" s="19"/>
      <c r="T717" s="19"/>
      <c r="U717" s="19"/>
    </row>
    <row r="718" spans="1:21" ht="15">
      <c r="A718" s="15"/>
      <c r="B718" s="18"/>
      <c r="C718" s="18"/>
      <c r="D718" s="18"/>
      <c r="E718" s="146"/>
      <c r="F718" s="15"/>
      <c r="G718" s="15"/>
      <c r="H718" s="15"/>
      <c r="I718" s="15"/>
      <c r="J718" s="15"/>
      <c r="K718" s="15"/>
      <c r="L718" s="15"/>
      <c r="M718" s="15"/>
      <c r="N718" s="19"/>
      <c r="O718" s="19"/>
      <c r="P718" s="19"/>
      <c r="Q718" s="19"/>
      <c r="R718" s="19"/>
      <c r="S718" s="19"/>
      <c r="T718" s="19"/>
      <c r="U718" s="19"/>
    </row>
    <row r="719" spans="1:21" ht="15">
      <c r="A719" s="15"/>
      <c r="B719" s="18"/>
      <c r="C719" s="18"/>
      <c r="D719" s="18"/>
      <c r="E719" s="146"/>
      <c r="F719" s="15"/>
      <c r="G719" s="15"/>
      <c r="H719" s="15"/>
      <c r="I719" s="15"/>
      <c r="J719" s="15"/>
      <c r="K719" s="15"/>
      <c r="L719" s="15"/>
      <c r="M719" s="15"/>
      <c r="N719" s="19"/>
      <c r="O719" s="19"/>
      <c r="P719" s="19"/>
      <c r="Q719" s="19"/>
      <c r="R719" s="19"/>
      <c r="S719" s="19"/>
      <c r="T719" s="19"/>
      <c r="U719" s="19"/>
    </row>
    <row r="720" spans="1:21" ht="15">
      <c r="A720" s="15"/>
      <c r="B720" s="18"/>
      <c r="C720" s="18"/>
      <c r="D720" s="18"/>
      <c r="E720" s="146"/>
      <c r="F720" s="15"/>
      <c r="G720" s="15"/>
      <c r="H720" s="15"/>
      <c r="I720" s="15"/>
      <c r="J720" s="15"/>
      <c r="K720" s="15"/>
      <c r="L720" s="15"/>
      <c r="M720" s="15"/>
      <c r="N720" s="19"/>
      <c r="O720" s="19"/>
      <c r="P720" s="19"/>
      <c r="Q720" s="19"/>
      <c r="R720" s="19"/>
      <c r="S720" s="19"/>
      <c r="T720" s="19"/>
      <c r="U720" s="19"/>
    </row>
    <row r="721" spans="1:21" ht="15">
      <c r="A721" s="15"/>
      <c r="B721" s="18"/>
      <c r="C721" s="18"/>
      <c r="D721" s="18"/>
      <c r="E721" s="146"/>
      <c r="F721" s="15"/>
      <c r="G721" s="15"/>
      <c r="H721" s="15"/>
      <c r="I721" s="15"/>
      <c r="J721" s="15"/>
      <c r="K721" s="15"/>
      <c r="L721" s="15"/>
      <c r="M721" s="15"/>
      <c r="N721" s="19"/>
      <c r="O721" s="19"/>
      <c r="P721" s="19"/>
      <c r="Q721" s="19"/>
      <c r="R721" s="19"/>
      <c r="S721" s="19"/>
      <c r="T721" s="19"/>
      <c r="U721" s="19"/>
    </row>
    <row r="722" spans="1:21" ht="15">
      <c r="A722" s="15"/>
      <c r="B722" s="18"/>
      <c r="C722" s="18"/>
      <c r="D722" s="18"/>
      <c r="E722" s="146"/>
      <c r="F722" s="15"/>
      <c r="G722" s="15"/>
      <c r="H722" s="15"/>
      <c r="I722" s="15"/>
      <c r="J722" s="15"/>
      <c r="K722" s="15"/>
      <c r="L722" s="15"/>
      <c r="M722" s="15"/>
      <c r="N722" s="19"/>
      <c r="O722" s="19"/>
      <c r="P722" s="19"/>
      <c r="Q722" s="19"/>
      <c r="R722" s="19"/>
      <c r="S722" s="19"/>
      <c r="T722" s="19"/>
      <c r="U722" s="19"/>
    </row>
    <row r="723" spans="1:21" ht="15">
      <c r="A723" s="15"/>
      <c r="B723" s="18"/>
      <c r="C723" s="18"/>
      <c r="D723" s="18"/>
      <c r="E723" s="146"/>
      <c r="F723" s="15"/>
      <c r="G723" s="15"/>
      <c r="H723" s="15"/>
      <c r="I723" s="15"/>
      <c r="J723" s="15"/>
      <c r="K723" s="15"/>
      <c r="L723" s="15"/>
      <c r="M723" s="15"/>
      <c r="N723" s="19"/>
      <c r="O723" s="19"/>
      <c r="P723" s="19"/>
      <c r="Q723" s="19"/>
      <c r="R723" s="19"/>
      <c r="S723" s="19"/>
      <c r="T723" s="19"/>
      <c r="U723" s="19"/>
    </row>
    <row r="724" spans="1:21" ht="15">
      <c r="A724" s="15"/>
      <c r="B724" s="18"/>
      <c r="C724" s="18"/>
      <c r="D724" s="18"/>
      <c r="E724" s="146"/>
      <c r="F724" s="15"/>
      <c r="G724" s="15"/>
      <c r="H724" s="15"/>
      <c r="I724" s="15"/>
      <c r="J724" s="15"/>
      <c r="K724" s="15"/>
      <c r="L724" s="15"/>
      <c r="M724" s="15"/>
      <c r="N724" s="19"/>
      <c r="O724" s="19"/>
      <c r="P724" s="19"/>
      <c r="Q724" s="19"/>
      <c r="R724" s="19"/>
      <c r="S724" s="19"/>
      <c r="T724" s="19"/>
      <c r="U724" s="19"/>
    </row>
    <row r="725" spans="1:21" ht="15">
      <c r="A725" s="15"/>
      <c r="B725" s="18"/>
      <c r="C725" s="18"/>
      <c r="D725" s="18"/>
      <c r="E725" s="146"/>
      <c r="F725" s="15"/>
      <c r="G725" s="15"/>
      <c r="H725" s="15"/>
      <c r="I725" s="15"/>
      <c r="J725" s="15"/>
      <c r="K725" s="15"/>
      <c r="L725" s="15"/>
      <c r="M725" s="15"/>
      <c r="N725" s="19"/>
      <c r="O725" s="19"/>
      <c r="P725" s="19"/>
      <c r="Q725" s="19"/>
      <c r="R725" s="19"/>
      <c r="S725" s="19"/>
      <c r="T725" s="19"/>
      <c r="U725" s="19"/>
    </row>
    <row r="726" spans="1:21" ht="15">
      <c r="A726" s="15"/>
      <c r="B726" s="18"/>
      <c r="C726" s="18"/>
      <c r="D726" s="18"/>
      <c r="E726" s="146"/>
      <c r="F726" s="15"/>
      <c r="G726" s="15"/>
      <c r="H726" s="15"/>
      <c r="I726" s="15"/>
      <c r="J726" s="15"/>
      <c r="K726" s="15"/>
      <c r="L726" s="15"/>
      <c r="M726" s="15"/>
      <c r="N726" s="19"/>
      <c r="O726" s="19"/>
      <c r="P726" s="19"/>
      <c r="Q726" s="19"/>
      <c r="R726" s="19"/>
      <c r="S726" s="19"/>
      <c r="T726" s="19"/>
      <c r="U726" s="19"/>
    </row>
    <row r="727" spans="1:21" ht="15">
      <c r="A727" s="15"/>
      <c r="B727" s="18"/>
      <c r="C727" s="18"/>
      <c r="D727" s="18"/>
      <c r="E727" s="146"/>
      <c r="F727" s="15"/>
      <c r="G727" s="15"/>
      <c r="H727" s="15"/>
      <c r="I727" s="15"/>
      <c r="J727" s="15"/>
      <c r="K727" s="15"/>
      <c r="L727" s="15"/>
      <c r="M727" s="15"/>
      <c r="N727" s="19"/>
      <c r="O727" s="19"/>
      <c r="P727" s="19"/>
      <c r="Q727" s="19"/>
      <c r="R727" s="19"/>
      <c r="S727" s="19"/>
      <c r="T727" s="19"/>
      <c r="U727" s="19"/>
    </row>
    <row r="728" spans="1:21" ht="15">
      <c r="A728" s="15"/>
      <c r="B728" s="18"/>
      <c r="C728" s="18"/>
      <c r="D728" s="18"/>
      <c r="E728" s="146"/>
      <c r="F728" s="15"/>
      <c r="G728" s="15"/>
      <c r="H728" s="15"/>
      <c r="I728" s="15"/>
      <c r="J728" s="15"/>
      <c r="K728" s="15"/>
      <c r="L728" s="15"/>
      <c r="M728" s="15"/>
      <c r="N728" s="19"/>
      <c r="O728" s="19"/>
      <c r="P728" s="19"/>
      <c r="Q728" s="19"/>
      <c r="R728" s="19"/>
      <c r="S728" s="19"/>
      <c r="T728" s="19"/>
      <c r="U728" s="19"/>
    </row>
    <row r="729" spans="1:21" ht="15">
      <c r="A729" s="15"/>
      <c r="B729" s="18"/>
      <c r="C729" s="18"/>
      <c r="D729" s="18"/>
      <c r="E729" s="146"/>
      <c r="F729" s="15"/>
      <c r="G729" s="15"/>
      <c r="H729" s="15"/>
      <c r="I729" s="15"/>
      <c r="J729" s="15"/>
      <c r="K729" s="15"/>
      <c r="L729" s="15"/>
      <c r="M729" s="15"/>
      <c r="N729" s="19"/>
      <c r="O729" s="19"/>
      <c r="P729" s="19"/>
      <c r="Q729" s="19"/>
      <c r="R729" s="19"/>
      <c r="S729" s="19"/>
      <c r="T729" s="19"/>
      <c r="U729" s="19"/>
    </row>
    <row r="730" spans="1:21" ht="15">
      <c r="A730" s="15"/>
      <c r="B730" s="18"/>
      <c r="C730" s="18"/>
      <c r="D730" s="18"/>
      <c r="E730" s="146"/>
      <c r="F730" s="15"/>
      <c r="G730" s="15"/>
      <c r="H730" s="15"/>
      <c r="I730" s="15"/>
      <c r="J730" s="15"/>
      <c r="K730" s="15"/>
      <c r="L730" s="15"/>
      <c r="M730" s="15"/>
      <c r="N730" s="19"/>
      <c r="O730" s="19"/>
      <c r="P730" s="19"/>
      <c r="Q730" s="19"/>
      <c r="R730" s="19"/>
      <c r="S730" s="19"/>
      <c r="T730" s="19"/>
      <c r="U730" s="19"/>
    </row>
    <row r="731" spans="1:21" ht="15">
      <c r="A731" s="15"/>
      <c r="B731" s="18"/>
      <c r="C731" s="18"/>
      <c r="D731" s="18"/>
      <c r="E731" s="146"/>
      <c r="F731" s="15"/>
      <c r="G731" s="15"/>
      <c r="H731" s="15"/>
      <c r="I731" s="15"/>
      <c r="J731" s="15"/>
      <c r="K731" s="15"/>
      <c r="L731" s="15"/>
      <c r="M731" s="15"/>
      <c r="N731" s="19"/>
      <c r="O731" s="19"/>
      <c r="P731" s="19"/>
      <c r="Q731" s="19"/>
      <c r="R731" s="19"/>
      <c r="S731" s="19"/>
      <c r="T731" s="19"/>
      <c r="U731" s="19"/>
    </row>
    <row r="732" spans="1:21" ht="15">
      <c r="A732" s="15"/>
      <c r="B732" s="18"/>
      <c r="C732" s="18"/>
      <c r="D732" s="18"/>
      <c r="E732" s="146"/>
      <c r="F732" s="15"/>
      <c r="G732" s="15"/>
      <c r="H732" s="15"/>
      <c r="I732" s="15"/>
      <c r="J732" s="15"/>
      <c r="K732" s="15"/>
      <c r="L732" s="15"/>
      <c r="M732" s="15"/>
      <c r="N732" s="19"/>
      <c r="O732" s="19"/>
      <c r="P732" s="19"/>
      <c r="Q732" s="19"/>
      <c r="R732" s="19"/>
      <c r="S732" s="19"/>
      <c r="T732" s="19"/>
      <c r="U732" s="19"/>
    </row>
    <row r="733" spans="1:21" ht="15">
      <c r="A733" s="15"/>
      <c r="B733" s="18"/>
      <c r="C733" s="18"/>
      <c r="D733" s="18"/>
      <c r="E733" s="146"/>
      <c r="F733" s="15"/>
      <c r="G733" s="15"/>
      <c r="H733" s="15"/>
      <c r="I733" s="15"/>
      <c r="J733" s="15"/>
      <c r="K733" s="15"/>
      <c r="L733" s="15"/>
      <c r="M733" s="15"/>
      <c r="N733" s="19"/>
      <c r="O733" s="19"/>
      <c r="P733" s="19"/>
      <c r="Q733" s="19"/>
      <c r="R733" s="19"/>
      <c r="S733" s="19"/>
      <c r="T733" s="19"/>
      <c r="U733" s="19"/>
    </row>
    <row r="734" spans="1:21" ht="15">
      <c r="A734" s="15"/>
      <c r="B734" s="18"/>
      <c r="C734" s="18"/>
      <c r="D734" s="18"/>
      <c r="E734" s="146"/>
      <c r="F734" s="15"/>
      <c r="G734" s="15"/>
      <c r="H734" s="15"/>
      <c r="I734" s="15"/>
      <c r="J734" s="15"/>
      <c r="K734" s="15"/>
      <c r="L734" s="15"/>
      <c r="M734" s="15"/>
      <c r="N734" s="19"/>
      <c r="O734" s="19"/>
      <c r="P734" s="19"/>
      <c r="Q734" s="19"/>
      <c r="R734" s="19"/>
      <c r="S734" s="19"/>
      <c r="T734" s="19"/>
      <c r="U734" s="19"/>
    </row>
    <row r="735" spans="1:21" ht="15">
      <c r="A735" s="15"/>
      <c r="B735" s="18"/>
      <c r="C735" s="18"/>
      <c r="D735" s="18"/>
      <c r="E735" s="146"/>
      <c r="F735" s="15"/>
      <c r="G735" s="15"/>
      <c r="H735" s="15"/>
      <c r="I735" s="15"/>
      <c r="J735" s="15"/>
      <c r="K735" s="15"/>
      <c r="L735" s="15"/>
      <c r="M735" s="15"/>
      <c r="N735" s="19"/>
      <c r="O735" s="19"/>
      <c r="P735" s="19"/>
      <c r="Q735" s="19"/>
      <c r="R735" s="19"/>
      <c r="S735" s="19"/>
      <c r="T735" s="19"/>
      <c r="U735" s="19"/>
    </row>
    <row r="736" spans="1:21" ht="15">
      <c r="A736" s="15"/>
      <c r="B736" s="18"/>
      <c r="C736" s="18"/>
      <c r="D736" s="18"/>
      <c r="E736" s="146"/>
      <c r="F736" s="15"/>
      <c r="G736" s="15"/>
      <c r="H736" s="15"/>
      <c r="I736" s="15"/>
      <c r="J736" s="15"/>
      <c r="K736" s="15"/>
      <c r="L736" s="15"/>
      <c r="M736" s="15"/>
      <c r="N736" s="19"/>
      <c r="O736" s="19"/>
      <c r="P736" s="19"/>
      <c r="Q736" s="19"/>
      <c r="R736" s="19"/>
      <c r="S736" s="19"/>
      <c r="T736" s="19"/>
      <c r="U736" s="19"/>
    </row>
    <row r="737" spans="1:21" ht="15">
      <c r="A737" s="15"/>
      <c r="B737" s="18"/>
      <c r="C737" s="18"/>
      <c r="D737" s="18"/>
      <c r="E737" s="146"/>
      <c r="F737" s="15"/>
      <c r="G737" s="15"/>
      <c r="H737" s="15"/>
      <c r="I737" s="15"/>
      <c r="J737" s="15"/>
      <c r="K737" s="15"/>
      <c r="L737" s="15"/>
      <c r="M737" s="15"/>
      <c r="N737" s="19"/>
      <c r="O737" s="19"/>
      <c r="P737" s="19"/>
      <c r="Q737" s="19"/>
      <c r="R737" s="19"/>
      <c r="S737" s="19"/>
      <c r="T737" s="19"/>
      <c r="U737" s="19"/>
    </row>
    <row r="738" spans="1:21" ht="15">
      <c r="A738" s="15"/>
      <c r="B738" s="18"/>
      <c r="C738" s="18"/>
      <c r="D738" s="18"/>
      <c r="E738" s="146"/>
      <c r="F738" s="15"/>
      <c r="G738" s="15"/>
      <c r="H738" s="15"/>
      <c r="I738" s="15"/>
      <c r="J738" s="15"/>
      <c r="K738" s="15"/>
      <c r="L738" s="15"/>
      <c r="M738" s="15"/>
      <c r="N738" s="19"/>
      <c r="O738" s="19"/>
      <c r="P738" s="19"/>
      <c r="Q738" s="19"/>
      <c r="R738" s="19"/>
      <c r="S738" s="19"/>
      <c r="T738" s="19"/>
      <c r="U738" s="19"/>
    </row>
    <row r="739" spans="1:21" ht="15">
      <c r="A739" s="15"/>
      <c r="B739" s="18"/>
      <c r="C739" s="18"/>
      <c r="D739" s="18"/>
      <c r="E739" s="146"/>
      <c r="F739" s="15"/>
      <c r="G739" s="15"/>
      <c r="H739" s="15"/>
      <c r="I739" s="15"/>
      <c r="J739" s="15"/>
      <c r="K739" s="15"/>
      <c r="L739" s="15"/>
      <c r="M739" s="15"/>
      <c r="N739" s="19"/>
      <c r="O739" s="19"/>
      <c r="P739" s="19"/>
      <c r="Q739" s="19"/>
      <c r="R739" s="19"/>
      <c r="S739" s="19"/>
      <c r="T739" s="19"/>
      <c r="U739" s="19"/>
    </row>
    <row r="740" spans="1:21" ht="15">
      <c r="A740" s="15"/>
      <c r="B740" s="18"/>
      <c r="C740" s="18"/>
      <c r="D740" s="18"/>
      <c r="E740" s="146"/>
      <c r="F740" s="15"/>
      <c r="G740" s="15"/>
      <c r="H740" s="15"/>
      <c r="I740" s="15"/>
      <c r="J740" s="15"/>
      <c r="K740" s="15"/>
      <c r="L740" s="15"/>
      <c r="M740" s="15"/>
      <c r="N740" s="19"/>
      <c r="O740" s="19"/>
      <c r="P740" s="19"/>
      <c r="Q740" s="19"/>
      <c r="R740" s="19"/>
      <c r="S740" s="19"/>
      <c r="T740" s="19"/>
      <c r="U740" s="19"/>
    </row>
    <row r="741" spans="1:21" ht="15">
      <c r="A741" s="15"/>
      <c r="B741" s="18"/>
      <c r="C741" s="18"/>
      <c r="D741" s="18"/>
      <c r="E741" s="146"/>
      <c r="F741" s="15"/>
      <c r="G741" s="15"/>
      <c r="H741" s="15"/>
      <c r="I741" s="15"/>
      <c r="J741" s="15"/>
      <c r="K741" s="15"/>
      <c r="L741" s="15"/>
      <c r="M741" s="15"/>
      <c r="N741" s="19"/>
      <c r="O741" s="19"/>
      <c r="P741" s="19"/>
      <c r="Q741" s="19"/>
      <c r="R741" s="19"/>
      <c r="S741" s="19"/>
      <c r="T741" s="19"/>
      <c r="U741" s="19"/>
    </row>
    <row r="742" spans="1:21" ht="15">
      <c r="A742" s="15"/>
      <c r="B742" s="18"/>
      <c r="C742" s="18"/>
      <c r="D742" s="18"/>
      <c r="E742" s="146"/>
      <c r="F742" s="15"/>
      <c r="G742" s="15"/>
      <c r="H742" s="15"/>
      <c r="I742" s="15"/>
      <c r="J742" s="15"/>
      <c r="K742" s="15"/>
      <c r="L742" s="15"/>
      <c r="M742" s="15"/>
      <c r="N742" s="19"/>
      <c r="O742" s="19"/>
      <c r="P742" s="19"/>
      <c r="Q742" s="19"/>
      <c r="R742" s="19"/>
      <c r="S742" s="19"/>
      <c r="T742" s="19"/>
      <c r="U742" s="19"/>
    </row>
    <row r="743" spans="1:21" ht="15">
      <c r="A743" s="15"/>
      <c r="B743" s="18"/>
      <c r="C743" s="18"/>
      <c r="D743" s="18"/>
      <c r="E743" s="146"/>
      <c r="F743" s="15"/>
      <c r="G743" s="15"/>
      <c r="H743" s="15"/>
      <c r="I743" s="15"/>
      <c r="J743" s="15"/>
      <c r="K743" s="15"/>
      <c r="L743" s="15"/>
      <c r="M743" s="15"/>
      <c r="N743" s="19"/>
      <c r="O743" s="19"/>
      <c r="P743" s="19"/>
      <c r="Q743" s="19"/>
      <c r="R743" s="19"/>
      <c r="S743" s="19"/>
      <c r="T743" s="19"/>
      <c r="U743" s="19"/>
    </row>
    <row r="744" spans="1:21" ht="15">
      <c r="A744" s="15"/>
      <c r="B744" s="18"/>
      <c r="C744" s="18"/>
      <c r="D744" s="18"/>
      <c r="E744" s="146"/>
      <c r="F744" s="15"/>
      <c r="G744" s="15"/>
      <c r="H744" s="15"/>
      <c r="I744" s="15"/>
      <c r="J744" s="15"/>
      <c r="K744" s="15"/>
      <c r="L744" s="15"/>
      <c r="M744" s="15"/>
      <c r="N744" s="19"/>
      <c r="O744" s="19"/>
      <c r="P744" s="19"/>
      <c r="Q744" s="19"/>
      <c r="R744" s="19"/>
      <c r="S744" s="19"/>
      <c r="T744" s="19"/>
      <c r="U744" s="19"/>
    </row>
    <row r="745" spans="1:21" ht="15">
      <c r="A745" s="15"/>
      <c r="B745" s="18"/>
      <c r="C745" s="18"/>
      <c r="D745" s="18"/>
      <c r="E745" s="146"/>
      <c r="F745" s="15"/>
      <c r="G745" s="15"/>
      <c r="H745" s="15"/>
      <c r="I745" s="15"/>
      <c r="J745" s="15"/>
      <c r="K745" s="15"/>
      <c r="L745" s="15"/>
      <c r="M745" s="15"/>
      <c r="N745" s="19"/>
      <c r="O745" s="19"/>
      <c r="P745" s="19"/>
      <c r="Q745" s="19"/>
      <c r="R745" s="19"/>
      <c r="S745" s="19"/>
      <c r="T745" s="19"/>
      <c r="U745" s="19"/>
    </row>
    <row r="746" spans="1:21" ht="15">
      <c r="A746" s="15"/>
      <c r="B746" s="18"/>
      <c r="C746" s="18"/>
      <c r="D746" s="18"/>
      <c r="E746" s="146"/>
      <c r="F746" s="15"/>
      <c r="G746" s="15"/>
      <c r="H746" s="15"/>
      <c r="I746" s="15"/>
      <c r="J746" s="15"/>
      <c r="K746" s="15"/>
      <c r="L746" s="15"/>
      <c r="M746" s="15"/>
      <c r="N746" s="19"/>
      <c r="O746" s="19"/>
      <c r="P746" s="19"/>
      <c r="Q746" s="19"/>
      <c r="R746" s="19"/>
      <c r="S746" s="19"/>
      <c r="T746" s="19"/>
      <c r="U746" s="19"/>
    </row>
    <row r="747" spans="1:21" ht="15">
      <c r="A747" s="15"/>
      <c r="B747" s="18"/>
      <c r="C747" s="18"/>
      <c r="D747" s="18"/>
      <c r="E747" s="146"/>
      <c r="F747" s="15"/>
      <c r="G747" s="15"/>
      <c r="H747" s="15"/>
      <c r="I747" s="15"/>
      <c r="J747" s="15"/>
      <c r="K747" s="15"/>
      <c r="L747" s="15"/>
      <c r="M747" s="15"/>
      <c r="N747" s="19"/>
      <c r="O747" s="19"/>
      <c r="P747" s="19"/>
      <c r="Q747" s="19"/>
      <c r="R747" s="19"/>
      <c r="S747" s="19"/>
      <c r="T747" s="19"/>
      <c r="U747" s="19"/>
    </row>
    <row r="748" spans="1:21" ht="15">
      <c r="A748" s="15"/>
      <c r="B748" s="18"/>
      <c r="C748" s="18"/>
      <c r="D748" s="18"/>
      <c r="E748" s="146"/>
      <c r="F748" s="15"/>
      <c r="G748" s="15"/>
      <c r="H748" s="15"/>
      <c r="I748" s="15"/>
      <c r="J748" s="15"/>
      <c r="K748" s="15"/>
      <c r="L748" s="15"/>
      <c r="M748" s="15"/>
      <c r="N748" s="19"/>
      <c r="O748" s="19"/>
      <c r="P748" s="19"/>
      <c r="Q748" s="19"/>
      <c r="R748" s="19"/>
      <c r="S748" s="19"/>
      <c r="T748" s="19"/>
      <c r="U748" s="19"/>
    </row>
    <row r="749" spans="1:21" ht="15">
      <c r="A749" s="15"/>
      <c r="B749" s="18"/>
      <c r="C749" s="18"/>
      <c r="D749" s="18"/>
      <c r="E749" s="146"/>
      <c r="F749" s="15"/>
      <c r="G749" s="15"/>
      <c r="H749" s="15"/>
      <c r="I749" s="15"/>
      <c r="J749" s="15"/>
      <c r="K749" s="15"/>
      <c r="L749" s="15"/>
      <c r="M749" s="15"/>
      <c r="N749" s="19"/>
      <c r="O749" s="19"/>
      <c r="P749" s="19"/>
      <c r="Q749" s="19"/>
      <c r="R749" s="19"/>
      <c r="S749" s="19"/>
      <c r="T749" s="19"/>
      <c r="U749" s="19"/>
    </row>
    <row r="750" spans="1:21" ht="15">
      <c r="A750" s="15"/>
      <c r="B750" s="18"/>
      <c r="C750" s="18"/>
      <c r="D750" s="18"/>
      <c r="E750" s="146"/>
      <c r="F750" s="15"/>
      <c r="G750" s="15"/>
      <c r="H750" s="15"/>
      <c r="I750" s="15"/>
      <c r="J750" s="15"/>
      <c r="K750" s="15"/>
      <c r="L750" s="15"/>
      <c r="M750" s="15"/>
      <c r="N750" s="19"/>
      <c r="O750" s="19"/>
      <c r="P750" s="19"/>
      <c r="Q750" s="19"/>
      <c r="R750" s="19"/>
      <c r="S750" s="19"/>
      <c r="T750" s="19"/>
      <c r="U750" s="19"/>
    </row>
    <row r="751" spans="1:21" ht="15">
      <c r="A751" s="15"/>
      <c r="B751" s="18"/>
      <c r="C751" s="18"/>
      <c r="D751" s="18"/>
      <c r="E751" s="146"/>
      <c r="F751" s="15"/>
      <c r="G751" s="15"/>
      <c r="H751" s="15"/>
      <c r="I751" s="15"/>
      <c r="J751" s="15"/>
      <c r="K751" s="15"/>
      <c r="L751" s="15"/>
      <c r="M751" s="15"/>
      <c r="N751" s="19"/>
      <c r="O751" s="19"/>
      <c r="P751" s="19"/>
      <c r="Q751" s="19"/>
      <c r="R751" s="19"/>
      <c r="S751" s="19"/>
      <c r="T751" s="19"/>
      <c r="U751" s="19"/>
    </row>
    <row r="752" spans="1:21" ht="15">
      <c r="A752" s="15"/>
      <c r="B752" s="18"/>
      <c r="C752" s="18"/>
      <c r="D752" s="18"/>
      <c r="E752" s="146"/>
      <c r="F752" s="15"/>
      <c r="G752" s="15"/>
      <c r="H752" s="15"/>
      <c r="I752" s="15"/>
      <c r="J752" s="15"/>
      <c r="K752" s="15"/>
      <c r="L752" s="15"/>
      <c r="M752" s="15"/>
      <c r="N752" s="19"/>
      <c r="O752" s="19"/>
      <c r="P752" s="19"/>
      <c r="Q752" s="19"/>
      <c r="R752" s="19"/>
      <c r="S752" s="19"/>
      <c r="T752" s="19"/>
      <c r="U752" s="19"/>
    </row>
    <row r="753" spans="1:21" ht="15">
      <c r="A753" s="15"/>
      <c r="B753" s="18"/>
      <c r="C753" s="18"/>
      <c r="D753" s="18"/>
      <c r="E753" s="146"/>
      <c r="F753" s="15"/>
      <c r="G753" s="15"/>
      <c r="H753" s="15"/>
      <c r="I753" s="15"/>
      <c r="J753" s="15"/>
      <c r="K753" s="15"/>
      <c r="L753" s="15"/>
      <c r="M753" s="15"/>
      <c r="N753" s="19"/>
      <c r="O753" s="19"/>
      <c r="P753" s="19"/>
      <c r="Q753" s="19"/>
      <c r="R753" s="19"/>
      <c r="S753" s="19"/>
      <c r="T753" s="19"/>
      <c r="U753" s="19"/>
    </row>
    <row r="754" spans="1:21" ht="15">
      <c r="A754" s="15"/>
      <c r="B754" s="18"/>
      <c r="C754" s="18"/>
      <c r="D754" s="18"/>
      <c r="E754" s="146"/>
      <c r="F754" s="15"/>
      <c r="G754" s="15"/>
      <c r="H754" s="15"/>
      <c r="I754" s="15"/>
      <c r="J754" s="15"/>
      <c r="K754" s="15"/>
      <c r="L754" s="15"/>
      <c r="M754" s="15"/>
      <c r="N754" s="19"/>
      <c r="O754" s="19"/>
      <c r="P754" s="19"/>
      <c r="Q754" s="19"/>
      <c r="R754" s="19"/>
      <c r="S754" s="19"/>
      <c r="T754" s="19"/>
      <c r="U754" s="19"/>
    </row>
    <row r="755" spans="1:21" ht="15">
      <c r="A755" s="15"/>
      <c r="B755" s="18"/>
      <c r="C755" s="18"/>
      <c r="D755" s="18"/>
      <c r="E755" s="146"/>
      <c r="F755" s="15"/>
      <c r="G755" s="15"/>
      <c r="H755" s="15"/>
      <c r="I755" s="15"/>
      <c r="J755" s="15"/>
      <c r="K755" s="15"/>
      <c r="L755" s="15"/>
      <c r="M755" s="15"/>
      <c r="N755" s="19"/>
      <c r="O755" s="19"/>
      <c r="P755" s="19"/>
      <c r="Q755" s="19"/>
      <c r="R755" s="19"/>
      <c r="S755" s="19"/>
      <c r="T755" s="19"/>
      <c r="U755" s="19"/>
    </row>
    <row r="756" spans="1:21" ht="15">
      <c r="A756" s="15"/>
      <c r="B756" s="18"/>
      <c r="C756" s="18"/>
      <c r="D756" s="18"/>
      <c r="E756" s="146"/>
      <c r="F756" s="15"/>
      <c r="G756" s="15"/>
      <c r="H756" s="15"/>
      <c r="I756" s="15"/>
      <c r="J756" s="15"/>
      <c r="K756" s="15"/>
      <c r="L756" s="15"/>
      <c r="M756" s="15"/>
      <c r="N756" s="19"/>
      <c r="O756" s="19"/>
      <c r="P756" s="19"/>
      <c r="Q756" s="19"/>
      <c r="R756" s="19"/>
      <c r="S756" s="19"/>
      <c r="T756" s="19"/>
      <c r="U756" s="19"/>
    </row>
    <row r="757" spans="1:21" ht="15">
      <c r="A757" s="15"/>
      <c r="B757" s="18"/>
      <c r="C757" s="18"/>
      <c r="D757" s="18"/>
      <c r="E757" s="146"/>
      <c r="F757" s="15"/>
      <c r="G757" s="15"/>
      <c r="H757" s="15"/>
      <c r="I757" s="15"/>
      <c r="J757" s="15"/>
      <c r="K757" s="15"/>
      <c r="L757" s="15"/>
      <c r="M757" s="15"/>
      <c r="N757" s="19"/>
      <c r="O757" s="19"/>
      <c r="P757" s="19"/>
      <c r="Q757" s="19"/>
      <c r="R757" s="19"/>
      <c r="S757" s="19"/>
      <c r="T757" s="19"/>
      <c r="U757" s="19"/>
    </row>
    <row r="758" spans="1:21" ht="15">
      <c r="A758" s="15"/>
      <c r="B758" s="18"/>
      <c r="C758" s="18"/>
      <c r="D758" s="18"/>
      <c r="E758" s="146"/>
      <c r="F758" s="15"/>
      <c r="G758" s="15"/>
      <c r="H758" s="15"/>
      <c r="I758" s="15"/>
      <c r="J758" s="15"/>
      <c r="K758" s="15"/>
      <c r="L758" s="15"/>
      <c r="M758" s="15"/>
      <c r="N758" s="19"/>
      <c r="O758" s="19"/>
      <c r="P758" s="19"/>
      <c r="Q758" s="19"/>
      <c r="R758" s="19"/>
      <c r="S758" s="19"/>
      <c r="T758" s="19"/>
      <c r="U758" s="19"/>
    </row>
    <row r="759" spans="1:21" ht="15">
      <c r="A759" s="15"/>
      <c r="B759" s="18"/>
      <c r="C759" s="18"/>
      <c r="D759" s="18"/>
      <c r="E759" s="146"/>
      <c r="F759" s="15"/>
      <c r="G759" s="15"/>
      <c r="H759" s="15"/>
      <c r="I759" s="15"/>
      <c r="J759" s="15"/>
      <c r="K759" s="15"/>
      <c r="L759" s="15"/>
      <c r="M759" s="15"/>
      <c r="N759" s="19"/>
      <c r="O759" s="19"/>
      <c r="P759" s="19"/>
      <c r="Q759" s="19"/>
      <c r="R759" s="19"/>
      <c r="S759" s="19"/>
      <c r="T759" s="19"/>
      <c r="U759" s="19"/>
    </row>
    <row r="760" spans="1:21" ht="15">
      <c r="A760" s="15"/>
      <c r="B760" s="18"/>
      <c r="C760" s="18"/>
      <c r="D760" s="18"/>
      <c r="E760" s="146"/>
      <c r="F760" s="15"/>
      <c r="G760" s="15"/>
      <c r="H760" s="15"/>
      <c r="I760" s="15"/>
      <c r="J760" s="15"/>
      <c r="K760" s="15"/>
      <c r="L760" s="15"/>
      <c r="M760" s="15"/>
      <c r="N760" s="19"/>
      <c r="O760" s="19"/>
      <c r="P760" s="19"/>
      <c r="Q760" s="19"/>
      <c r="R760" s="19"/>
      <c r="S760" s="19"/>
      <c r="T760" s="19"/>
      <c r="U760" s="19"/>
    </row>
    <row r="761" spans="1:21" ht="15">
      <c r="A761" s="15"/>
      <c r="B761" s="18"/>
      <c r="C761" s="18"/>
      <c r="D761" s="18"/>
      <c r="E761" s="146"/>
      <c r="F761" s="15"/>
      <c r="G761" s="15"/>
      <c r="H761" s="15"/>
      <c r="I761" s="15"/>
      <c r="J761" s="15"/>
      <c r="K761" s="15"/>
      <c r="L761" s="15"/>
      <c r="M761" s="15"/>
      <c r="N761" s="19"/>
      <c r="O761" s="19"/>
      <c r="P761" s="19"/>
      <c r="Q761" s="19"/>
      <c r="R761" s="19"/>
      <c r="S761" s="19"/>
      <c r="T761" s="19"/>
      <c r="U761" s="19"/>
    </row>
    <row r="762" spans="1:21" ht="15">
      <c r="A762" s="15"/>
      <c r="B762" s="18"/>
      <c r="C762" s="18"/>
      <c r="D762" s="18"/>
      <c r="E762" s="146"/>
      <c r="F762" s="15"/>
      <c r="G762" s="15"/>
      <c r="H762" s="15"/>
      <c r="I762" s="15"/>
      <c r="J762" s="15"/>
      <c r="K762" s="15"/>
      <c r="L762" s="15"/>
      <c r="M762" s="15"/>
      <c r="N762" s="19"/>
      <c r="O762" s="19"/>
      <c r="P762" s="19"/>
      <c r="Q762" s="19"/>
      <c r="R762" s="19"/>
      <c r="S762" s="19"/>
      <c r="T762" s="19"/>
      <c r="U762" s="19"/>
    </row>
    <row r="763" spans="1:21" ht="15">
      <c r="A763" s="15"/>
      <c r="B763" s="18"/>
      <c r="C763" s="18"/>
      <c r="D763" s="18"/>
      <c r="E763" s="146"/>
      <c r="F763" s="15"/>
      <c r="G763" s="15"/>
      <c r="H763" s="15"/>
      <c r="I763" s="15"/>
      <c r="J763" s="15"/>
      <c r="K763" s="15"/>
      <c r="L763" s="15"/>
      <c r="M763" s="15"/>
      <c r="N763" s="19"/>
      <c r="O763" s="19"/>
      <c r="P763" s="19"/>
      <c r="Q763" s="19"/>
      <c r="R763" s="19"/>
      <c r="S763" s="19"/>
      <c r="T763" s="19"/>
      <c r="U763" s="19"/>
    </row>
    <row r="764" spans="1:21" ht="15">
      <c r="A764" s="15"/>
      <c r="B764" s="18"/>
      <c r="C764" s="18"/>
      <c r="D764" s="18"/>
      <c r="E764" s="146"/>
      <c r="F764" s="15"/>
      <c r="G764" s="15"/>
      <c r="H764" s="15"/>
      <c r="I764" s="15"/>
      <c r="J764" s="15"/>
      <c r="K764" s="15"/>
      <c r="L764" s="15"/>
      <c r="M764" s="15"/>
      <c r="N764" s="19"/>
      <c r="O764" s="19"/>
      <c r="P764" s="19"/>
      <c r="Q764" s="19"/>
      <c r="R764" s="19"/>
      <c r="S764" s="19"/>
      <c r="T764" s="19"/>
      <c r="U764" s="19"/>
    </row>
    <row r="765" spans="1:21" ht="15">
      <c r="A765" s="15"/>
      <c r="B765" s="18"/>
      <c r="C765" s="18"/>
      <c r="D765" s="18"/>
      <c r="E765" s="146"/>
      <c r="F765" s="15"/>
      <c r="G765" s="15"/>
      <c r="H765" s="15"/>
      <c r="I765" s="15"/>
      <c r="J765" s="15"/>
      <c r="K765" s="15"/>
      <c r="L765" s="15"/>
      <c r="M765" s="15"/>
      <c r="N765" s="19"/>
      <c r="O765" s="19"/>
      <c r="P765" s="19"/>
      <c r="Q765" s="19"/>
      <c r="R765" s="19"/>
      <c r="S765" s="19"/>
      <c r="T765" s="19"/>
      <c r="U765" s="19"/>
    </row>
    <row r="766" spans="1:21" ht="15">
      <c r="A766" s="15"/>
      <c r="B766" s="18"/>
      <c r="C766" s="18"/>
      <c r="D766" s="18"/>
      <c r="E766" s="146"/>
      <c r="F766" s="15"/>
      <c r="G766" s="15"/>
      <c r="H766" s="15"/>
      <c r="I766" s="15"/>
      <c r="J766" s="15"/>
      <c r="K766" s="15"/>
      <c r="L766" s="15"/>
      <c r="M766" s="15"/>
      <c r="N766" s="19"/>
      <c r="O766" s="19"/>
      <c r="P766" s="19"/>
      <c r="Q766" s="19"/>
      <c r="R766" s="19"/>
      <c r="S766" s="19"/>
      <c r="T766" s="19"/>
      <c r="U766" s="19"/>
    </row>
    <row r="767" spans="1:21" ht="15">
      <c r="A767" s="15"/>
      <c r="B767" s="18"/>
      <c r="C767" s="18"/>
      <c r="D767" s="18"/>
      <c r="E767" s="146"/>
      <c r="F767" s="15"/>
      <c r="G767" s="15"/>
      <c r="H767" s="15"/>
      <c r="I767" s="15"/>
      <c r="J767" s="15"/>
      <c r="K767" s="15"/>
      <c r="L767" s="15"/>
      <c r="M767" s="15"/>
      <c r="N767" s="19"/>
      <c r="O767" s="19"/>
      <c r="P767" s="19"/>
      <c r="Q767" s="19"/>
      <c r="R767" s="19"/>
      <c r="S767" s="19"/>
      <c r="T767" s="19"/>
      <c r="U767" s="19"/>
    </row>
    <row r="768" spans="1:21" ht="15">
      <c r="A768" s="15"/>
      <c r="B768" s="18"/>
      <c r="C768" s="18"/>
      <c r="D768" s="18"/>
      <c r="E768" s="146"/>
      <c r="F768" s="15"/>
      <c r="G768" s="15"/>
      <c r="H768" s="15"/>
      <c r="I768" s="15"/>
      <c r="J768" s="15"/>
      <c r="K768" s="15"/>
      <c r="L768" s="15"/>
      <c r="M768" s="15"/>
      <c r="N768" s="19"/>
      <c r="O768" s="19"/>
      <c r="P768" s="19"/>
      <c r="Q768" s="19"/>
      <c r="R768" s="19"/>
      <c r="S768" s="19"/>
      <c r="T768" s="19"/>
      <c r="U768" s="19"/>
    </row>
    <row r="769" spans="1:21" ht="15">
      <c r="A769" s="15"/>
      <c r="B769" s="18"/>
      <c r="C769" s="18"/>
      <c r="D769" s="18"/>
      <c r="E769" s="146"/>
      <c r="F769" s="15"/>
      <c r="G769" s="15"/>
      <c r="H769" s="15"/>
      <c r="I769" s="15"/>
      <c r="J769" s="15"/>
      <c r="K769" s="15"/>
      <c r="L769" s="15"/>
      <c r="M769" s="15"/>
      <c r="N769" s="19"/>
      <c r="O769" s="19"/>
      <c r="P769" s="19"/>
      <c r="Q769" s="19"/>
      <c r="R769" s="19"/>
      <c r="S769" s="19"/>
      <c r="T769" s="19"/>
      <c r="U769" s="19"/>
    </row>
    <row r="770" spans="1:21" ht="15">
      <c r="A770" s="15"/>
      <c r="B770" s="18"/>
      <c r="C770" s="18"/>
      <c r="D770" s="18"/>
      <c r="E770" s="146"/>
      <c r="F770" s="15"/>
      <c r="G770" s="15"/>
      <c r="H770" s="15"/>
      <c r="I770" s="15"/>
      <c r="J770" s="15"/>
      <c r="K770" s="15"/>
      <c r="L770" s="15"/>
      <c r="M770" s="15"/>
      <c r="N770" s="19"/>
      <c r="O770" s="19"/>
      <c r="P770" s="19"/>
      <c r="Q770" s="19"/>
      <c r="R770" s="19"/>
      <c r="S770" s="19"/>
      <c r="T770" s="19"/>
      <c r="U770" s="19"/>
    </row>
    <row r="771" spans="1:21" ht="15">
      <c r="A771" s="15"/>
      <c r="B771" s="18"/>
      <c r="C771" s="18"/>
      <c r="D771" s="18"/>
      <c r="E771" s="146"/>
      <c r="F771" s="15"/>
      <c r="G771" s="15"/>
      <c r="H771" s="15"/>
      <c r="I771" s="15"/>
      <c r="J771" s="15"/>
      <c r="K771" s="15"/>
      <c r="L771" s="15"/>
      <c r="M771" s="15"/>
      <c r="N771" s="19"/>
      <c r="O771" s="19"/>
      <c r="P771" s="19"/>
      <c r="Q771" s="19"/>
      <c r="R771" s="19"/>
      <c r="S771" s="19"/>
      <c r="T771" s="19"/>
      <c r="U771" s="19"/>
    </row>
    <row r="772" spans="1:21" ht="15">
      <c r="A772" s="15"/>
      <c r="B772" s="18"/>
      <c r="C772" s="18"/>
      <c r="D772" s="18"/>
      <c r="E772" s="146"/>
      <c r="F772" s="15"/>
      <c r="G772" s="15"/>
      <c r="H772" s="15"/>
      <c r="I772" s="15"/>
      <c r="J772" s="15"/>
      <c r="K772" s="15"/>
      <c r="L772" s="15"/>
      <c r="M772" s="15"/>
      <c r="N772" s="19"/>
      <c r="O772" s="19"/>
      <c r="P772" s="19"/>
      <c r="Q772" s="19"/>
      <c r="R772" s="19"/>
      <c r="S772" s="19"/>
      <c r="T772" s="19"/>
      <c r="U772" s="19"/>
    </row>
    <row r="773" spans="1:21" ht="15">
      <c r="A773" s="15"/>
      <c r="B773" s="18"/>
      <c r="C773" s="18"/>
      <c r="D773" s="18"/>
      <c r="E773" s="146"/>
      <c r="F773" s="15"/>
      <c r="G773" s="15"/>
      <c r="H773" s="15"/>
      <c r="I773" s="15"/>
      <c r="J773" s="15"/>
      <c r="K773" s="15"/>
      <c r="L773" s="15"/>
      <c r="M773" s="15"/>
      <c r="N773" s="19"/>
      <c r="O773" s="19"/>
      <c r="P773" s="19"/>
      <c r="Q773" s="19"/>
      <c r="R773" s="19"/>
      <c r="S773" s="19"/>
      <c r="T773" s="19"/>
      <c r="U773" s="19"/>
    </row>
    <row r="774" spans="1:21" ht="15">
      <c r="A774" s="15"/>
      <c r="B774" s="18"/>
      <c r="C774" s="18"/>
      <c r="D774" s="18"/>
      <c r="E774" s="146"/>
      <c r="F774" s="15"/>
      <c r="G774" s="15"/>
      <c r="H774" s="15"/>
      <c r="I774" s="15"/>
      <c r="J774" s="15"/>
      <c r="K774" s="15"/>
      <c r="L774" s="15"/>
      <c r="M774" s="15"/>
      <c r="N774" s="19"/>
      <c r="O774" s="19"/>
      <c r="P774" s="19"/>
      <c r="Q774" s="19"/>
      <c r="R774" s="19"/>
      <c r="S774" s="19"/>
      <c r="T774" s="19"/>
      <c r="U774" s="19"/>
    </row>
    <row r="775" spans="1:21" ht="15">
      <c r="A775" s="15"/>
      <c r="B775" s="18"/>
      <c r="C775" s="18"/>
      <c r="D775" s="18"/>
      <c r="E775" s="146"/>
      <c r="F775" s="15"/>
      <c r="G775" s="15"/>
      <c r="H775" s="15"/>
      <c r="I775" s="15"/>
      <c r="J775" s="15"/>
      <c r="K775" s="15"/>
      <c r="L775" s="15"/>
      <c r="M775" s="15"/>
      <c r="N775" s="19"/>
      <c r="O775" s="19"/>
      <c r="P775" s="19"/>
      <c r="Q775" s="19"/>
      <c r="R775" s="19"/>
      <c r="S775" s="19"/>
      <c r="T775" s="19"/>
      <c r="U775" s="19"/>
    </row>
    <row r="776" spans="1:21" ht="15">
      <c r="A776" s="15"/>
      <c r="B776" s="18"/>
      <c r="C776" s="18"/>
      <c r="D776" s="18"/>
      <c r="E776" s="146"/>
      <c r="F776" s="15"/>
      <c r="G776" s="15"/>
      <c r="H776" s="15"/>
      <c r="I776" s="15"/>
      <c r="J776" s="15"/>
      <c r="K776" s="15"/>
      <c r="L776" s="15"/>
      <c r="M776" s="15"/>
      <c r="N776" s="19"/>
      <c r="O776" s="19"/>
      <c r="P776" s="19"/>
      <c r="Q776" s="19"/>
      <c r="R776" s="19"/>
      <c r="S776" s="19"/>
      <c r="T776" s="19"/>
      <c r="U776" s="19"/>
    </row>
    <row r="777" spans="1:21" ht="15">
      <c r="A777" s="15"/>
      <c r="B777" s="18"/>
      <c r="C777" s="18"/>
      <c r="D777" s="18"/>
      <c r="E777" s="146"/>
      <c r="F777" s="15"/>
      <c r="G777" s="15"/>
      <c r="H777" s="15"/>
      <c r="I777" s="15"/>
      <c r="J777" s="15"/>
      <c r="K777" s="15"/>
      <c r="L777" s="15"/>
      <c r="M777" s="15"/>
      <c r="N777" s="19"/>
      <c r="O777" s="19"/>
      <c r="P777" s="19"/>
      <c r="Q777" s="19"/>
      <c r="R777" s="19"/>
      <c r="S777" s="19"/>
      <c r="T777" s="19"/>
      <c r="U777" s="19"/>
    </row>
    <row r="778" spans="1:21" ht="15">
      <c r="A778" s="15"/>
      <c r="B778" s="18"/>
      <c r="C778" s="18"/>
      <c r="D778" s="18"/>
      <c r="E778" s="146"/>
      <c r="F778" s="15"/>
      <c r="G778" s="15"/>
      <c r="H778" s="15"/>
      <c r="I778" s="15"/>
      <c r="J778" s="15"/>
      <c r="K778" s="15"/>
      <c r="L778" s="15"/>
      <c r="M778" s="15"/>
      <c r="N778" s="19"/>
      <c r="O778" s="19"/>
      <c r="P778" s="19"/>
      <c r="Q778" s="19"/>
      <c r="R778" s="19"/>
      <c r="S778" s="19"/>
      <c r="T778" s="19"/>
      <c r="U778" s="19"/>
    </row>
    <row r="779" spans="1:21" ht="15">
      <c r="A779" s="15"/>
      <c r="B779" s="18"/>
      <c r="C779" s="18"/>
      <c r="D779" s="18"/>
      <c r="E779" s="146"/>
      <c r="F779" s="15"/>
      <c r="G779" s="15"/>
      <c r="H779" s="15"/>
      <c r="I779" s="15"/>
      <c r="J779" s="15"/>
      <c r="K779" s="15"/>
      <c r="L779" s="15"/>
      <c r="M779" s="15"/>
      <c r="N779" s="19"/>
      <c r="O779" s="19"/>
      <c r="P779" s="19"/>
      <c r="Q779" s="19"/>
      <c r="R779" s="19"/>
      <c r="S779" s="19"/>
      <c r="T779" s="19"/>
      <c r="U779" s="19"/>
    </row>
    <row r="780" spans="1:21" ht="15">
      <c r="A780" s="15"/>
      <c r="B780" s="18"/>
      <c r="C780" s="18"/>
      <c r="D780" s="18"/>
      <c r="E780" s="146"/>
      <c r="F780" s="15"/>
      <c r="G780" s="15"/>
      <c r="H780" s="15"/>
      <c r="I780" s="15"/>
      <c r="J780" s="15"/>
      <c r="K780" s="15"/>
      <c r="L780" s="15"/>
      <c r="M780" s="15"/>
      <c r="N780" s="19"/>
      <c r="O780" s="19"/>
      <c r="P780" s="19"/>
      <c r="Q780" s="19"/>
      <c r="R780" s="19"/>
      <c r="S780" s="19"/>
      <c r="T780" s="19"/>
      <c r="U780" s="19"/>
    </row>
    <row r="781" spans="1:21" ht="15">
      <c r="A781" s="15"/>
      <c r="B781" s="18"/>
      <c r="C781" s="18"/>
      <c r="D781" s="18"/>
      <c r="E781" s="146"/>
      <c r="F781" s="15"/>
      <c r="G781" s="15"/>
      <c r="H781" s="15"/>
      <c r="I781" s="15"/>
      <c r="J781" s="15"/>
      <c r="K781" s="15"/>
      <c r="L781" s="15"/>
      <c r="M781" s="15"/>
      <c r="N781" s="19"/>
      <c r="O781" s="19"/>
      <c r="P781" s="19"/>
      <c r="Q781" s="19"/>
      <c r="R781" s="19"/>
      <c r="S781" s="19"/>
      <c r="T781" s="19"/>
      <c r="U781" s="19"/>
    </row>
    <row r="782" spans="1:21" ht="15">
      <c r="A782" s="15"/>
      <c r="B782" s="18"/>
      <c r="C782" s="18"/>
      <c r="D782" s="18"/>
      <c r="E782" s="146"/>
      <c r="F782" s="15"/>
      <c r="G782" s="15"/>
      <c r="H782" s="15"/>
      <c r="I782" s="15"/>
      <c r="J782" s="15"/>
      <c r="K782" s="15"/>
      <c r="L782" s="15"/>
      <c r="M782" s="15"/>
      <c r="N782" s="19"/>
      <c r="O782" s="19"/>
      <c r="P782" s="19"/>
      <c r="Q782" s="19"/>
      <c r="R782" s="19"/>
      <c r="S782" s="19"/>
      <c r="T782" s="19"/>
      <c r="U782" s="19"/>
    </row>
    <row r="783" spans="1:21" ht="15">
      <c r="A783" s="15"/>
      <c r="B783" s="18"/>
      <c r="C783" s="18"/>
      <c r="D783" s="18"/>
      <c r="E783" s="146"/>
      <c r="F783" s="15"/>
      <c r="G783" s="15"/>
      <c r="H783" s="15"/>
      <c r="I783" s="15"/>
      <c r="J783" s="15"/>
      <c r="K783" s="15"/>
      <c r="L783" s="15"/>
      <c r="M783" s="15"/>
      <c r="N783" s="19"/>
      <c r="O783" s="19"/>
      <c r="P783" s="19"/>
      <c r="Q783" s="19"/>
      <c r="R783" s="19"/>
      <c r="S783" s="19"/>
      <c r="T783" s="19"/>
      <c r="U783" s="19"/>
    </row>
    <row r="784" spans="1:21" ht="15">
      <c r="A784" s="15"/>
      <c r="B784" s="18"/>
      <c r="C784" s="18"/>
      <c r="D784" s="18"/>
      <c r="E784" s="146"/>
      <c r="F784" s="15"/>
      <c r="G784" s="15"/>
      <c r="H784" s="15"/>
      <c r="I784" s="15"/>
      <c r="J784" s="15"/>
      <c r="K784" s="15"/>
      <c r="L784" s="15"/>
      <c r="M784" s="15"/>
      <c r="N784" s="19"/>
      <c r="O784" s="19"/>
      <c r="P784" s="19"/>
      <c r="Q784" s="19"/>
      <c r="R784" s="19"/>
      <c r="S784" s="19"/>
      <c r="T784" s="19"/>
      <c r="U784" s="19"/>
    </row>
    <row r="785" spans="1:21" ht="15">
      <c r="A785" s="15"/>
      <c r="B785" s="18"/>
      <c r="C785" s="18"/>
      <c r="D785" s="18"/>
      <c r="E785" s="146"/>
      <c r="F785" s="15"/>
      <c r="G785" s="15"/>
      <c r="H785" s="15"/>
      <c r="I785" s="15"/>
      <c r="J785" s="15"/>
      <c r="K785" s="15"/>
      <c r="L785" s="15"/>
      <c r="M785" s="15"/>
      <c r="N785" s="19"/>
      <c r="O785" s="19"/>
      <c r="P785" s="19"/>
      <c r="Q785" s="19"/>
      <c r="R785" s="19"/>
      <c r="S785" s="19"/>
      <c r="T785" s="19"/>
      <c r="U785" s="19"/>
    </row>
    <row r="786" spans="1:21" ht="15">
      <c r="A786" s="15"/>
      <c r="B786" s="18"/>
      <c r="C786" s="18"/>
      <c r="D786" s="18"/>
      <c r="E786" s="146"/>
      <c r="F786" s="15"/>
      <c r="G786" s="15"/>
      <c r="H786" s="15"/>
      <c r="I786" s="15"/>
      <c r="J786" s="15"/>
      <c r="K786" s="15"/>
      <c r="L786" s="15"/>
      <c r="M786" s="15"/>
      <c r="N786" s="19"/>
      <c r="O786" s="19"/>
      <c r="P786" s="19"/>
      <c r="Q786" s="19"/>
      <c r="R786" s="19"/>
      <c r="S786" s="19"/>
      <c r="T786" s="19"/>
      <c r="U786" s="19"/>
    </row>
    <row r="787" spans="1:21" ht="15">
      <c r="A787" s="15"/>
      <c r="B787" s="18"/>
      <c r="C787" s="18"/>
      <c r="D787" s="18"/>
      <c r="E787" s="146"/>
      <c r="F787" s="15"/>
      <c r="G787" s="15"/>
      <c r="H787" s="15"/>
      <c r="I787" s="15"/>
      <c r="J787" s="15"/>
      <c r="K787" s="15"/>
      <c r="L787" s="15"/>
      <c r="M787" s="15"/>
      <c r="N787" s="19"/>
      <c r="O787" s="19"/>
      <c r="P787" s="19"/>
      <c r="Q787" s="19"/>
      <c r="R787" s="19"/>
      <c r="S787" s="19"/>
      <c r="T787" s="19"/>
      <c r="U787" s="19"/>
    </row>
    <row r="788" spans="1:21" ht="15">
      <c r="A788" s="15"/>
      <c r="B788" s="18"/>
      <c r="C788" s="18"/>
      <c r="D788" s="18"/>
      <c r="E788" s="146"/>
      <c r="F788" s="15"/>
      <c r="G788" s="15"/>
      <c r="H788" s="15"/>
      <c r="I788" s="15"/>
      <c r="J788" s="15"/>
      <c r="K788" s="15"/>
      <c r="L788" s="15"/>
      <c r="M788" s="15"/>
      <c r="N788" s="19"/>
      <c r="O788" s="19"/>
      <c r="P788" s="19"/>
      <c r="Q788" s="19"/>
      <c r="R788" s="19"/>
      <c r="S788" s="19"/>
      <c r="T788" s="19"/>
      <c r="U788" s="19"/>
    </row>
    <row r="789" spans="1:21" ht="15">
      <c r="A789" s="15"/>
      <c r="B789" s="18"/>
      <c r="C789" s="18"/>
      <c r="D789" s="18"/>
      <c r="E789" s="146"/>
      <c r="F789" s="15"/>
      <c r="G789" s="15"/>
      <c r="H789" s="15"/>
      <c r="I789" s="15"/>
      <c r="J789" s="15"/>
      <c r="K789" s="15"/>
      <c r="L789" s="15"/>
      <c r="M789" s="15"/>
      <c r="N789" s="19"/>
      <c r="O789" s="19"/>
      <c r="P789" s="19"/>
      <c r="Q789" s="19"/>
      <c r="R789" s="19"/>
      <c r="S789" s="19"/>
      <c r="T789" s="19"/>
      <c r="U789" s="19"/>
    </row>
    <row r="790" spans="1:21" ht="15">
      <c r="A790" s="15"/>
      <c r="B790" s="18"/>
      <c r="C790" s="18"/>
      <c r="D790" s="18"/>
      <c r="E790" s="146"/>
      <c r="F790" s="15"/>
      <c r="G790" s="15"/>
      <c r="H790" s="15"/>
      <c r="I790" s="15"/>
      <c r="J790" s="15"/>
      <c r="K790" s="15"/>
      <c r="L790" s="15"/>
      <c r="M790" s="15"/>
      <c r="N790" s="19"/>
      <c r="O790" s="19"/>
      <c r="P790" s="19"/>
      <c r="Q790" s="19"/>
      <c r="R790" s="19"/>
      <c r="S790" s="19"/>
      <c r="T790" s="19"/>
      <c r="U790" s="19"/>
    </row>
    <row r="791" spans="1:21" ht="15">
      <c r="A791" s="15"/>
      <c r="B791" s="18"/>
      <c r="C791" s="18"/>
      <c r="D791" s="18"/>
      <c r="E791" s="146"/>
      <c r="F791" s="15"/>
      <c r="G791" s="15"/>
      <c r="H791" s="15"/>
      <c r="I791" s="15"/>
      <c r="J791" s="15"/>
      <c r="K791" s="15"/>
      <c r="L791" s="15"/>
      <c r="M791" s="15"/>
      <c r="N791" s="19"/>
      <c r="O791" s="19"/>
      <c r="P791" s="19"/>
      <c r="Q791" s="19"/>
      <c r="R791" s="19"/>
      <c r="S791" s="19"/>
      <c r="T791" s="19"/>
      <c r="U791" s="19"/>
    </row>
    <row r="792" spans="1:21" ht="15">
      <c r="A792" s="15"/>
      <c r="B792" s="18"/>
      <c r="C792" s="18"/>
      <c r="D792" s="18"/>
      <c r="E792" s="146"/>
      <c r="F792" s="15"/>
      <c r="G792" s="15"/>
      <c r="H792" s="15"/>
      <c r="I792" s="15"/>
      <c r="J792" s="15"/>
      <c r="K792" s="15"/>
      <c r="L792" s="15"/>
      <c r="M792" s="15"/>
      <c r="N792" s="19"/>
      <c r="O792" s="19"/>
      <c r="P792" s="19"/>
      <c r="Q792" s="19"/>
      <c r="R792" s="19"/>
      <c r="S792" s="19"/>
      <c r="T792" s="19"/>
      <c r="U792" s="19"/>
    </row>
    <row r="793" spans="1:21" ht="15">
      <c r="A793" s="15"/>
      <c r="B793" s="18"/>
      <c r="C793" s="18"/>
      <c r="D793" s="18"/>
      <c r="E793" s="146"/>
      <c r="F793" s="15"/>
      <c r="G793" s="15"/>
      <c r="H793" s="15"/>
      <c r="I793" s="15"/>
      <c r="J793" s="15"/>
      <c r="K793" s="15"/>
      <c r="L793" s="15"/>
      <c r="M793" s="15"/>
      <c r="N793" s="19"/>
      <c r="O793" s="19"/>
      <c r="P793" s="19"/>
      <c r="Q793" s="19"/>
      <c r="R793" s="19"/>
      <c r="S793" s="19"/>
      <c r="T793" s="19"/>
      <c r="U793" s="19"/>
    </row>
    <row r="794" spans="1:21" ht="15">
      <c r="A794" s="15"/>
      <c r="B794" s="18"/>
      <c r="C794" s="18"/>
      <c r="D794" s="18"/>
      <c r="E794" s="146"/>
      <c r="F794" s="15"/>
      <c r="G794" s="15"/>
      <c r="H794" s="15"/>
      <c r="I794" s="15"/>
      <c r="J794" s="15"/>
      <c r="K794" s="15"/>
      <c r="L794" s="15"/>
      <c r="M794" s="15"/>
      <c r="N794" s="19"/>
      <c r="O794" s="19"/>
      <c r="P794" s="19"/>
      <c r="Q794" s="19"/>
      <c r="R794" s="19"/>
      <c r="S794" s="19"/>
      <c r="T794" s="19"/>
      <c r="U794" s="19"/>
    </row>
    <row r="795" spans="1:21" ht="15">
      <c r="A795" s="15"/>
      <c r="B795" s="18"/>
      <c r="C795" s="18"/>
      <c r="D795" s="18"/>
      <c r="E795" s="146"/>
      <c r="F795" s="15"/>
      <c r="G795" s="15"/>
      <c r="H795" s="15"/>
      <c r="I795" s="15"/>
      <c r="J795" s="15"/>
      <c r="K795" s="15"/>
      <c r="L795" s="15"/>
      <c r="M795" s="15"/>
      <c r="N795" s="19"/>
      <c r="O795" s="19"/>
      <c r="P795" s="19"/>
      <c r="Q795" s="19"/>
      <c r="R795" s="19"/>
      <c r="S795" s="19"/>
      <c r="T795" s="19"/>
      <c r="U795" s="19"/>
    </row>
    <row r="796" spans="1:21" ht="15">
      <c r="A796" s="15"/>
      <c r="B796" s="18"/>
      <c r="C796" s="18"/>
      <c r="D796" s="18"/>
      <c r="E796" s="146"/>
      <c r="F796" s="15"/>
      <c r="G796" s="15"/>
      <c r="H796" s="15"/>
      <c r="I796" s="15"/>
      <c r="J796" s="15"/>
      <c r="K796" s="15"/>
      <c r="L796" s="15"/>
      <c r="M796" s="15"/>
      <c r="N796" s="19"/>
      <c r="O796" s="19"/>
      <c r="P796" s="19"/>
      <c r="Q796" s="19"/>
      <c r="R796" s="19"/>
      <c r="S796" s="19"/>
      <c r="T796" s="19"/>
      <c r="U796" s="19"/>
    </row>
    <row r="797" spans="1:21" ht="15">
      <c r="A797" s="15"/>
      <c r="B797" s="18"/>
      <c r="C797" s="18"/>
      <c r="D797" s="18"/>
      <c r="E797" s="146"/>
      <c r="F797" s="15"/>
      <c r="G797" s="15"/>
      <c r="H797" s="15"/>
      <c r="I797" s="15"/>
      <c r="J797" s="15"/>
      <c r="K797" s="15"/>
      <c r="L797" s="15"/>
      <c r="M797" s="15"/>
      <c r="N797" s="19"/>
      <c r="O797" s="19"/>
      <c r="P797" s="19"/>
      <c r="Q797" s="19"/>
      <c r="R797" s="19"/>
      <c r="S797" s="19"/>
      <c r="T797" s="19"/>
      <c r="U797" s="19"/>
    </row>
    <row r="798" spans="1:21" ht="15">
      <c r="A798" s="15"/>
      <c r="B798" s="18"/>
      <c r="C798" s="18"/>
      <c r="D798" s="18"/>
      <c r="E798" s="146"/>
      <c r="F798" s="15"/>
      <c r="G798" s="15"/>
      <c r="H798" s="15"/>
      <c r="I798" s="15"/>
      <c r="J798" s="15"/>
      <c r="K798" s="15"/>
      <c r="L798" s="15"/>
      <c r="M798" s="15"/>
      <c r="N798" s="19"/>
      <c r="O798" s="19"/>
      <c r="P798" s="19"/>
      <c r="Q798" s="19"/>
      <c r="R798" s="19"/>
      <c r="S798" s="19"/>
      <c r="T798" s="19"/>
      <c r="U798" s="19"/>
    </row>
    <row r="799" spans="1:21" ht="15">
      <c r="A799" s="15"/>
      <c r="B799" s="18"/>
      <c r="C799" s="18"/>
      <c r="D799" s="18"/>
      <c r="E799" s="146"/>
      <c r="F799" s="15"/>
      <c r="G799" s="15"/>
      <c r="H799" s="15"/>
      <c r="I799" s="15"/>
      <c r="J799" s="15"/>
      <c r="K799" s="15"/>
      <c r="L799" s="15"/>
      <c r="M799" s="15"/>
      <c r="N799" s="19"/>
      <c r="O799" s="19"/>
      <c r="P799" s="19"/>
      <c r="Q799" s="19"/>
      <c r="R799" s="19"/>
      <c r="S799" s="19"/>
      <c r="T799" s="19"/>
      <c r="U799" s="19"/>
    </row>
    <row r="800" spans="1:21" ht="15">
      <c r="A800" s="15"/>
      <c r="B800" s="18"/>
      <c r="C800" s="18"/>
      <c r="D800" s="18"/>
      <c r="E800" s="146"/>
      <c r="F800" s="15"/>
      <c r="G800" s="15"/>
      <c r="H800" s="15"/>
      <c r="I800" s="15"/>
      <c r="J800" s="15"/>
      <c r="K800" s="15"/>
      <c r="L800" s="15"/>
      <c r="M800" s="15"/>
      <c r="N800" s="19"/>
      <c r="O800" s="19"/>
      <c r="P800" s="19"/>
      <c r="Q800" s="19"/>
      <c r="R800" s="19"/>
      <c r="S800" s="19"/>
      <c r="T800" s="19"/>
      <c r="U800" s="19"/>
    </row>
    <row r="801" spans="1:21" ht="15">
      <c r="A801" s="15"/>
      <c r="B801" s="18"/>
      <c r="C801" s="18"/>
      <c r="D801" s="18"/>
      <c r="E801" s="146"/>
      <c r="F801" s="15"/>
      <c r="G801" s="15"/>
      <c r="H801" s="15"/>
      <c r="I801" s="15"/>
      <c r="J801" s="15"/>
      <c r="K801" s="15"/>
      <c r="L801" s="15"/>
      <c r="M801" s="15"/>
      <c r="N801" s="19"/>
      <c r="O801" s="19"/>
      <c r="P801" s="19"/>
      <c r="Q801" s="19"/>
      <c r="R801" s="19"/>
      <c r="S801" s="19"/>
      <c r="T801" s="19"/>
      <c r="U801" s="19"/>
    </row>
    <row r="802" spans="1:21" ht="15">
      <c r="A802" s="15"/>
      <c r="B802" s="18"/>
      <c r="C802" s="18"/>
      <c r="D802" s="18"/>
      <c r="E802" s="146"/>
      <c r="F802" s="15"/>
      <c r="G802" s="15"/>
      <c r="H802" s="15"/>
      <c r="I802" s="15"/>
      <c r="J802" s="15"/>
      <c r="K802" s="15"/>
      <c r="L802" s="15"/>
      <c r="M802" s="15"/>
      <c r="N802" s="19"/>
      <c r="O802" s="19"/>
      <c r="P802" s="19"/>
      <c r="Q802" s="19"/>
      <c r="R802" s="19"/>
      <c r="S802" s="19"/>
      <c r="T802" s="19"/>
      <c r="U802" s="19"/>
    </row>
    <row r="803" spans="1:21" ht="15">
      <c r="A803" s="15"/>
      <c r="B803" s="18"/>
      <c r="C803" s="18"/>
      <c r="D803" s="18"/>
      <c r="E803" s="146"/>
      <c r="F803" s="15"/>
      <c r="G803" s="15"/>
      <c r="H803" s="15"/>
      <c r="I803" s="15"/>
      <c r="J803" s="15"/>
      <c r="K803" s="15"/>
      <c r="L803" s="15"/>
      <c r="M803" s="15"/>
      <c r="N803" s="19"/>
      <c r="O803" s="19"/>
      <c r="P803" s="19"/>
      <c r="Q803" s="19"/>
      <c r="R803" s="19"/>
      <c r="S803" s="19"/>
      <c r="T803" s="19"/>
      <c r="U803" s="19"/>
    </row>
    <row r="804" spans="1:21" ht="15">
      <c r="A804" s="15"/>
      <c r="B804" s="18"/>
      <c r="C804" s="18"/>
      <c r="D804" s="18"/>
      <c r="E804" s="146"/>
      <c r="F804" s="15"/>
      <c r="G804" s="15"/>
      <c r="H804" s="15"/>
      <c r="I804" s="15"/>
      <c r="J804" s="15"/>
      <c r="K804" s="15"/>
      <c r="L804" s="15"/>
      <c r="M804" s="15"/>
      <c r="N804" s="19"/>
      <c r="O804" s="19"/>
      <c r="P804" s="19"/>
      <c r="Q804" s="19"/>
      <c r="R804" s="19"/>
      <c r="S804" s="19"/>
      <c r="T804" s="19"/>
      <c r="U804" s="19"/>
    </row>
    <row r="805" spans="1:21" ht="15">
      <c r="A805" s="15"/>
      <c r="B805" s="18"/>
      <c r="C805" s="18"/>
      <c r="D805" s="18"/>
      <c r="E805" s="146"/>
      <c r="F805" s="15"/>
      <c r="G805" s="15"/>
      <c r="H805" s="15"/>
      <c r="I805" s="15"/>
      <c r="J805" s="15"/>
      <c r="K805" s="15"/>
      <c r="L805" s="15"/>
      <c r="M805" s="15"/>
      <c r="N805" s="19"/>
      <c r="O805" s="19"/>
      <c r="P805" s="19"/>
      <c r="Q805" s="19"/>
      <c r="R805" s="19"/>
      <c r="S805" s="19"/>
      <c r="T805" s="19"/>
      <c r="U805" s="19"/>
    </row>
    <row r="806" spans="1:21" ht="15">
      <c r="A806" s="15"/>
      <c r="B806" s="18"/>
      <c r="C806" s="18"/>
      <c r="D806" s="18"/>
      <c r="E806" s="146"/>
      <c r="F806" s="15"/>
      <c r="G806" s="15"/>
      <c r="H806" s="15"/>
      <c r="I806" s="15"/>
      <c r="J806" s="15"/>
      <c r="K806" s="15"/>
      <c r="L806" s="15"/>
      <c r="M806" s="15"/>
      <c r="N806" s="19"/>
      <c r="O806" s="19"/>
      <c r="P806" s="19"/>
      <c r="Q806" s="19"/>
      <c r="R806" s="19"/>
      <c r="S806" s="19"/>
      <c r="T806" s="19"/>
      <c r="U806" s="19"/>
    </row>
    <row r="807" spans="1:21" ht="15">
      <c r="A807" s="15"/>
      <c r="B807" s="18"/>
      <c r="C807" s="18"/>
      <c r="D807" s="18"/>
      <c r="E807" s="146"/>
      <c r="F807" s="15"/>
      <c r="G807" s="15"/>
      <c r="H807" s="15"/>
      <c r="I807" s="15"/>
      <c r="J807" s="15"/>
      <c r="K807" s="15"/>
      <c r="L807" s="15"/>
      <c r="M807" s="15"/>
      <c r="N807" s="19"/>
      <c r="O807" s="19"/>
      <c r="P807" s="19"/>
      <c r="Q807" s="19"/>
      <c r="R807" s="19"/>
      <c r="S807" s="19"/>
      <c r="T807" s="19"/>
      <c r="U807" s="19"/>
    </row>
    <row r="808" spans="1:21" ht="15">
      <c r="A808" s="15"/>
      <c r="B808" s="18"/>
      <c r="C808" s="18"/>
      <c r="D808" s="18"/>
      <c r="E808" s="146"/>
      <c r="F808" s="15"/>
      <c r="G808" s="15"/>
      <c r="H808" s="15"/>
      <c r="I808" s="15"/>
      <c r="J808" s="15"/>
      <c r="K808" s="15"/>
      <c r="L808" s="15"/>
      <c r="M808" s="15"/>
      <c r="N808" s="19"/>
      <c r="O808" s="19"/>
      <c r="P808" s="19"/>
      <c r="Q808" s="19"/>
      <c r="R808" s="19"/>
      <c r="S808" s="19"/>
      <c r="T808" s="19"/>
      <c r="U808" s="19"/>
    </row>
    <row r="809" spans="1:21" ht="15">
      <c r="A809" s="15"/>
      <c r="B809" s="18"/>
      <c r="C809" s="18"/>
      <c r="D809" s="18"/>
      <c r="E809" s="146"/>
      <c r="F809" s="15"/>
      <c r="G809" s="15"/>
      <c r="H809" s="15"/>
      <c r="I809" s="15"/>
      <c r="J809" s="15"/>
      <c r="K809" s="15"/>
      <c r="L809" s="15"/>
      <c r="M809" s="15"/>
      <c r="N809" s="19"/>
      <c r="O809" s="19"/>
      <c r="P809" s="19"/>
      <c r="Q809" s="19"/>
      <c r="R809" s="19"/>
      <c r="S809" s="19"/>
      <c r="T809" s="19"/>
      <c r="U809" s="19"/>
    </row>
    <row r="810" spans="1:21" ht="15">
      <c r="A810" s="15"/>
      <c r="B810" s="18"/>
      <c r="C810" s="18"/>
      <c r="D810" s="18"/>
      <c r="E810" s="146"/>
      <c r="F810" s="15"/>
      <c r="G810" s="15"/>
      <c r="H810" s="15"/>
      <c r="I810" s="15"/>
      <c r="J810" s="15"/>
      <c r="K810" s="15"/>
      <c r="L810" s="15"/>
      <c r="M810" s="15"/>
      <c r="N810" s="19"/>
      <c r="O810" s="19"/>
      <c r="P810" s="19"/>
      <c r="Q810" s="19"/>
      <c r="R810" s="19"/>
      <c r="S810" s="19"/>
      <c r="T810" s="19"/>
      <c r="U810" s="19"/>
    </row>
    <row r="811" spans="1:21" ht="15">
      <c r="A811" s="15"/>
      <c r="B811" s="18"/>
      <c r="C811" s="18"/>
      <c r="D811" s="18"/>
      <c r="E811" s="146"/>
      <c r="F811" s="15"/>
      <c r="G811" s="15"/>
      <c r="H811" s="15"/>
      <c r="I811" s="15"/>
      <c r="J811" s="15"/>
      <c r="K811" s="15"/>
      <c r="L811" s="15"/>
      <c r="M811" s="15"/>
      <c r="N811" s="19"/>
      <c r="O811" s="19"/>
      <c r="P811" s="19"/>
      <c r="Q811" s="19"/>
      <c r="R811" s="19"/>
      <c r="S811" s="19"/>
      <c r="T811" s="19"/>
      <c r="U811" s="19"/>
    </row>
    <row r="812" spans="1:21" ht="15">
      <c r="A812" s="15"/>
      <c r="B812" s="18"/>
      <c r="C812" s="18"/>
      <c r="D812" s="18"/>
      <c r="E812" s="146"/>
      <c r="F812" s="15"/>
      <c r="G812" s="15"/>
      <c r="H812" s="15"/>
      <c r="I812" s="15"/>
      <c r="J812" s="15"/>
      <c r="K812" s="15"/>
      <c r="L812" s="15"/>
      <c r="M812" s="15"/>
      <c r="N812" s="19"/>
      <c r="O812" s="19"/>
      <c r="P812" s="19"/>
      <c r="Q812" s="19"/>
      <c r="R812" s="19"/>
      <c r="S812" s="19"/>
      <c r="T812" s="19"/>
      <c r="U812" s="19"/>
    </row>
    <row r="813" spans="1:21" ht="15">
      <c r="A813" s="15"/>
      <c r="B813" s="18"/>
      <c r="C813" s="18"/>
      <c r="D813" s="18"/>
      <c r="E813" s="146"/>
      <c r="F813" s="15"/>
      <c r="G813" s="15"/>
      <c r="H813" s="15"/>
      <c r="I813" s="15"/>
      <c r="J813" s="15"/>
      <c r="K813" s="15"/>
      <c r="L813" s="15"/>
      <c r="M813" s="15"/>
      <c r="N813" s="19"/>
      <c r="O813" s="19"/>
      <c r="P813" s="19"/>
      <c r="Q813" s="19"/>
      <c r="R813" s="19"/>
      <c r="S813" s="19"/>
      <c r="T813" s="19"/>
      <c r="U813" s="19"/>
    </row>
    <row r="814" spans="1:21" ht="15">
      <c r="A814" s="15"/>
      <c r="B814" s="18"/>
      <c r="C814" s="18"/>
      <c r="D814" s="18"/>
      <c r="E814" s="146"/>
      <c r="F814" s="15"/>
      <c r="G814" s="15"/>
      <c r="H814" s="15"/>
      <c r="I814" s="15"/>
      <c r="J814" s="15"/>
      <c r="K814" s="15"/>
      <c r="L814" s="15"/>
      <c r="M814" s="15"/>
      <c r="N814" s="19"/>
      <c r="O814" s="19"/>
      <c r="P814" s="19"/>
      <c r="Q814" s="19"/>
      <c r="R814" s="19"/>
      <c r="S814" s="19"/>
      <c r="T814" s="19"/>
      <c r="U814" s="19"/>
    </row>
    <row r="815" spans="1:21" ht="15">
      <c r="A815" s="15"/>
      <c r="B815" s="18"/>
      <c r="C815" s="18"/>
      <c r="D815" s="18"/>
      <c r="E815" s="146"/>
      <c r="F815" s="15"/>
      <c r="G815" s="15"/>
      <c r="H815" s="15"/>
      <c r="I815" s="15"/>
      <c r="J815" s="15"/>
      <c r="K815" s="15"/>
      <c r="L815" s="15"/>
      <c r="M815" s="15"/>
      <c r="N815" s="19"/>
      <c r="O815" s="19"/>
      <c r="P815" s="19"/>
      <c r="Q815" s="19"/>
      <c r="R815" s="19"/>
      <c r="S815" s="19"/>
      <c r="T815" s="19"/>
      <c r="U815" s="19"/>
    </row>
    <row r="816" spans="1:21" ht="15">
      <c r="A816" s="15"/>
      <c r="B816" s="18"/>
      <c r="C816" s="18"/>
      <c r="D816" s="18"/>
      <c r="E816" s="146"/>
      <c r="F816" s="15"/>
      <c r="G816" s="15"/>
      <c r="H816" s="15"/>
      <c r="I816" s="15"/>
      <c r="J816" s="15"/>
      <c r="K816" s="15"/>
      <c r="L816" s="15"/>
      <c r="M816" s="15"/>
      <c r="N816" s="19"/>
      <c r="O816" s="19"/>
      <c r="P816" s="19"/>
      <c r="Q816" s="19"/>
      <c r="R816" s="19"/>
      <c r="S816" s="19"/>
      <c r="T816" s="19"/>
      <c r="U816" s="19"/>
    </row>
    <row r="817" spans="1:21" ht="15">
      <c r="A817" s="15"/>
      <c r="B817" s="18"/>
      <c r="C817" s="18"/>
      <c r="D817" s="18"/>
      <c r="E817" s="146"/>
      <c r="F817" s="15"/>
      <c r="G817" s="15"/>
      <c r="H817" s="15"/>
      <c r="I817" s="15"/>
      <c r="J817" s="15"/>
      <c r="K817" s="15"/>
      <c r="L817" s="15"/>
      <c r="M817" s="15"/>
      <c r="N817" s="19"/>
      <c r="O817" s="19"/>
      <c r="P817" s="19"/>
      <c r="Q817" s="19"/>
      <c r="R817" s="19"/>
      <c r="S817" s="19"/>
      <c r="T817" s="19"/>
      <c r="U817" s="19"/>
    </row>
    <row r="818" spans="1:21" ht="15">
      <c r="A818" s="15"/>
      <c r="B818" s="18"/>
      <c r="C818" s="18"/>
      <c r="D818" s="18"/>
      <c r="E818" s="146"/>
      <c r="F818" s="15"/>
      <c r="G818" s="15"/>
      <c r="H818" s="15"/>
      <c r="I818" s="15"/>
      <c r="J818" s="15"/>
      <c r="K818" s="15"/>
      <c r="L818" s="15"/>
      <c r="M818" s="15"/>
      <c r="N818" s="19"/>
      <c r="O818" s="19"/>
      <c r="P818" s="19"/>
      <c r="Q818" s="19"/>
      <c r="R818" s="19"/>
      <c r="S818" s="19"/>
      <c r="T818" s="19"/>
      <c r="U818" s="19"/>
    </row>
    <row r="819" spans="1:21" ht="15">
      <c r="A819" s="15"/>
      <c r="B819" s="18"/>
      <c r="C819" s="18"/>
      <c r="D819" s="18"/>
      <c r="E819" s="146"/>
      <c r="F819" s="15"/>
      <c r="G819" s="15"/>
      <c r="H819" s="15"/>
      <c r="I819" s="15"/>
      <c r="J819" s="15"/>
      <c r="K819" s="15"/>
      <c r="L819" s="15"/>
      <c r="M819" s="15"/>
      <c r="N819" s="19"/>
      <c r="O819" s="19"/>
      <c r="P819" s="19"/>
      <c r="Q819" s="19"/>
      <c r="R819" s="19"/>
      <c r="S819" s="19"/>
      <c r="T819" s="19"/>
      <c r="U819" s="19"/>
    </row>
    <row r="820" spans="1:21" ht="15">
      <c r="A820" s="15"/>
      <c r="B820" s="18"/>
      <c r="C820" s="18"/>
      <c r="D820" s="18"/>
      <c r="E820" s="146"/>
      <c r="F820" s="15"/>
      <c r="G820" s="15"/>
      <c r="H820" s="15"/>
      <c r="I820" s="15"/>
      <c r="J820" s="15"/>
      <c r="K820" s="15"/>
      <c r="L820" s="15"/>
      <c r="M820" s="15"/>
      <c r="N820" s="19"/>
      <c r="O820" s="19"/>
      <c r="P820" s="19"/>
      <c r="Q820" s="19"/>
      <c r="R820" s="19"/>
      <c r="S820" s="19"/>
      <c r="T820" s="19"/>
      <c r="U820" s="19"/>
    </row>
    <row r="821" spans="1:21" ht="15">
      <c r="A821" s="15"/>
      <c r="B821" s="18"/>
      <c r="C821" s="18"/>
      <c r="D821" s="18"/>
      <c r="E821" s="146"/>
      <c r="F821" s="15"/>
      <c r="G821" s="15"/>
      <c r="H821" s="15"/>
      <c r="I821" s="15"/>
      <c r="J821" s="15"/>
      <c r="K821" s="15"/>
      <c r="L821" s="15"/>
      <c r="M821" s="15"/>
      <c r="N821" s="19"/>
      <c r="O821" s="19"/>
      <c r="P821" s="19"/>
      <c r="Q821" s="19"/>
      <c r="R821" s="19"/>
      <c r="S821" s="19"/>
      <c r="T821" s="19"/>
      <c r="U821" s="19"/>
    </row>
    <row r="822" spans="1:21" ht="15">
      <c r="A822" s="15"/>
      <c r="B822" s="18"/>
      <c r="C822" s="18"/>
      <c r="D822" s="18"/>
      <c r="E822" s="146"/>
      <c r="F822" s="15"/>
      <c r="G822" s="15"/>
      <c r="H822" s="15"/>
      <c r="I822" s="15"/>
      <c r="J822" s="15"/>
      <c r="K822" s="15"/>
      <c r="L822" s="15"/>
      <c r="M822" s="15"/>
      <c r="N822" s="19"/>
      <c r="O822" s="19"/>
      <c r="P822" s="19"/>
      <c r="Q822" s="19"/>
      <c r="R822" s="19"/>
      <c r="S822" s="19"/>
      <c r="T822" s="19"/>
      <c r="U822" s="19"/>
    </row>
    <row r="823" spans="1:21" ht="15">
      <c r="A823" s="15"/>
      <c r="B823" s="18"/>
      <c r="C823" s="18"/>
      <c r="D823" s="18"/>
      <c r="E823" s="146"/>
      <c r="F823" s="15"/>
      <c r="G823" s="15"/>
      <c r="H823" s="15"/>
      <c r="I823" s="15"/>
      <c r="J823" s="15"/>
      <c r="K823" s="15"/>
      <c r="L823" s="15"/>
      <c r="M823" s="15"/>
      <c r="N823" s="19"/>
      <c r="O823" s="19"/>
      <c r="P823" s="19"/>
      <c r="Q823" s="19"/>
      <c r="R823" s="19"/>
      <c r="S823" s="19"/>
      <c r="T823" s="19"/>
      <c r="U823" s="19"/>
    </row>
    <row r="824" spans="1:21" ht="15">
      <c r="A824" s="15"/>
      <c r="B824" s="18"/>
      <c r="C824" s="18"/>
      <c r="D824" s="18"/>
      <c r="E824" s="146"/>
      <c r="F824" s="15"/>
      <c r="G824" s="15"/>
      <c r="H824" s="15"/>
      <c r="I824" s="15"/>
      <c r="J824" s="15"/>
      <c r="K824" s="15"/>
      <c r="L824" s="15"/>
      <c r="M824" s="15"/>
      <c r="N824" s="19"/>
      <c r="O824" s="19"/>
      <c r="P824" s="19"/>
      <c r="Q824" s="19"/>
      <c r="R824" s="19"/>
      <c r="S824" s="19"/>
      <c r="T824" s="19"/>
      <c r="U824" s="19"/>
    </row>
    <row r="825" spans="1:21" ht="15">
      <c r="A825" s="15"/>
      <c r="B825" s="18"/>
      <c r="C825" s="18"/>
      <c r="D825" s="18"/>
      <c r="E825" s="146"/>
      <c r="F825" s="15"/>
      <c r="G825" s="15"/>
      <c r="H825" s="15"/>
      <c r="I825" s="15"/>
      <c r="J825" s="15"/>
      <c r="K825" s="15"/>
      <c r="L825" s="15"/>
      <c r="M825" s="15"/>
      <c r="N825" s="19"/>
      <c r="O825" s="19"/>
      <c r="P825" s="19"/>
      <c r="Q825" s="19"/>
      <c r="R825" s="19"/>
      <c r="S825" s="19"/>
      <c r="T825" s="19"/>
      <c r="U825" s="19"/>
    </row>
    <row r="826" spans="1:21" ht="15">
      <c r="A826" s="15"/>
      <c r="B826" s="18"/>
      <c r="C826" s="18"/>
      <c r="D826" s="18"/>
      <c r="E826" s="146"/>
      <c r="F826" s="15"/>
      <c r="G826" s="15"/>
      <c r="H826" s="15"/>
      <c r="I826" s="15"/>
      <c r="J826" s="15"/>
      <c r="K826" s="15"/>
      <c r="L826" s="15"/>
      <c r="M826" s="15"/>
      <c r="N826" s="19"/>
      <c r="O826" s="19"/>
      <c r="P826" s="19"/>
      <c r="Q826" s="19"/>
      <c r="R826" s="19"/>
      <c r="S826" s="19"/>
      <c r="T826" s="19"/>
      <c r="U826" s="19"/>
    </row>
    <row r="827" spans="1:21" ht="15">
      <c r="A827" s="15"/>
      <c r="B827" s="18"/>
      <c r="C827" s="18"/>
      <c r="D827" s="18"/>
      <c r="E827" s="146"/>
      <c r="F827" s="15"/>
      <c r="G827" s="15"/>
      <c r="H827" s="15"/>
      <c r="I827" s="15"/>
      <c r="J827" s="15"/>
      <c r="K827" s="15"/>
      <c r="L827" s="15"/>
      <c r="M827" s="15"/>
      <c r="N827" s="19"/>
      <c r="O827" s="19"/>
      <c r="P827" s="19"/>
      <c r="Q827" s="19"/>
      <c r="R827" s="19"/>
      <c r="S827" s="19"/>
      <c r="T827" s="19"/>
      <c r="U827" s="19"/>
    </row>
    <row r="828" spans="1:21" ht="15">
      <c r="A828" s="15"/>
      <c r="B828" s="18"/>
      <c r="C828" s="18"/>
      <c r="D828" s="18"/>
      <c r="E828" s="146"/>
      <c r="F828" s="15"/>
      <c r="G828" s="15"/>
      <c r="H828" s="15"/>
      <c r="I828" s="15"/>
      <c r="J828" s="15"/>
      <c r="K828" s="15"/>
      <c r="L828" s="15"/>
      <c r="M828" s="15"/>
      <c r="N828" s="19"/>
      <c r="O828" s="19"/>
      <c r="P828" s="19"/>
      <c r="Q828" s="19"/>
      <c r="R828" s="19"/>
      <c r="S828" s="19"/>
      <c r="T828" s="19"/>
      <c r="U828" s="19"/>
    </row>
    <row r="829" spans="1:21" ht="15">
      <c r="A829" s="15"/>
      <c r="B829" s="18"/>
      <c r="C829" s="18"/>
      <c r="D829" s="18"/>
      <c r="E829" s="146"/>
      <c r="F829" s="15"/>
      <c r="G829" s="15"/>
      <c r="H829" s="15"/>
      <c r="I829" s="15"/>
      <c r="J829" s="15"/>
      <c r="K829" s="15"/>
      <c r="L829" s="15"/>
      <c r="M829" s="15"/>
      <c r="N829" s="19"/>
      <c r="O829" s="19"/>
      <c r="P829" s="19"/>
      <c r="Q829" s="19"/>
      <c r="R829" s="19"/>
      <c r="S829" s="19"/>
      <c r="T829" s="19"/>
      <c r="U829" s="19"/>
    </row>
    <row r="830" spans="1:21" ht="15">
      <c r="A830" s="15"/>
      <c r="B830" s="18"/>
      <c r="C830" s="18"/>
      <c r="D830" s="18"/>
      <c r="E830" s="146"/>
      <c r="F830" s="15"/>
      <c r="G830" s="15"/>
      <c r="H830" s="15"/>
      <c r="I830" s="15"/>
      <c r="J830" s="15"/>
      <c r="K830" s="15"/>
      <c r="L830" s="15"/>
      <c r="M830" s="15"/>
      <c r="N830" s="19"/>
      <c r="O830" s="19"/>
      <c r="P830" s="19"/>
      <c r="Q830" s="19"/>
      <c r="R830" s="19"/>
      <c r="S830" s="19"/>
      <c r="T830" s="19"/>
      <c r="U830" s="19"/>
    </row>
    <row r="831" spans="1:21" ht="15">
      <c r="A831" s="15"/>
      <c r="B831" s="18"/>
      <c r="C831" s="18"/>
      <c r="D831" s="18"/>
      <c r="E831" s="146"/>
      <c r="F831" s="15"/>
      <c r="G831" s="15"/>
      <c r="H831" s="15"/>
      <c r="I831" s="15"/>
      <c r="J831" s="15"/>
      <c r="K831" s="15"/>
      <c r="L831" s="15"/>
      <c r="M831" s="15"/>
      <c r="N831" s="19"/>
      <c r="O831" s="19"/>
      <c r="P831" s="19"/>
      <c r="Q831" s="19"/>
      <c r="R831" s="19"/>
      <c r="S831" s="19"/>
      <c r="T831" s="19"/>
      <c r="U831" s="19"/>
    </row>
    <row r="832" spans="1:21" ht="15">
      <c r="A832" s="15"/>
      <c r="B832" s="18"/>
      <c r="C832" s="18"/>
      <c r="D832" s="18"/>
      <c r="E832" s="146"/>
      <c r="F832" s="15"/>
      <c r="G832" s="15"/>
      <c r="H832" s="15"/>
      <c r="I832" s="15"/>
      <c r="J832" s="15"/>
      <c r="K832" s="15"/>
      <c r="L832" s="15"/>
      <c r="M832" s="15"/>
      <c r="N832" s="19"/>
      <c r="O832" s="19"/>
      <c r="P832" s="19"/>
      <c r="Q832" s="19"/>
      <c r="R832" s="19"/>
      <c r="S832" s="19"/>
      <c r="T832" s="19"/>
      <c r="U832" s="19"/>
    </row>
    <row r="833" spans="1:21" ht="15">
      <c r="A833" s="15"/>
      <c r="B833" s="18"/>
      <c r="C833" s="18"/>
      <c r="D833" s="18"/>
      <c r="E833" s="146"/>
      <c r="F833" s="15"/>
      <c r="G833" s="15"/>
      <c r="H833" s="15"/>
      <c r="I833" s="15"/>
      <c r="J833" s="15"/>
      <c r="K833" s="15"/>
      <c r="L833" s="15"/>
      <c r="M833" s="15"/>
      <c r="N833" s="19"/>
      <c r="O833" s="19"/>
      <c r="P833" s="19"/>
      <c r="Q833" s="19"/>
      <c r="R833" s="19"/>
      <c r="S833" s="19"/>
      <c r="T833" s="19"/>
      <c r="U833" s="19"/>
    </row>
    <row r="834" spans="1:21" ht="15">
      <c r="A834" s="15"/>
      <c r="B834" s="18"/>
      <c r="C834" s="18"/>
      <c r="D834" s="18"/>
      <c r="E834" s="146"/>
      <c r="F834" s="15"/>
      <c r="G834" s="15"/>
      <c r="H834" s="15"/>
      <c r="I834" s="15"/>
      <c r="J834" s="15"/>
      <c r="K834" s="15"/>
      <c r="L834" s="15"/>
      <c r="M834" s="15"/>
      <c r="N834" s="19"/>
      <c r="O834" s="19"/>
      <c r="P834" s="19"/>
      <c r="Q834" s="19"/>
      <c r="R834" s="19"/>
      <c r="S834" s="19"/>
      <c r="T834" s="19"/>
      <c r="U834" s="19"/>
    </row>
    <row r="835" spans="1:21" ht="15">
      <c r="A835" s="15"/>
      <c r="B835" s="18"/>
      <c r="C835" s="18"/>
      <c r="D835" s="18"/>
      <c r="E835" s="146"/>
      <c r="F835" s="15"/>
      <c r="G835" s="15"/>
      <c r="H835" s="15"/>
      <c r="I835" s="15"/>
      <c r="J835" s="15"/>
      <c r="K835" s="15"/>
      <c r="L835" s="15"/>
      <c r="M835" s="15"/>
      <c r="N835" s="19"/>
      <c r="O835" s="19"/>
      <c r="P835" s="19"/>
      <c r="Q835" s="19"/>
      <c r="R835" s="19"/>
      <c r="S835" s="19"/>
      <c r="T835" s="19"/>
      <c r="U835" s="19"/>
    </row>
    <row r="836" spans="1:21" ht="15">
      <c r="A836" s="15"/>
      <c r="B836" s="18"/>
      <c r="C836" s="18"/>
      <c r="D836" s="18"/>
      <c r="E836" s="146"/>
      <c r="F836" s="15"/>
      <c r="G836" s="15"/>
      <c r="H836" s="15"/>
      <c r="I836" s="15"/>
      <c r="J836" s="15"/>
      <c r="K836" s="15"/>
      <c r="L836" s="15"/>
      <c r="M836" s="15"/>
      <c r="N836" s="19"/>
      <c r="O836" s="19"/>
      <c r="P836" s="19"/>
      <c r="Q836" s="19"/>
      <c r="R836" s="19"/>
      <c r="S836" s="19"/>
      <c r="T836" s="19"/>
      <c r="U836" s="19"/>
    </row>
    <row r="837" spans="1:21" ht="15">
      <c r="A837" s="15"/>
      <c r="B837" s="18"/>
      <c r="C837" s="18"/>
      <c r="D837" s="18"/>
      <c r="E837" s="146"/>
      <c r="F837" s="15"/>
      <c r="G837" s="15"/>
      <c r="H837" s="15"/>
      <c r="I837" s="15"/>
      <c r="J837" s="15"/>
      <c r="K837" s="15"/>
      <c r="L837" s="15"/>
      <c r="M837" s="15"/>
      <c r="N837" s="19"/>
      <c r="O837" s="19"/>
      <c r="P837" s="19"/>
      <c r="Q837" s="19"/>
      <c r="R837" s="19"/>
      <c r="S837" s="19"/>
      <c r="T837" s="19"/>
      <c r="U837" s="19"/>
    </row>
    <row r="838" spans="1:21" ht="15">
      <c r="A838" s="15"/>
      <c r="B838" s="18"/>
      <c r="C838" s="18"/>
      <c r="D838" s="18"/>
      <c r="E838" s="146"/>
      <c r="F838" s="15"/>
      <c r="G838" s="15"/>
      <c r="H838" s="15"/>
      <c r="I838" s="15"/>
      <c r="J838" s="15"/>
      <c r="K838" s="15"/>
      <c r="L838" s="15"/>
      <c r="M838" s="15"/>
      <c r="N838" s="19"/>
      <c r="O838" s="19"/>
      <c r="P838" s="19"/>
      <c r="Q838" s="19"/>
      <c r="R838" s="19"/>
      <c r="S838" s="19"/>
      <c r="T838" s="19"/>
      <c r="U838" s="19"/>
    </row>
    <row r="839" spans="1:21" ht="15">
      <c r="A839" s="15"/>
      <c r="B839" s="18"/>
      <c r="C839" s="18"/>
      <c r="D839" s="18"/>
      <c r="E839" s="146"/>
      <c r="F839" s="15"/>
      <c r="G839" s="15"/>
      <c r="H839" s="15"/>
      <c r="I839" s="15"/>
      <c r="J839" s="15"/>
      <c r="K839" s="15"/>
      <c r="L839" s="15"/>
      <c r="M839" s="15"/>
      <c r="N839" s="19"/>
      <c r="O839" s="19"/>
      <c r="P839" s="19"/>
      <c r="Q839" s="19"/>
      <c r="R839" s="19"/>
      <c r="S839" s="19"/>
      <c r="T839" s="19"/>
      <c r="U839" s="19"/>
    </row>
    <row r="840" spans="1:21" ht="15">
      <c r="A840" s="15"/>
      <c r="B840" s="18"/>
      <c r="C840" s="18"/>
      <c r="D840" s="18"/>
      <c r="E840" s="146"/>
      <c r="F840" s="15"/>
      <c r="G840" s="15"/>
      <c r="H840" s="15"/>
      <c r="I840" s="15"/>
      <c r="J840" s="15"/>
      <c r="K840" s="15"/>
      <c r="L840" s="15"/>
      <c r="M840" s="15"/>
      <c r="N840" s="19"/>
      <c r="O840" s="19"/>
      <c r="P840" s="19"/>
      <c r="Q840" s="19"/>
      <c r="R840" s="19"/>
      <c r="S840" s="19"/>
      <c r="T840" s="19"/>
      <c r="U840" s="19"/>
    </row>
    <row r="841" spans="1:21" ht="15">
      <c r="A841" s="15"/>
      <c r="B841" s="18"/>
      <c r="C841" s="18"/>
      <c r="D841" s="18"/>
      <c r="E841" s="146"/>
      <c r="F841" s="15"/>
      <c r="G841" s="15"/>
      <c r="H841" s="15"/>
      <c r="I841" s="15"/>
      <c r="J841" s="15"/>
      <c r="K841" s="15"/>
      <c r="L841" s="15"/>
      <c r="M841" s="15"/>
      <c r="N841" s="19"/>
      <c r="O841" s="19"/>
      <c r="P841" s="19"/>
      <c r="Q841" s="19"/>
      <c r="R841" s="19"/>
      <c r="S841" s="19"/>
      <c r="T841" s="19"/>
      <c r="U841" s="19"/>
    </row>
    <row r="842" spans="1:21" ht="15">
      <c r="A842" s="15"/>
      <c r="B842" s="18"/>
      <c r="C842" s="18"/>
      <c r="D842" s="18"/>
      <c r="E842" s="146"/>
      <c r="F842" s="15"/>
      <c r="G842" s="15"/>
      <c r="H842" s="15"/>
      <c r="I842" s="15"/>
      <c r="J842" s="15"/>
      <c r="K842" s="15"/>
      <c r="L842" s="15"/>
      <c r="M842" s="15"/>
      <c r="N842" s="19"/>
      <c r="O842" s="19"/>
      <c r="P842" s="19"/>
      <c r="Q842" s="19"/>
      <c r="R842" s="19"/>
      <c r="S842" s="19"/>
      <c r="T842" s="19"/>
      <c r="U842" s="19"/>
    </row>
    <row r="843" spans="1:21" ht="15">
      <c r="A843" s="15"/>
      <c r="B843" s="18"/>
      <c r="C843" s="18"/>
      <c r="D843" s="18"/>
      <c r="E843" s="146"/>
      <c r="F843" s="15"/>
      <c r="G843" s="15"/>
      <c r="H843" s="15"/>
      <c r="I843" s="15"/>
      <c r="J843" s="15"/>
      <c r="K843" s="15"/>
      <c r="L843" s="15"/>
      <c r="M843" s="15"/>
      <c r="N843" s="19"/>
      <c r="O843" s="19"/>
      <c r="P843" s="19"/>
      <c r="Q843" s="19"/>
      <c r="R843" s="19"/>
      <c r="S843" s="19"/>
      <c r="T843" s="19"/>
      <c r="U843" s="19"/>
    </row>
    <row r="844" spans="1:21" ht="15">
      <c r="A844" s="15"/>
      <c r="B844" s="18"/>
      <c r="C844" s="18"/>
      <c r="D844" s="18"/>
      <c r="E844" s="146"/>
      <c r="F844" s="15"/>
      <c r="G844" s="15"/>
      <c r="H844" s="15"/>
      <c r="I844" s="15"/>
      <c r="J844" s="15"/>
      <c r="K844" s="15"/>
      <c r="L844" s="15"/>
      <c r="M844" s="15"/>
      <c r="N844" s="19"/>
      <c r="O844" s="19"/>
      <c r="P844" s="19"/>
      <c r="Q844" s="19"/>
      <c r="R844" s="19"/>
      <c r="S844" s="19"/>
      <c r="T844" s="19"/>
      <c r="U844" s="19"/>
    </row>
    <row r="845" spans="1:21" ht="15">
      <c r="A845" s="15"/>
      <c r="B845" s="18"/>
      <c r="C845" s="18"/>
      <c r="D845" s="18"/>
      <c r="E845" s="146"/>
      <c r="F845" s="15"/>
      <c r="G845" s="15"/>
      <c r="H845" s="15"/>
      <c r="I845" s="15"/>
      <c r="J845" s="15"/>
      <c r="K845" s="15"/>
      <c r="L845" s="15"/>
      <c r="M845" s="15"/>
      <c r="N845" s="19"/>
      <c r="O845" s="19"/>
      <c r="P845" s="19"/>
      <c r="Q845" s="19"/>
      <c r="R845" s="19"/>
      <c r="S845" s="19"/>
      <c r="T845" s="19"/>
      <c r="U845" s="19"/>
    </row>
    <row r="846" spans="1:21" ht="15">
      <c r="A846" s="15"/>
      <c r="B846" s="18"/>
      <c r="C846" s="18"/>
      <c r="D846" s="18"/>
      <c r="E846" s="146"/>
      <c r="F846" s="15"/>
      <c r="G846" s="15"/>
      <c r="H846" s="15"/>
      <c r="I846" s="15"/>
      <c r="J846" s="15"/>
      <c r="K846" s="15"/>
      <c r="L846" s="15"/>
      <c r="M846" s="15"/>
      <c r="N846" s="19"/>
      <c r="O846" s="19"/>
      <c r="P846" s="19"/>
      <c r="Q846" s="19"/>
      <c r="R846" s="19"/>
      <c r="S846" s="19"/>
      <c r="T846" s="19"/>
      <c r="U846" s="19"/>
    </row>
    <row r="847" spans="1:21" ht="15">
      <c r="A847" s="15"/>
      <c r="B847" s="18"/>
      <c r="C847" s="18"/>
      <c r="D847" s="18"/>
      <c r="E847" s="146"/>
      <c r="F847" s="15"/>
      <c r="G847" s="15"/>
      <c r="H847" s="15"/>
      <c r="I847" s="15"/>
      <c r="J847" s="15"/>
      <c r="K847" s="15"/>
      <c r="L847" s="15"/>
      <c r="M847" s="15"/>
      <c r="N847" s="19"/>
      <c r="O847" s="19"/>
      <c r="P847" s="19"/>
      <c r="Q847" s="19"/>
      <c r="R847" s="19"/>
      <c r="S847" s="19"/>
      <c r="T847" s="19"/>
      <c r="U847" s="19"/>
    </row>
    <row r="848" spans="1:21" ht="15">
      <c r="A848" s="15"/>
      <c r="B848" s="18"/>
      <c r="C848" s="18"/>
      <c r="D848" s="18"/>
      <c r="E848" s="146"/>
      <c r="F848" s="15"/>
      <c r="G848" s="15"/>
      <c r="H848" s="15"/>
      <c r="I848" s="15"/>
      <c r="J848" s="15"/>
      <c r="K848" s="15"/>
      <c r="L848" s="15"/>
      <c r="M848" s="15"/>
      <c r="N848" s="19"/>
      <c r="O848" s="19"/>
      <c r="P848" s="19"/>
      <c r="Q848" s="19"/>
      <c r="R848" s="19"/>
      <c r="S848" s="19"/>
      <c r="T848" s="19"/>
      <c r="U848" s="19"/>
    </row>
    <row r="849" spans="1:21" ht="15">
      <c r="A849" s="15"/>
      <c r="B849" s="18"/>
      <c r="C849" s="18"/>
      <c r="D849" s="18"/>
      <c r="E849" s="146"/>
      <c r="F849" s="15"/>
      <c r="G849" s="15"/>
      <c r="H849" s="15"/>
      <c r="I849" s="15"/>
      <c r="J849" s="15"/>
      <c r="K849" s="15"/>
      <c r="L849" s="15"/>
      <c r="M849" s="15"/>
      <c r="N849" s="19"/>
      <c r="O849" s="19"/>
      <c r="P849" s="19"/>
      <c r="Q849" s="19"/>
      <c r="R849" s="19"/>
      <c r="S849" s="19"/>
      <c r="T849" s="19"/>
      <c r="U849" s="19"/>
    </row>
    <row r="850" spans="1:21" ht="15">
      <c r="A850" s="15"/>
      <c r="B850" s="18"/>
      <c r="C850" s="18"/>
      <c r="D850" s="18"/>
      <c r="E850" s="146"/>
      <c r="F850" s="15"/>
      <c r="G850" s="15"/>
      <c r="H850" s="15"/>
      <c r="I850" s="15"/>
      <c r="J850" s="15"/>
      <c r="K850" s="15"/>
      <c r="L850" s="15"/>
      <c r="M850" s="15"/>
      <c r="N850" s="19"/>
      <c r="O850" s="19"/>
      <c r="P850" s="19"/>
      <c r="Q850" s="19"/>
      <c r="R850" s="19"/>
      <c r="S850" s="19"/>
      <c r="T850" s="19"/>
      <c r="U850" s="19"/>
    </row>
    <row r="851" spans="1:21" ht="15">
      <c r="A851" s="15"/>
      <c r="B851" s="18"/>
      <c r="C851" s="18"/>
      <c r="D851" s="18"/>
      <c r="E851" s="146"/>
      <c r="F851" s="15"/>
      <c r="G851" s="15"/>
      <c r="H851" s="15"/>
      <c r="I851" s="15"/>
      <c r="J851" s="15"/>
      <c r="K851" s="15"/>
      <c r="L851" s="15"/>
      <c r="M851" s="15"/>
      <c r="N851" s="19"/>
      <c r="O851" s="19"/>
      <c r="P851" s="19"/>
      <c r="Q851" s="19"/>
      <c r="R851" s="19"/>
      <c r="S851" s="19"/>
      <c r="T851" s="19"/>
      <c r="U851" s="19"/>
    </row>
    <row r="852" spans="1:21" ht="15">
      <c r="A852" s="15"/>
      <c r="B852" s="18"/>
      <c r="C852" s="18"/>
      <c r="D852" s="18"/>
      <c r="E852" s="146"/>
      <c r="F852" s="15"/>
      <c r="G852" s="15"/>
      <c r="H852" s="15"/>
      <c r="I852" s="15"/>
      <c r="J852" s="15"/>
      <c r="K852" s="15"/>
      <c r="L852" s="15"/>
      <c r="M852" s="15"/>
      <c r="N852" s="19"/>
      <c r="O852" s="19"/>
      <c r="P852" s="19"/>
      <c r="Q852" s="19"/>
      <c r="R852" s="19"/>
      <c r="S852" s="19"/>
      <c r="T852" s="19"/>
      <c r="U852" s="19"/>
    </row>
    <row r="853" spans="1:21" ht="15">
      <c r="A853" s="15"/>
      <c r="B853" s="18"/>
      <c r="C853" s="18"/>
      <c r="D853" s="18"/>
      <c r="E853" s="146"/>
      <c r="F853" s="15"/>
      <c r="G853" s="15"/>
      <c r="H853" s="15"/>
      <c r="I853" s="15"/>
      <c r="J853" s="15"/>
      <c r="K853" s="15"/>
      <c r="L853" s="15"/>
      <c r="M853" s="15"/>
      <c r="N853" s="19"/>
      <c r="O853" s="19"/>
      <c r="P853" s="19"/>
      <c r="Q853" s="19"/>
      <c r="R853" s="19"/>
      <c r="S853" s="19"/>
      <c r="T853" s="19"/>
      <c r="U853" s="19"/>
    </row>
    <row r="854" spans="1:21" ht="15">
      <c r="A854" s="15"/>
      <c r="B854" s="18"/>
      <c r="C854" s="18"/>
      <c r="D854" s="18"/>
      <c r="E854" s="146"/>
      <c r="F854" s="15"/>
      <c r="G854" s="15"/>
      <c r="H854" s="15"/>
      <c r="I854" s="15"/>
      <c r="J854" s="15"/>
      <c r="K854" s="15"/>
      <c r="L854" s="15"/>
      <c r="M854" s="15"/>
      <c r="N854" s="19"/>
      <c r="O854" s="19"/>
      <c r="P854" s="19"/>
      <c r="Q854" s="19"/>
      <c r="R854" s="19"/>
      <c r="S854" s="19"/>
      <c r="T854" s="19"/>
      <c r="U854" s="19"/>
    </row>
    <row r="855" spans="1:21" ht="15">
      <c r="A855" s="15"/>
      <c r="B855" s="18"/>
      <c r="C855" s="18"/>
      <c r="D855" s="18"/>
      <c r="E855" s="146"/>
      <c r="F855" s="15"/>
      <c r="G855" s="15"/>
      <c r="H855" s="15"/>
      <c r="I855" s="15"/>
      <c r="J855" s="15"/>
      <c r="K855" s="15"/>
      <c r="L855" s="15"/>
      <c r="M855" s="15"/>
      <c r="N855" s="19"/>
      <c r="O855" s="19"/>
      <c r="P855" s="19"/>
      <c r="Q855" s="19"/>
      <c r="R855" s="19"/>
      <c r="S855" s="19"/>
      <c r="T855" s="19"/>
      <c r="U855" s="19"/>
    </row>
    <row r="856" spans="1:21" ht="15">
      <c r="A856" s="15"/>
      <c r="B856" s="18"/>
      <c r="C856" s="18"/>
      <c r="D856" s="18"/>
      <c r="E856" s="146"/>
      <c r="F856" s="15"/>
      <c r="G856" s="15"/>
      <c r="H856" s="15"/>
      <c r="I856" s="15"/>
      <c r="J856" s="15"/>
      <c r="K856" s="15"/>
      <c r="L856" s="15"/>
      <c r="M856" s="15"/>
      <c r="N856" s="19"/>
      <c r="O856" s="19"/>
      <c r="P856" s="19"/>
      <c r="Q856" s="19"/>
      <c r="R856" s="19"/>
      <c r="S856" s="19"/>
      <c r="T856" s="19"/>
      <c r="U856" s="19"/>
    </row>
    <row r="857" spans="1:21" ht="15">
      <c r="A857" s="15"/>
      <c r="B857" s="18"/>
      <c r="C857" s="18"/>
      <c r="D857" s="18"/>
      <c r="E857" s="146"/>
      <c r="F857" s="15"/>
      <c r="G857" s="15"/>
      <c r="H857" s="15"/>
      <c r="I857" s="15"/>
      <c r="J857" s="15"/>
      <c r="K857" s="15"/>
      <c r="L857" s="15"/>
      <c r="M857" s="15"/>
      <c r="N857" s="19"/>
      <c r="O857" s="19"/>
      <c r="P857" s="19"/>
      <c r="Q857" s="19"/>
      <c r="R857" s="19"/>
      <c r="S857" s="19"/>
      <c r="T857" s="19"/>
      <c r="U857" s="19"/>
    </row>
    <row r="858" spans="1:21" ht="15">
      <c r="A858" s="15"/>
      <c r="B858" s="18"/>
      <c r="C858" s="18"/>
      <c r="D858" s="18"/>
      <c r="E858" s="146"/>
      <c r="F858" s="15"/>
      <c r="G858" s="15"/>
      <c r="H858" s="15"/>
      <c r="I858" s="15"/>
      <c r="J858" s="15"/>
      <c r="K858" s="15"/>
      <c r="L858" s="15"/>
      <c r="M858" s="15"/>
      <c r="N858" s="19"/>
      <c r="O858" s="19"/>
      <c r="P858" s="19"/>
      <c r="Q858" s="19"/>
      <c r="R858" s="19"/>
      <c r="S858" s="19"/>
      <c r="T858" s="19"/>
      <c r="U858" s="19"/>
    </row>
    <row r="859" spans="1:21" ht="15">
      <c r="A859" s="15"/>
      <c r="B859" s="18"/>
      <c r="C859" s="18"/>
      <c r="D859" s="18"/>
      <c r="E859" s="146"/>
      <c r="F859" s="15"/>
      <c r="G859" s="15"/>
      <c r="H859" s="15"/>
      <c r="I859" s="15"/>
      <c r="J859" s="15"/>
      <c r="K859" s="15"/>
      <c r="L859" s="15"/>
      <c r="M859" s="15"/>
      <c r="N859" s="19"/>
      <c r="O859" s="19"/>
      <c r="P859" s="19"/>
      <c r="Q859" s="19"/>
      <c r="R859" s="19"/>
      <c r="S859" s="19"/>
      <c r="T859" s="19"/>
      <c r="U859" s="19"/>
    </row>
    <row r="860" spans="1:21" ht="15">
      <c r="A860" s="15"/>
      <c r="B860" s="18"/>
      <c r="C860" s="18"/>
      <c r="D860" s="18"/>
      <c r="E860" s="146"/>
      <c r="F860" s="15"/>
      <c r="G860" s="15"/>
      <c r="H860" s="15"/>
      <c r="I860" s="15"/>
      <c r="J860" s="15"/>
      <c r="K860" s="15"/>
      <c r="L860" s="15"/>
      <c r="M860" s="15"/>
      <c r="N860" s="19"/>
      <c r="O860" s="19"/>
      <c r="P860" s="19"/>
      <c r="Q860" s="19"/>
      <c r="R860" s="19"/>
      <c r="S860" s="19"/>
      <c r="T860" s="19"/>
      <c r="U860" s="19"/>
    </row>
    <row r="861" spans="1:21" ht="15">
      <c r="A861" s="15"/>
      <c r="B861" s="18"/>
      <c r="C861" s="18"/>
      <c r="D861" s="18"/>
      <c r="E861" s="146"/>
      <c r="F861" s="15"/>
      <c r="G861" s="15"/>
      <c r="H861" s="15"/>
      <c r="I861" s="15"/>
      <c r="J861" s="15"/>
      <c r="K861" s="15"/>
      <c r="L861" s="15"/>
      <c r="M861" s="15"/>
      <c r="N861" s="19"/>
      <c r="O861" s="19"/>
      <c r="P861" s="19"/>
      <c r="Q861" s="19"/>
      <c r="R861" s="19"/>
      <c r="S861" s="19"/>
      <c r="T861" s="19"/>
      <c r="U861" s="19"/>
    </row>
    <row r="862" spans="1:21" ht="15">
      <c r="A862" s="15"/>
      <c r="B862" s="18"/>
      <c r="C862" s="18"/>
      <c r="D862" s="18"/>
      <c r="E862" s="146"/>
      <c r="F862" s="15"/>
      <c r="G862" s="15"/>
      <c r="H862" s="15"/>
      <c r="I862" s="15"/>
      <c r="J862" s="15"/>
      <c r="K862" s="15"/>
      <c r="L862" s="15"/>
      <c r="M862" s="15"/>
      <c r="N862" s="19"/>
      <c r="O862" s="19"/>
      <c r="P862" s="19"/>
      <c r="Q862" s="19"/>
      <c r="R862" s="19"/>
      <c r="S862" s="19"/>
      <c r="T862" s="19"/>
      <c r="U862" s="19"/>
    </row>
    <row r="863" spans="1:21" ht="15">
      <c r="A863" s="15"/>
      <c r="B863" s="18"/>
      <c r="C863" s="18"/>
      <c r="D863" s="18"/>
      <c r="E863" s="146"/>
      <c r="F863" s="15"/>
      <c r="G863" s="15"/>
      <c r="H863" s="15"/>
      <c r="I863" s="15"/>
      <c r="J863" s="15"/>
      <c r="K863" s="15"/>
      <c r="L863" s="15"/>
      <c r="M863" s="15"/>
      <c r="N863" s="19"/>
      <c r="O863" s="19"/>
      <c r="P863" s="19"/>
      <c r="Q863" s="19"/>
      <c r="R863" s="19"/>
      <c r="S863" s="19"/>
      <c r="T863" s="19"/>
      <c r="U863" s="19"/>
    </row>
    <row r="864" spans="1:21" ht="15">
      <c r="A864" s="15"/>
      <c r="B864" s="18"/>
      <c r="C864" s="18"/>
      <c r="D864" s="18"/>
      <c r="E864" s="146"/>
      <c r="F864" s="15"/>
      <c r="G864" s="15"/>
      <c r="H864" s="15"/>
      <c r="I864" s="15"/>
      <c r="J864" s="15"/>
      <c r="K864" s="15"/>
      <c r="L864" s="15"/>
      <c r="M864" s="15"/>
      <c r="N864" s="19"/>
      <c r="O864" s="19"/>
      <c r="P864" s="19"/>
      <c r="Q864" s="19"/>
      <c r="R864" s="19"/>
      <c r="S864" s="19"/>
      <c r="T864" s="19"/>
      <c r="U864" s="19"/>
    </row>
    <row r="865" spans="1:21" ht="15">
      <c r="A865" s="15"/>
      <c r="B865" s="18"/>
      <c r="C865" s="18"/>
      <c r="D865" s="18"/>
      <c r="E865" s="146"/>
      <c r="F865" s="15"/>
      <c r="G865" s="15"/>
      <c r="H865" s="15"/>
      <c r="I865" s="15"/>
      <c r="J865" s="15"/>
      <c r="K865" s="15"/>
      <c r="L865" s="15"/>
      <c r="M865" s="15"/>
      <c r="N865" s="19"/>
      <c r="O865" s="19"/>
      <c r="P865" s="19"/>
      <c r="Q865" s="19"/>
      <c r="R865" s="19"/>
      <c r="S865" s="19"/>
      <c r="T865" s="19"/>
      <c r="U865" s="19"/>
    </row>
    <row r="866" spans="1:21" ht="15">
      <c r="A866" s="15"/>
      <c r="B866" s="18"/>
      <c r="C866" s="18"/>
      <c r="D866" s="18"/>
      <c r="E866" s="146"/>
      <c r="F866" s="15"/>
      <c r="G866" s="15"/>
      <c r="H866" s="15"/>
      <c r="I866" s="15"/>
      <c r="J866" s="15"/>
      <c r="K866" s="15"/>
      <c r="L866" s="15"/>
      <c r="M866" s="15"/>
      <c r="N866" s="19"/>
      <c r="O866" s="19"/>
      <c r="P866" s="19"/>
      <c r="Q866" s="19"/>
      <c r="R866" s="19"/>
      <c r="S866" s="19"/>
      <c r="T866" s="19"/>
      <c r="U866" s="19"/>
    </row>
    <row r="867" spans="1:21" ht="15">
      <c r="A867" s="15"/>
      <c r="B867" s="18"/>
      <c r="C867" s="18"/>
      <c r="D867" s="18"/>
      <c r="E867" s="146"/>
      <c r="F867" s="15"/>
      <c r="G867" s="15"/>
      <c r="H867" s="15"/>
      <c r="I867" s="15"/>
      <c r="J867" s="15"/>
      <c r="K867" s="15"/>
      <c r="L867" s="15"/>
      <c r="M867" s="15"/>
      <c r="N867" s="19"/>
      <c r="O867" s="19"/>
      <c r="P867" s="19"/>
      <c r="Q867" s="19"/>
      <c r="R867" s="19"/>
      <c r="S867" s="19"/>
      <c r="T867" s="19"/>
      <c r="U867" s="19"/>
    </row>
    <row r="868" spans="1:21" ht="15">
      <c r="A868" s="15"/>
      <c r="B868" s="18"/>
      <c r="C868" s="18"/>
      <c r="D868" s="18"/>
      <c r="E868" s="146"/>
      <c r="F868" s="15"/>
      <c r="G868" s="15"/>
      <c r="H868" s="15"/>
      <c r="I868" s="15"/>
      <c r="J868" s="15"/>
      <c r="K868" s="15"/>
      <c r="L868" s="15"/>
      <c r="M868" s="15"/>
      <c r="N868" s="19"/>
      <c r="O868" s="19"/>
      <c r="P868" s="19"/>
      <c r="Q868" s="19"/>
      <c r="R868" s="19"/>
      <c r="S868" s="19"/>
      <c r="T868" s="19"/>
      <c r="U868" s="19"/>
    </row>
    <row r="869" spans="1:21" ht="15">
      <c r="A869" s="15"/>
      <c r="B869" s="18"/>
      <c r="C869" s="18"/>
      <c r="D869" s="18"/>
      <c r="E869" s="146"/>
      <c r="F869" s="15"/>
      <c r="G869" s="15"/>
      <c r="H869" s="15"/>
      <c r="I869" s="15"/>
      <c r="J869" s="15"/>
      <c r="K869" s="15"/>
      <c r="L869" s="15"/>
      <c r="M869" s="15"/>
      <c r="N869" s="19"/>
      <c r="O869" s="19"/>
      <c r="P869" s="19"/>
      <c r="Q869" s="19"/>
      <c r="R869" s="19"/>
      <c r="S869" s="19"/>
      <c r="T869" s="19"/>
      <c r="U869" s="19"/>
    </row>
    <row r="870" spans="1:21" ht="15">
      <c r="A870" s="15"/>
      <c r="B870" s="18"/>
      <c r="C870" s="18"/>
      <c r="D870" s="18"/>
      <c r="E870" s="146"/>
      <c r="F870" s="15"/>
      <c r="G870" s="15"/>
      <c r="H870" s="15"/>
      <c r="I870" s="15"/>
      <c r="J870" s="15"/>
      <c r="K870" s="15"/>
      <c r="L870" s="15"/>
      <c r="M870" s="15"/>
      <c r="N870" s="19"/>
      <c r="O870" s="19"/>
      <c r="P870" s="19"/>
      <c r="Q870" s="19"/>
      <c r="R870" s="19"/>
      <c r="S870" s="19"/>
      <c r="T870" s="19"/>
      <c r="U870" s="19"/>
    </row>
    <row r="871" spans="1:21" ht="15">
      <c r="A871" s="15"/>
      <c r="B871" s="18"/>
      <c r="C871" s="18"/>
      <c r="D871" s="18"/>
      <c r="E871" s="146"/>
      <c r="F871" s="15"/>
      <c r="G871" s="15"/>
      <c r="H871" s="15"/>
      <c r="I871" s="15"/>
      <c r="J871" s="15"/>
      <c r="K871" s="15"/>
      <c r="L871" s="15"/>
      <c r="M871" s="15"/>
      <c r="N871" s="19"/>
      <c r="O871" s="19"/>
      <c r="P871" s="19"/>
      <c r="Q871" s="19"/>
      <c r="R871" s="19"/>
      <c r="S871" s="19"/>
      <c r="T871" s="19"/>
      <c r="U871" s="19"/>
    </row>
    <row r="872" spans="1:21" ht="15">
      <c r="A872" s="15"/>
      <c r="B872" s="18"/>
      <c r="C872" s="18"/>
      <c r="D872" s="18"/>
      <c r="E872" s="146"/>
      <c r="F872" s="15"/>
      <c r="G872" s="15"/>
      <c r="H872" s="15"/>
      <c r="I872" s="15"/>
      <c r="J872" s="15"/>
      <c r="K872" s="15"/>
      <c r="L872" s="15"/>
      <c r="M872" s="15"/>
      <c r="N872" s="19"/>
      <c r="O872" s="19"/>
      <c r="P872" s="19"/>
      <c r="Q872" s="19"/>
      <c r="R872" s="19"/>
      <c r="S872" s="19"/>
      <c r="T872" s="19"/>
      <c r="U872" s="19"/>
    </row>
    <row r="873" spans="1:21" ht="15">
      <c r="A873" s="15"/>
      <c r="B873" s="18"/>
      <c r="C873" s="18"/>
      <c r="D873" s="18"/>
      <c r="E873" s="146"/>
      <c r="F873" s="15"/>
      <c r="G873" s="15"/>
      <c r="H873" s="15"/>
      <c r="I873" s="15"/>
      <c r="J873" s="15"/>
      <c r="K873" s="15"/>
      <c r="L873" s="15"/>
      <c r="M873" s="15"/>
      <c r="N873" s="19"/>
      <c r="O873" s="19"/>
      <c r="P873" s="19"/>
      <c r="Q873" s="19"/>
      <c r="R873" s="19"/>
      <c r="S873" s="19"/>
      <c r="T873" s="19"/>
      <c r="U873" s="19"/>
    </row>
    <row r="874" spans="1:21" ht="15">
      <c r="A874" s="15"/>
      <c r="B874" s="18"/>
      <c r="C874" s="18"/>
      <c r="D874" s="18"/>
      <c r="E874" s="146"/>
      <c r="F874" s="15"/>
      <c r="G874" s="15"/>
      <c r="H874" s="15"/>
      <c r="I874" s="15"/>
      <c r="J874" s="15"/>
      <c r="K874" s="15"/>
      <c r="L874" s="15"/>
      <c r="M874" s="15"/>
      <c r="N874" s="19"/>
      <c r="O874" s="19"/>
      <c r="P874" s="19"/>
      <c r="Q874" s="19"/>
      <c r="R874" s="19"/>
      <c r="S874" s="19"/>
      <c r="T874" s="19"/>
      <c r="U874" s="19"/>
    </row>
    <row r="875" spans="1:21" ht="15">
      <c r="A875" s="15"/>
      <c r="B875" s="18"/>
      <c r="C875" s="18"/>
      <c r="D875" s="18"/>
      <c r="E875" s="146"/>
      <c r="F875" s="15"/>
      <c r="G875" s="15"/>
      <c r="H875" s="15"/>
      <c r="I875" s="15"/>
      <c r="J875" s="15"/>
      <c r="K875" s="15"/>
      <c r="L875" s="15"/>
      <c r="M875" s="15"/>
      <c r="N875" s="19"/>
      <c r="O875" s="19"/>
      <c r="P875" s="19"/>
      <c r="Q875" s="19"/>
      <c r="R875" s="19"/>
      <c r="S875" s="19"/>
      <c r="T875" s="19"/>
      <c r="U875" s="19"/>
    </row>
    <row r="876" spans="1:21" ht="15">
      <c r="A876" s="15"/>
      <c r="B876" s="18"/>
      <c r="C876" s="18"/>
      <c r="D876" s="18"/>
      <c r="E876" s="146"/>
      <c r="F876" s="15"/>
      <c r="G876" s="15"/>
      <c r="H876" s="15"/>
      <c r="I876" s="15"/>
      <c r="J876" s="15"/>
      <c r="K876" s="15"/>
      <c r="L876" s="15"/>
      <c r="M876" s="15"/>
      <c r="N876" s="19"/>
      <c r="O876" s="19"/>
      <c r="P876" s="19"/>
      <c r="Q876" s="19"/>
      <c r="R876" s="19"/>
      <c r="S876" s="19"/>
      <c r="T876" s="19"/>
      <c r="U876" s="19"/>
    </row>
    <row r="877" spans="1:21" ht="15">
      <c r="A877" s="15"/>
      <c r="B877" s="18"/>
      <c r="C877" s="18"/>
      <c r="D877" s="18"/>
      <c r="E877" s="146"/>
      <c r="F877" s="15"/>
      <c r="G877" s="15"/>
      <c r="H877" s="15"/>
      <c r="I877" s="15"/>
      <c r="J877" s="15"/>
      <c r="K877" s="15"/>
      <c r="L877" s="15"/>
      <c r="M877" s="15"/>
      <c r="N877" s="19"/>
      <c r="O877" s="19"/>
      <c r="P877" s="19"/>
      <c r="Q877" s="19"/>
      <c r="R877" s="19"/>
      <c r="S877" s="19"/>
      <c r="T877" s="19"/>
      <c r="U877" s="19"/>
    </row>
    <row r="878" spans="1:21" ht="15">
      <c r="A878" s="15"/>
      <c r="B878" s="18"/>
      <c r="C878" s="18"/>
      <c r="D878" s="18"/>
      <c r="E878" s="146"/>
      <c r="F878" s="15"/>
      <c r="G878" s="15"/>
      <c r="H878" s="15"/>
      <c r="I878" s="15"/>
      <c r="J878" s="15"/>
      <c r="K878" s="15"/>
      <c r="L878" s="15"/>
      <c r="M878" s="15"/>
      <c r="N878" s="19"/>
      <c r="O878" s="19"/>
      <c r="P878" s="19"/>
      <c r="Q878" s="19"/>
      <c r="R878" s="19"/>
      <c r="S878" s="19"/>
      <c r="T878" s="19"/>
      <c r="U878" s="19"/>
    </row>
    <row r="879" spans="1:21" ht="15">
      <c r="A879" s="15"/>
      <c r="B879" s="18"/>
      <c r="C879" s="18"/>
      <c r="D879" s="18"/>
      <c r="E879" s="146"/>
      <c r="F879" s="15"/>
      <c r="G879" s="15"/>
      <c r="H879" s="15"/>
      <c r="I879" s="15"/>
      <c r="J879" s="15"/>
      <c r="K879" s="15"/>
      <c r="L879" s="15"/>
      <c r="M879" s="15"/>
      <c r="N879" s="19"/>
      <c r="O879" s="19"/>
      <c r="P879" s="19"/>
      <c r="Q879" s="19"/>
      <c r="R879" s="19"/>
      <c r="S879" s="19"/>
      <c r="T879" s="19"/>
      <c r="U879" s="19"/>
    </row>
    <row r="880" spans="1:21" ht="15">
      <c r="A880" s="15"/>
      <c r="B880" s="18"/>
      <c r="C880" s="18"/>
      <c r="D880" s="18"/>
      <c r="E880" s="146"/>
      <c r="F880" s="15"/>
      <c r="G880" s="15"/>
      <c r="H880" s="15"/>
      <c r="I880" s="15"/>
      <c r="J880" s="15"/>
      <c r="K880" s="15"/>
      <c r="L880" s="15"/>
      <c r="M880" s="15"/>
      <c r="N880" s="19"/>
      <c r="O880" s="19"/>
      <c r="P880" s="19"/>
      <c r="Q880" s="19"/>
      <c r="R880" s="19"/>
      <c r="S880" s="19"/>
      <c r="T880" s="19"/>
      <c r="U880" s="19"/>
    </row>
    <row r="881" spans="1:21" ht="15">
      <c r="A881" s="15"/>
      <c r="B881" s="18"/>
      <c r="C881" s="18"/>
      <c r="D881" s="18"/>
      <c r="E881" s="146"/>
      <c r="F881" s="15"/>
      <c r="G881" s="15"/>
      <c r="H881" s="15"/>
      <c r="I881" s="15"/>
      <c r="J881" s="15"/>
      <c r="K881" s="15"/>
      <c r="L881" s="15"/>
      <c r="M881" s="15"/>
      <c r="N881" s="19"/>
      <c r="O881" s="19"/>
      <c r="P881" s="19"/>
      <c r="Q881" s="19"/>
      <c r="R881" s="19"/>
      <c r="S881" s="19"/>
      <c r="T881" s="19"/>
      <c r="U881" s="19"/>
    </row>
    <row r="882" spans="1:21" ht="15">
      <c r="A882" s="15"/>
      <c r="B882" s="18"/>
      <c r="C882" s="18"/>
      <c r="D882" s="18"/>
      <c r="E882" s="146"/>
      <c r="F882" s="15"/>
      <c r="G882" s="15"/>
      <c r="H882" s="15"/>
      <c r="I882" s="15"/>
      <c r="J882" s="15"/>
      <c r="K882" s="15"/>
      <c r="L882" s="15"/>
      <c r="M882" s="15"/>
      <c r="N882" s="19"/>
      <c r="O882" s="19"/>
      <c r="P882" s="19"/>
      <c r="Q882" s="19"/>
      <c r="R882" s="19"/>
      <c r="S882" s="19"/>
      <c r="T882" s="19"/>
      <c r="U882" s="19"/>
    </row>
    <row r="883" spans="1:21" ht="15">
      <c r="A883" s="15"/>
      <c r="B883" s="18"/>
      <c r="C883" s="18"/>
      <c r="D883" s="18"/>
      <c r="E883" s="146"/>
      <c r="F883" s="15"/>
      <c r="G883" s="15"/>
      <c r="H883" s="15"/>
      <c r="I883" s="15"/>
      <c r="J883" s="15"/>
      <c r="K883" s="15"/>
      <c r="L883" s="15"/>
      <c r="M883" s="15"/>
      <c r="N883" s="19"/>
      <c r="O883" s="19"/>
      <c r="P883" s="19"/>
      <c r="Q883" s="19"/>
      <c r="R883" s="19"/>
      <c r="S883" s="19"/>
      <c r="T883" s="19"/>
      <c r="U883" s="19"/>
    </row>
    <row r="884" spans="1:21" ht="15">
      <c r="A884" s="15"/>
      <c r="B884" s="18"/>
      <c r="C884" s="18"/>
      <c r="D884" s="18"/>
      <c r="E884" s="146"/>
      <c r="F884" s="15"/>
      <c r="G884" s="15"/>
      <c r="H884" s="15"/>
      <c r="I884" s="15"/>
      <c r="J884" s="15"/>
      <c r="K884" s="15"/>
      <c r="L884" s="15"/>
      <c r="M884" s="15"/>
      <c r="N884" s="19"/>
      <c r="O884" s="19"/>
      <c r="P884" s="19"/>
      <c r="Q884" s="19"/>
      <c r="R884" s="19"/>
      <c r="S884" s="19"/>
      <c r="T884" s="19"/>
      <c r="U884" s="19"/>
    </row>
    <row r="885" spans="1:21" ht="15">
      <c r="A885" s="15"/>
      <c r="B885" s="18"/>
      <c r="C885" s="18"/>
      <c r="D885" s="18"/>
      <c r="E885" s="146"/>
      <c r="F885" s="15"/>
      <c r="G885" s="15"/>
      <c r="H885" s="15"/>
      <c r="I885" s="15"/>
      <c r="J885" s="15"/>
      <c r="K885" s="15"/>
      <c r="L885" s="15"/>
      <c r="M885" s="15"/>
      <c r="N885" s="19"/>
      <c r="O885" s="19"/>
      <c r="P885" s="19"/>
      <c r="Q885" s="19"/>
      <c r="R885" s="19"/>
      <c r="S885" s="19"/>
      <c r="T885" s="19"/>
      <c r="U885" s="19"/>
    </row>
    <row r="886" spans="1:21" ht="15">
      <c r="A886" s="15"/>
      <c r="B886" s="18"/>
      <c r="C886" s="18"/>
      <c r="D886" s="18"/>
      <c r="E886" s="146"/>
      <c r="F886" s="15"/>
      <c r="G886" s="15"/>
      <c r="H886" s="15"/>
      <c r="I886" s="15"/>
      <c r="J886" s="15"/>
      <c r="K886" s="15"/>
      <c r="L886" s="15"/>
      <c r="M886" s="15"/>
      <c r="N886" s="19"/>
      <c r="O886" s="19"/>
      <c r="P886" s="19"/>
      <c r="Q886" s="19"/>
      <c r="R886" s="19"/>
      <c r="S886" s="19"/>
      <c r="T886" s="19"/>
      <c r="U886" s="19"/>
    </row>
    <row r="887" spans="1:21" ht="15">
      <c r="A887" s="15"/>
      <c r="B887" s="18"/>
      <c r="C887" s="18"/>
      <c r="D887" s="18"/>
      <c r="E887" s="146"/>
      <c r="F887" s="15"/>
      <c r="G887" s="15"/>
      <c r="H887" s="15"/>
      <c r="I887" s="15"/>
      <c r="J887" s="15"/>
      <c r="K887" s="15"/>
      <c r="L887" s="15"/>
      <c r="M887" s="15"/>
      <c r="N887" s="19"/>
      <c r="O887" s="19"/>
      <c r="P887" s="19"/>
      <c r="Q887" s="19"/>
      <c r="R887" s="19"/>
      <c r="S887" s="19"/>
      <c r="T887" s="19"/>
      <c r="U887" s="19"/>
    </row>
    <row r="888" spans="1:21" ht="15">
      <c r="A888" s="15"/>
      <c r="B888" s="18"/>
      <c r="C888" s="18"/>
      <c r="D888" s="18"/>
      <c r="E888" s="146"/>
      <c r="F888" s="15"/>
      <c r="G888" s="15"/>
      <c r="H888" s="15"/>
      <c r="I888" s="15"/>
      <c r="J888" s="15"/>
      <c r="K888" s="15"/>
      <c r="L888" s="15"/>
      <c r="M888" s="15"/>
      <c r="N888" s="19"/>
      <c r="O888" s="19"/>
      <c r="P888" s="19"/>
      <c r="Q888" s="19"/>
      <c r="R888" s="19"/>
      <c r="S888" s="19"/>
      <c r="T888" s="19"/>
      <c r="U888" s="19"/>
    </row>
    <row r="889" spans="1:21" ht="15">
      <c r="A889" s="15"/>
      <c r="B889" s="18"/>
      <c r="C889" s="18"/>
      <c r="D889" s="18"/>
      <c r="E889" s="146"/>
      <c r="F889" s="15"/>
      <c r="G889" s="15"/>
      <c r="H889" s="15"/>
      <c r="I889" s="15"/>
      <c r="J889" s="15"/>
      <c r="K889" s="15"/>
      <c r="L889" s="15"/>
      <c r="M889" s="15"/>
      <c r="N889" s="19"/>
      <c r="O889" s="19"/>
      <c r="P889" s="19"/>
      <c r="Q889" s="19"/>
      <c r="R889" s="19"/>
      <c r="S889" s="19"/>
      <c r="T889" s="19"/>
      <c r="U889" s="19"/>
    </row>
    <row r="890" spans="1:21" ht="15">
      <c r="A890" s="15"/>
      <c r="B890" s="18"/>
      <c r="C890" s="18"/>
      <c r="D890" s="18"/>
      <c r="E890" s="146"/>
      <c r="F890" s="15"/>
      <c r="G890" s="15"/>
      <c r="H890" s="15"/>
      <c r="I890" s="15"/>
      <c r="J890" s="15"/>
      <c r="K890" s="15"/>
      <c r="L890" s="15"/>
      <c r="M890" s="15"/>
      <c r="N890" s="19"/>
      <c r="O890" s="19"/>
      <c r="P890" s="19"/>
      <c r="Q890" s="19"/>
      <c r="R890" s="19"/>
      <c r="S890" s="19"/>
      <c r="T890" s="19"/>
      <c r="U890" s="19"/>
    </row>
    <row r="891" spans="1:21" ht="15">
      <c r="A891" s="15"/>
      <c r="B891" s="18"/>
      <c r="C891" s="18"/>
      <c r="D891" s="18"/>
      <c r="E891" s="146"/>
      <c r="F891" s="15"/>
      <c r="G891" s="15"/>
      <c r="H891" s="15"/>
      <c r="I891" s="15"/>
      <c r="J891" s="15"/>
      <c r="K891" s="15"/>
      <c r="L891" s="15"/>
      <c r="M891" s="15"/>
      <c r="N891" s="19"/>
      <c r="O891" s="19"/>
      <c r="P891" s="19"/>
      <c r="Q891" s="19"/>
      <c r="R891" s="19"/>
      <c r="S891" s="19"/>
      <c r="T891" s="19"/>
      <c r="U891" s="19"/>
    </row>
    <row r="892" spans="1:21" ht="15">
      <c r="A892" s="15"/>
      <c r="B892" s="18"/>
      <c r="C892" s="18"/>
      <c r="D892" s="18"/>
      <c r="E892" s="146"/>
      <c r="F892" s="15"/>
      <c r="G892" s="15"/>
      <c r="H892" s="15"/>
      <c r="I892" s="15"/>
      <c r="J892" s="15"/>
      <c r="K892" s="15"/>
      <c r="L892" s="15"/>
      <c r="M892" s="15"/>
      <c r="N892" s="19"/>
      <c r="O892" s="19"/>
      <c r="P892" s="19"/>
      <c r="Q892" s="19"/>
      <c r="R892" s="19"/>
      <c r="S892" s="19"/>
      <c r="T892" s="19"/>
      <c r="U892" s="19"/>
    </row>
    <row r="893" spans="1:21" ht="15">
      <c r="A893" s="15"/>
      <c r="B893" s="18"/>
      <c r="C893" s="18"/>
      <c r="D893" s="18"/>
      <c r="E893" s="146"/>
      <c r="F893" s="15"/>
      <c r="G893" s="15"/>
      <c r="H893" s="15"/>
      <c r="I893" s="15"/>
      <c r="J893" s="15"/>
      <c r="K893" s="15"/>
      <c r="L893" s="15"/>
      <c r="M893" s="15"/>
      <c r="N893" s="19"/>
      <c r="O893" s="19"/>
      <c r="P893" s="19"/>
      <c r="Q893" s="19"/>
      <c r="R893" s="19"/>
      <c r="S893" s="19"/>
      <c r="T893" s="19"/>
      <c r="U893" s="19"/>
    </row>
    <row r="894" spans="1:21" ht="15">
      <c r="A894" s="15"/>
      <c r="B894" s="18"/>
      <c r="C894" s="18"/>
      <c r="D894" s="18"/>
      <c r="E894" s="146"/>
      <c r="F894" s="15"/>
      <c r="G894" s="15"/>
      <c r="H894" s="15"/>
      <c r="I894" s="15"/>
      <c r="J894" s="15"/>
      <c r="K894" s="15"/>
      <c r="L894" s="15"/>
      <c r="M894" s="15"/>
      <c r="N894" s="19"/>
      <c r="O894" s="19"/>
      <c r="P894" s="19"/>
      <c r="Q894" s="19"/>
      <c r="R894" s="19"/>
      <c r="S894" s="19"/>
      <c r="T894" s="19"/>
      <c r="U894" s="19"/>
    </row>
    <row r="895" spans="1:21" ht="15">
      <c r="A895" s="15"/>
      <c r="B895" s="18"/>
      <c r="C895" s="18"/>
      <c r="D895" s="18"/>
      <c r="E895" s="146"/>
      <c r="F895" s="15"/>
      <c r="G895" s="15"/>
      <c r="H895" s="15"/>
      <c r="I895" s="15"/>
      <c r="J895" s="15"/>
      <c r="K895" s="15"/>
      <c r="L895" s="15"/>
      <c r="M895" s="15"/>
      <c r="N895" s="19"/>
      <c r="O895" s="19"/>
      <c r="P895" s="19"/>
      <c r="Q895" s="19"/>
      <c r="R895" s="19"/>
      <c r="S895" s="19"/>
      <c r="T895" s="19"/>
      <c r="U895" s="19"/>
    </row>
    <row r="896" spans="1:21" ht="15">
      <c r="A896" s="15"/>
      <c r="B896" s="18"/>
      <c r="C896" s="18"/>
      <c r="D896" s="18"/>
      <c r="E896" s="146"/>
      <c r="F896" s="15"/>
      <c r="G896" s="15"/>
      <c r="H896" s="15"/>
      <c r="I896" s="15"/>
      <c r="J896" s="15"/>
      <c r="K896" s="15"/>
      <c r="L896" s="15"/>
      <c r="M896" s="15"/>
      <c r="N896" s="19"/>
      <c r="O896" s="19"/>
      <c r="P896" s="19"/>
      <c r="Q896" s="19"/>
      <c r="R896" s="19"/>
      <c r="S896" s="19"/>
      <c r="T896" s="19"/>
      <c r="U896" s="19"/>
    </row>
    <row r="897" spans="1:21" ht="15">
      <c r="A897" s="15"/>
      <c r="B897" s="18"/>
      <c r="C897" s="18"/>
      <c r="D897" s="18"/>
      <c r="E897" s="146"/>
      <c r="F897" s="15"/>
      <c r="G897" s="15"/>
      <c r="H897" s="15"/>
      <c r="I897" s="15"/>
      <c r="J897" s="15"/>
      <c r="K897" s="15"/>
      <c r="L897" s="15"/>
      <c r="M897" s="15"/>
      <c r="N897" s="19"/>
      <c r="O897" s="19"/>
      <c r="P897" s="19"/>
      <c r="Q897" s="19"/>
      <c r="R897" s="19"/>
      <c r="S897" s="19"/>
      <c r="T897" s="19"/>
      <c r="U897" s="19"/>
    </row>
    <row r="898" spans="1:21" ht="15">
      <c r="A898" s="15"/>
      <c r="B898" s="18"/>
      <c r="C898" s="18"/>
      <c r="D898" s="18"/>
      <c r="E898" s="146"/>
      <c r="F898" s="15"/>
      <c r="G898" s="15"/>
      <c r="H898" s="15"/>
      <c r="I898" s="15"/>
      <c r="J898" s="15"/>
      <c r="K898" s="15"/>
      <c r="L898" s="15"/>
      <c r="M898" s="15"/>
      <c r="N898" s="19"/>
      <c r="O898" s="19"/>
      <c r="P898" s="19"/>
      <c r="Q898" s="19"/>
      <c r="R898" s="19"/>
      <c r="S898" s="19"/>
      <c r="T898" s="19"/>
      <c r="U898" s="19"/>
    </row>
    <row r="899" spans="1:21" ht="15">
      <c r="A899" s="15"/>
      <c r="B899" s="18"/>
      <c r="C899" s="18"/>
      <c r="D899" s="18"/>
      <c r="E899" s="146"/>
      <c r="F899" s="15"/>
      <c r="G899" s="15"/>
      <c r="H899" s="15"/>
      <c r="I899" s="15"/>
      <c r="J899" s="15"/>
      <c r="K899" s="15"/>
      <c r="L899" s="15"/>
      <c r="M899" s="15"/>
      <c r="N899" s="19"/>
      <c r="O899" s="19"/>
      <c r="P899" s="19"/>
      <c r="Q899" s="19"/>
      <c r="R899" s="19"/>
      <c r="S899" s="19"/>
      <c r="T899" s="19"/>
      <c r="U899" s="19"/>
    </row>
    <row r="900" spans="1:21" ht="15">
      <c r="A900" s="15"/>
      <c r="B900" s="18"/>
      <c r="C900" s="18"/>
      <c r="D900" s="18"/>
      <c r="E900" s="146"/>
      <c r="F900" s="15"/>
      <c r="G900" s="15"/>
      <c r="H900" s="15"/>
      <c r="I900" s="15"/>
      <c r="J900" s="15"/>
      <c r="K900" s="15"/>
      <c r="L900" s="15"/>
      <c r="M900" s="15"/>
      <c r="N900" s="19"/>
      <c r="O900" s="19"/>
      <c r="P900" s="19"/>
      <c r="Q900" s="19"/>
      <c r="R900" s="19"/>
      <c r="S900" s="19"/>
      <c r="T900" s="19"/>
      <c r="U900" s="19"/>
    </row>
    <row r="901" spans="1:21" ht="15">
      <c r="A901" s="15"/>
      <c r="B901" s="18"/>
      <c r="C901" s="18"/>
      <c r="D901" s="18"/>
      <c r="E901" s="146"/>
      <c r="F901" s="15"/>
      <c r="G901" s="15"/>
      <c r="H901" s="15"/>
      <c r="I901" s="15"/>
      <c r="J901" s="15"/>
      <c r="K901" s="15"/>
      <c r="L901" s="15"/>
      <c r="M901" s="15"/>
      <c r="N901" s="19"/>
      <c r="O901" s="19"/>
      <c r="P901" s="19"/>
      <c r="Q901" s="19"/>
      <c r="R901" s="19"/>
      <c r="S901" s="19"/>
      <c r="T901" s="19"/>
      <c r="U901" s="19"/>
    </row>
    <row r="902" spans="1:21" ht="15">
      <c r="A902" s="15"/>
      <c r="B902" s="18"/>
      <c r="C902" s="18"/>
      <c r="D902" s="18"/>
      <c r="E902" s="146"/>
      <c r="F902" s="15"/>
      <c r="G902" s="15"/>
      <c r="H902" s="15"/>
      <c r="I902" s="15"/>
      <c r="J902" s="15"/>
      <c r="K902" s="15"/>
      <c r="L902" s="15"/>
      <c r="M902" s="15"/>
      <c r="N902" s="19"/>
      <c r="O902" s="19"/>
      <c r="P902" s="19"/>
      <c r="Q902" s="19"/>
      <c r="R902" s="19"/>
      <c r="S902" s="19"/>
      <c r="T902" s="19"/>
      <c r="U902" s="19"/>
    </row>
    <row r="903" spans="1:21" ht="15">
      <c r="A903" s="15"/>
      <c r="B903" s="18"/>
      <c r="C903" s="18"/>
      <c r="D903" s="18"/>
      <c r="E903" s="146"/>
      <c r="F903" s="15"/>
      <c r="G903" s="15"/>
      <c r="H903" s="15"/>
      <c r="I903" s="15"/>
      <c r="J903" s="15"/>
      <c r="K903" s="15"/>
      <c r="L903" s="15"/>
      <c r="M903" s="15"/>
      <c r="N903" s="19"/>
      <c r="O903" s="19"/>
      <c r="P903" s="19"/>
      <c r="Q903" s="19"/>
      <c r="R903" s="19"/>
      <c r="S903" s="19"/>
      <c r="T903" s="19"/>
      <c r="U903" s="19"/>
    </row>
    <row r="904" spans="1:21" ht="15">
      <c r="A904" s="15"/>
      <c r="B904" s="18"/>
      <c r="C904" s="18"/>
      <c r="D904" s="18"/>
      <c r="E904" s="146"/>
      <c r="F904" s="15"/>
      <c r="G904" s="15"/>
      <c r="H904" s="15"/>
      <c r="I904" s="15"/>
      <c r="J904" s="15"/>
      <c r="K904" s="15"/>
      <c r="L904" s="15"/>
      <c r="M904" s="15"/>
      <c r="N904" s="19"/>
      <c r="O904" s="19"/>
      <c r="P904" s="19"/>
      <c r="Q904" s="19"/>
      <c r="R904" s="19"/>
      <c r="S904" s="19"/>
      <c r="T904" s="19"/>
      <c r="U904" s="19"/>
    </row>
    <row r="905" spans="1:21" ht="15">
      <c r="A905" s="15"/>
      <c r="B905" s="18"/>
      <c r="C905" s="18"/>
      <c r="D905" s="18"/>
      <c r="E905" s="146"/>
      <c r="F905" s="15"/>
      <c r="G905" s="15"/>
      <c r="H905" s="15"/>
      <c r="I905" s="15"/>
      <c r="J905" s="15"/>
      <c r="K905" s="15"/>
      <c r="L905" s="15"/>
      <c r="M905" s="15"/>
      <c r="N905" s="19"/>
      <c r="O905" s="19"/>
      <c r="P905" s="19"/>
      <c r="Q905" s="19"/>
      <c r="R905" s="19"/>
      <c r="S905" s="19"/>
      <c r="T905" s="19"/>
      <c r="U905" s="19"/>
    </row>
    <row r="906" spans="1:21" ht="15">
      <c r="A906" s="15"/>
      <c r="B906" s="18"/>
      <c r="C906" s="18"/>
      <c r="D906" s="18"/>
      <c r="E906" s="146"/>
      <c r="F906" s="15"/>
      <c r="G906" s="15"/>
      <c r="H906" s="15"/>
      <c r="I906" s="15"/>
      <c r="J906" s="15"/>
      <c r="K906" s="15"/>
      <c r="L906" s="15"/>
      <c r="M906" s="15"/>
      <c r="N906" s="19"/>
      <c r="O906" s="19"/>
      <c r="P906" s="19"/>
      <c r="Q906" s="19"/>
      <c r="R906" s="19"/>
      <c r="S906" s="19"/>
      <c r="T906" s="19"/>
      <c r="U906" s="19"/>
    </row>
    <row r="907" spans="1:21" ht="15">
      <c r="A907" s="15"/>
      <c r="B907" s="18"/>
      <c r="C907" s="18"/>
      <c r="D907" s="18"/>
      <c r="E907" s="146"/>
      <c r="F907" s="15"/>
      <c r="G907" s="15"/>
      <c r="H907" s="15"/>
      <c r="I907" s="15"/>
      <c r="J907" s="15"/>
      <c r="K907" s="15"/>
      <c r="L907" s="15"/>
      <c r="M907" s="15"/>
      <c r="N907" s="19"/>
      <c r="O907" s="19"/>
      <c r="P907" s="19"/>
      <c r="Q907" s="19"/>
      <c r="R907" s="19"/>
      <c r="S907" s="19"/>
      <c r="T907" s="19"/>
      <c r="U907" s="19"/>
    </row>
    <row r="908" spans="1:21" ht="15">
      <c r="A908" s="15"/>
      <c r="B908" s="18"/>
      <c r="C908" s="18"/>
      <c r="D908" s="18"/>
      <c r="E908" s="146"/>
      <c r="F908" s="15"/>
      <c r="G908" s="15"/>
      <c r="H908" s="15"/>
      <c r="I908" s="15"/>
      <c r="J908" s="15"/>
      <c r="K908" s="15"/>
      <c r="L908" s="15"/>
      <c r="M908" s="15"/>
      <c r="N908" s="19"/>
      <c r="O908" s="19"/>
      <c r="P908" s="19"/>
      <c r="Q908" s="19"/>
      <c r="R908" s="19"/>
      <c r="S908" s="19"/>
      <c r="T908" s="19"/>
      <c r="U908" s="19"/>
    </row>
    <row r="909" spans="1:21" ht="15">
      <c r="A909" s="15"/>
      <c r="B909" s="18"/>
      <c r="C909" s="18"/>
      <c r="D909" s="18"/>
      <c r="E909" s="146"/>
      <c r="F909" s="15"/>
      <c r="G909" s="15"/>
      <c r="H909" s="15"/>
      <c r="I909" s="15"/>
      <c r="J909" s="15"/>
      <c r="K909" s="15"/>
      <c r="L909" s="15"/>
      <c r="M909" s="15"/>
      <c r="N909" s="19"/>
      <c r="O909" s="19"/>
      <c r="P909" s="19"/>
      <c r="Q909" s="19"/>
      <c r="R909" s="19"/>
      <c r="S909" s="19"/>
      <c r="T909" s="19"/>
      <c r="U909" s="19"/>
    </row>
    <row r="910" spans="1:21" ht="15">
      <c r="A910" s="15"/>
      <c r="B910" s="18"/>
      <c r="C910" s="18"/>
      <c r="D910" s="18"/>
      <c r="E910" s="146"/>
      <c r="F910" s="15"/>
      <c r="G910" s="15"/>
      <c r="H910" s="15"/>
      <c r="I910" s="15"/>
      <c r="J910" s="15"/>
      <c r="K910" s="15"/>
      <c r="L910" s="15"/>
      <c r="M910" s="15"/>
      <c r="N910" s="19"/>
      <c r="O910" s="19"/>
      <c r="P910" s="19"/>
      <c r="Q910" s="19"/>
      <c r="R910" s="19"/>
      <c r="S910" s="19"/>
      <c r="T910" s="19"/>
      <c r="U910" s="19"/>
    </row>
    <row r="911" spans="1:21" ht="15">
      <c r="A911" s="15"/>
      <c r="B911" s="18"/>
      <c r="C911" s="18"/>
      <c r="D911" s="18"/>
      <c r="E911" s="146"/>
      <c r="F911" s="15"/>
      <c r="G911" s="15"/>
      <c r="H911" s="15"/>
      <c r="I911" s="15"/>
      <c r="J911" s="15"/>
      <c r="K911" s="15"/>
      <c r="L911" s="15"/>
      <c r="M911" s="15"/>
      <c r="N911" s="19"/>
      <c r="O911" s="19"/>
      <c r="P911" s="19"/>
      <c r="Q911" s="19"/>
      <c r="R911" s="19"/>
      <c r="S911" s="19"/>
      <c r="T911" s="19"/>
      <c r="U911" s="19"/>
    </row>
    <row r="912" spans="1:21" ht="15">
      <c r="A912" s="15"/>
      <c r="B912" s="18"/>
      <c r="C912" s="18"/>
      <c r="D912" s="18"/>
      <c r="E912" s="146"/>
      <c r="F912" s="15"/>
      <c r="G912" s="15"/>
      <c r="H912" s="15"/>
      <c r="I912" s="15"/>
      <c r="J912" s="15"/>
      <c r="K912" s="15"/>
      <c r="L912" s="15"/>
      <c r="M912" s="15"/>
      <c r="N912" s="19"/>
      <c r="O912" s="19"/>
      <c r="P912" s="19"/>
      <c r="Q912" s="19"/>
      <c r="R912" s="19"/>
      <c r="S912" s="19"/>
      <c r="T912" s="19"/>
      <c r="U912" s="19"/>
    </row>
    <row r="913" spans="1:21" ht="15">
      <c r="A913" s="15"/>
      <c r="B913" s="18"/>
      <c r="C913" s="18"/>
      <c r="D913" s="18"/>
      <c r="E913" s="146"/>
      <c r="F913" s="15"/>
      <c r="G913" s="15"/>
      <c r="H913" s="15"/>
      <c r="I913" s="15"/>
      <c r="J913" s="15"/>
      <c r="K913" s="15"/>
      <c r="L913" s="15"/>
      <c r="M913" s="15"/>
      <c r="N913" s="19"/>
      <c r="O913" s="19"/>
      <c r="P913" s="19"/>
      <c r="Q913" s="19"/>
      <c r="R913" s="19"/>
      <c r="S913" s="19"/>
      <c r="T913" s="19"/>
      <c r="U913" s="19"/>
    </row>
    <row r="914" spans="1:21" ht="15">
      <c r="A914" s="15"/>
      <c r="B914" s="18"/>
      <c r="C914" s="18"/>
      <c r="D914" s="18"/>
      <c r="E914" s="146"/>
      <c r="F914" s="15"/>
      <c r="G914" s="15"/>
      <c r="H914" s="15"/>
      <c r="I914" s="15"/>
      <c r="J914" s="15"/>
      <c r="K914" s="15"/>
      <c r="L914" s="15"/>
      <c r="M914" s="15"/>
      <c r="N914" s="19"/>
      <c r="O914" s="19"/>
      <c r="P914" s="19"/>
      <c r="Q914" s="19"/>
      <c r="R914" s="19"/>
      <c r="S914" s="19"/>
      <c r="T914" s="19"/>
      <c r="U914" s="19"/>
    </row>
    <row r="915" spans="1:21" ht="15">
      <c r="A915" s="15"/>
      <c r="B915" s="18"/>
      <c r="C915" s="18"/>
      <c r="D915" s="18"/>
      <c r="E915" s="146"/>
      <c r="F915" s="15"/>
      <c r="G915" s="15"/>
      <c r="H915" s="15"/>
      <c r="I915" s="15"/>
      <c r="J915" s="15"/>
      <c r="K915" s="15"/>
      <c r="L915" s="15"/>
      <c r="M915" s="15"/>
      <c r="N915" s="19"/>
      <c r="O915" s="19"/>
      <c r="P915" s="19"/>
      <c r="Q915" s="19"/>
      <c r="R915" s="19"/>
      <c r="S915" s="19"/>
      <c r="T915" s="19"/>
      <c r="U915" s="19"/>
    </row>
    <row r="916" spans="1:21" ht="15">
      <c r="A916" s="15"/>
      <c r="B916" s="18"/>
      <c r="C916" s="18"/>
      <c r="D916" s="18"/>
      <c r="E916" s="146"/>
      <c r="F916" s="15"/>
      <c r="G916" s="15"/>
      <c r="H916" s="15"/>
      <c r="I916" s="15"/>
      <c r="J916" s="15"/>
      <c r="K916" s="15"/>
      <c r="L916" s="15"/>
      <c r="M916" s="15"/>
      <c r="N916" s="19"/>
      <c r="O916" s="19"/>
      <c r="P916" s="19"/>
      <c r="Q916" s="19"/>
      <c r="R916" s="19"/>
      <c r="S916" s="19"/>
      <c r="T916" s="19"/>
      <c r="U916" s="19"/>
    </row>
    <row r="917" spans="1:21" ht="15">
      <c r="A917" s="15"/>
      <c r="B917" s="18"/>
      <c r="C917" s="18"/>
      <c r="D917" s="18"/>
      <c r="E917" s="146"/>
      <c r="F917" s="15"/>
      <c r="G917" s="15"/>
      <c r="H917" s="15"/>
      <c r="I917" s="15"/>
      <c r="J917" s="15"/>
      <c r="K917" s="15"/>
      <c r="L917" s="15"/>
      <c r="M917" s="15"/>
      <c r="N917" s="19"/>
      <c r="O917" s="19"/>
      <c r="P917" s="19"/>
      <c r="Q917" s="19"/>
      <c r="R917" s="19"/>
      <c r="S917" s="19"/>
      <c r="T917" s="19"/>
      <c r="U917" s="19"/>
    </row>
    <row r="918" spans="1:21" ht="15">
      <c r="A918" s="15"/>
      <c r="B918" s="18"/>
      <c r="C918" s="18"/>
      <c r="D918" s="18"/>
      <c r="E918" s="146"/>
      <c r="F918" s="15"/>
      <c r="G918" s="15"/>
      <c r="H918" s="15"/>
      <c r="I918" s="15"/>
      <c r="J918" s="15"/>
      <c r="K918" s="15"/>
      <c r="L918" s="15"/>
      <c r="M918" s="15"/>
      <c r="N918" s="19"/>
      <c r="O918" s="19"/>
      <c r="P918" s="19"/>
      <c r="Q918" s="19"/>
      <c r="R918" s="19"/>
      <c r="S918" s="19"/>
      <c r="T918" s="19"/>
      <c r="U918" s="19"/>
    </row>
    <row r="919" spans="1:21" ht="15">
      <c r="A919" s="15"/>
      <c r="B919" s="18"/>
      <c r="C919" s="18"/>
      <c r="D919" s="18"/>
      <c r="E919" s="146"/>
      <c r="F919" s="15"/>
      <c r="G919" s="15"/>
      <c r="H919" s="15"/>
      <c r="I919" s="15"/>
      <c r="J919" s="15"/>
      <c r="K919" s="15"/>
      <c r="L919" s="15"/>
      <c r="M919" s="15"/>
      <c r="N919" s="19"/>
      <c r="O919" s="19"/>
      <c r="P919" s="19"/>
      <c r="Q919" s="19"/>
      <c r="R919" s="19"/>
      <c r="S919" s="19"/>
      <c r="T919" s="19"/>
      <c r="U919" s="19"/>
    </row>
    <row r="920" spans="1:21" ht="15">
      <c r="A920" s="15"/>
      <c r="B920" s="18"/>
      <c r="C920" s="18"/>
      <c r="D920" s="18"/>
      <c r="E920" s="146"/>
      <c r="F920" s="15"/>
      <c r="G920" s="15"/>
      <c r="H920" s="15"/>
      <c r="I920" s="15"/>
      <c r="J920" s="15"/>
      <c r="K920" s="15"/>
      <c r="L920" s="15"/>
      <c r="M920" s="15"/>
      <c r="N920" s="19"/>
      <c r="O920" s="19"/>
      <c r="P920" s="19"/>
      <c r="Q920" s="19"/>
      <c r="R920" s="19"/>
      <c r="S920" s="19"/>
      <c r="T920" s="19"/>
      <c r="U920" s="19"/>
    </row>
    <row r="921" spans="1:21" ht="15">
      <c r="A921" s="15"/>
      <c r="B921" s="18"/>
      <c r="C921" s="18"/>
      <c r="D921" s="18"/>
      <c r="E921" s="146"/>
      <c r="F921" s="15"/>
      <c r="G921" s="15"/>
      <c r="H921" s="15"/>
      <c r="I921" s="15"/>
      <c r="J921" s="15"/>
      <c r="K921" s="15"/>
      <c r="L921" s="15"/>
      <c r="M921" s="15"/>
      <c r="N921" s="19"/>
      <c r="O921" s="19"/>
      <c r="P921" s="19"/>
      <c r="Q921" s="19"/>
      <c r="R921" s="19"/>
      <c r="S921" s="19"/>
      <c r="T921" s="19"/>
      <c r="U921" s="19"/>
    </row>
    <row r="922" spans="1:21" ht="15">
      <c r="A922" s="15"/>
      <c r="B922" s="18"/>
      <c r="C922" s="18"/>
      <c r="D922" s="18"/>
      <c r="E922" s="146"/>
      <c r="F922" s="15"/>
      <c r="G922" s="15"/>
      <c r="H922" s="15"/>
      <c r="I922" s="15"/>
      <c r="J922" s="15"/>
      <c r="K922" s="15"/>
      <c r="L922" s="15"/>
      <c r="M922" s="15"/>
      <c r="N922" s="19"/>
      <c r="O922" s="19"/>
      <c r="P922" s="19"/>
      <c r="Q922" s="19"/>
      <c r="R922" s="19"/>
      <c r="S922" s="19"/>
      <c r="T922" s="19"/>
      <c r="U922" s="19"/>
    </row>
    <row r="923" spans="1:21" ht="15">
      <c r="A923" s="15"/>
      <c r="B923" s="18"/>
      <c r="C923" s="18"/>
      <c r="D923" s="18"/>
      <c r="E923" s="146"/>
      <c r="F923" s="15"/>
      <c r="G923" s="15"/>
      <c r="H923" s="15"/>
      <c r="I923" s="15"/>
      <c r="J923" s="15"/>
      <c r="K923" s="15"/>
      <c r="L923" s="15"/>
      <c r="M923" s="15"/>
      <c r="N923" s="19"/>
      <c r="O923" s="19"/>
      <c r="P923" s="19"/>
      <c r="Q923" s="19"/>
      <c r="R923" s="19"/>
      <c r="S923" s="19"/>
      <c r="T923" s="19"/>
      <c r="U923" s="19"/>
    </row>
    <row r="924" spans="1:21" ht="15">
      <c r="A924" s="15"/>
      <c r="B924" s="18"/>
      <c r="C924" s="18"/>
      <c r="D924" s="18"/>
      <c r="E924" s="146"/>
      <c r="F924" s="15"/>
      <c r="G924" s="15"/>
      <c r="H924" s="15"/>
      <c r="I924" s="15"/>
      <c r="J924" s="15"/>
      <c r="K924" s="15"/>
      <c r="L924" s="15"/>
      <c r="M924" s="15"/>
      <c r="N924" s="19"/>
      <c r="O924" s="19"/>
      <c r="P924" s="19"/>
      <c r="Q924" s="19"/>
      <c r="R924" s="19"/>
      <c r="S924" s="19"/>
      <c r="T924" s="19"/>
      <c r="U924" s="19"/>
    </row>
    <row r="925" spans="1:21" ht="15">
      <c r="A925" s="15"/>
      <c r="B925" s="18"/>
      <c r="C925" s="18"/>
      <c r="D925" s="18"/>
      <c r="E925" s="146"/>
      <c r="F925" s="15"/>
      <c r="G925" s="15"/>
      <c r="H925" s="15"/>
      <c r="I925" s="15"/>
      <c r="J925" s="15"/>
      <c r="K925" s="15"/>
      <c r="L925" s="15"/>
      <c r="M925" s="15"/>
      <c r="N925" s="19"/>
      <c r="O925" s="19"/>
      <c r="P925" s="19"/>
      <c r="Q925" s="19"/>
      <c r="R925" s="19"/>
      <c r="S925" s="19"/>
      <c r="T925" s="19"/>
      <c r="U925" s="19"/>
    </row>
    <row r="926" spans="1:21" ht="15">
      <c r="A926" s="15"/>
      <c r="B926" s="18"/>
      <c r="C926" s="18"/>
      <c r="D926" s="18"/>
      <c r="E926" s="146"/>
      <c r="F926" s="15"/>
      <c r="G926" s="15"/>
      <c r="H926" s="15"/>
      <c r="I926" s="15"/>
      <c r="J926" s="15"/>
      <c r="K926" s="15"/>
      <c r="L926" s="15"/>
      <c r="M926" s="15"/>
      <c r="N926" s="19"/>
      <c r="O926" s="19"/>
      <c r="P926" s="19"/>
      <c r="Q926" s="19"/>
      <c r="R926" s="19"/>
      <c r="S926" s="19"/>
      <c r="T926" s="19"/>
      <c r="U926" s="19"/>
    </row>
    <row r="927" spans="1:21" ht="15">
      <c r="A927" s="15"/>
      <c r="B927" s="18"/>
      <c r="C927" s="18"/>
      <c r="D927" s="18"/>
      <c r="E927" s="146"/>
      <c r="F927" s="15"/>
      <c r="G927" s="15"/>
      <c r="H927" s="15"/>
      <c r="I927" s="15"/>
      <c r="J927" s="15"/>
      <c r="K927" s="15"/>
      <c r="L927" s="15"/>
      <c r="M927" s="15"/>
      <c r="N927" s="19"/>
      <c r="O927" s="19"/>
      <c r="P927" s="19"/>
      <c r="Q927" s="19"/>
      <c r="R927" s="19"/>
      <c r="S927" s="19"/>
      <c r="T927" s="19"/>
      <c r="U927" s="19"/>
    </row>
    <row r="928" spans="1:21" ht="15">
      <c r="A928" s="15"/>
      <c r="B928" s="18"/>
      <c r="C928" s="18"/>
      <c r="D928" s="18"/>
      <c r="E928" s="146"/>
      <c r="F928" s="15"/>
      <c r="G928" s="15"/>
      <c r="H928" s="15"/>
      <c r="I928" s="15"/>
      <c r="J928" s="15"/>
      <c r="K928" s="15"/>
      <c r="L928" s="15"/>
      <c r="M928" s="15"/>
      <c r="N928" s="19"/>
      <c r="O928" s="19"/>
      <c r="P928" s="19"/>
      <c r="Q928" s="19"/>
      <c r="R928" s="19"/>
      <c r="S928" s="19"/>
      <c r="T928" s="19"/>
      <c r="U928" s="19"/>
    </row>
    <row r="929" spans="1:21" ht="15">
      <c r="A929" s="15"/>
      <c r="B929" s="18"/>
      <c r="C929" s="18"/>
      <c r="D929" s="18"/>
      <c r="E929" s="146"/>
      <c r="F929" s="15"/>
      <c r="G929" s="15"/>
      <c r="H929" s="15"/>
      <c r="I929" s="15"/>
      <c r="J929" s="15"/>
      <c r="K929" s="15"/>
      <c r="L929" s="15"/>
      <c r="M929" s="15"/>
      <c r="N929" s="19"/>
      <c r="O929" s="19"/>
      <c r="P929" s="19"/>
      <c r="Q929" s="19"/>
      <c r="R929" s="19"/>
      <c r="S929" s="19"/>
      <c r="T929" s="19"/>
      <c r="U929" s="19"/>
    </row>
    <row r="930" spans="1:21" ht="15">
      <c r="A930" s="15"/>
      <c r="B930" s="18"/>
      <c r="C930" s="18"/>
      <c r="D930" s="18"/>
      <c r="E930" s="146"/>
      <c r="F930" s="15"/>
      <c r="G930" s="15"/>
      <c r="H930" s="15"/>
      <c r="I930" s="15"/>
      <c r="J930" s="15"/>
      <c r="K930" s="15"/>
      <c r="L930" s="15"/>
      <c r="M930" s="15"/>
      <c r="N930" s="19"/>
      <c r="O930" s="19"/>
      <c r="P930" s="19"/>
      <c r="Q930" s="19"/>
      <c r="R930" s="19"/>
      <c r="S930" s="19"/>
      <c r="T930" s="19"/>
      <c r="U930" s="19"/>
    </row>
    <row r="931" spans="1:21" ht="15">
      <c r="A931" s="15"/>
      <c r="B931" s="18"/>
      <c r="C931" s="18"/>
      <c r="D931" s="18"/>
      <c r="E931" s="146"/>
      <c r="F931" s="15"/>
      <c r="G931" s="15"/>
      <c r="H931" s="15"/>
      <c r="I931" s="15"/>
      <c r="J931" s="15"/>
      <c r="K931" s="15"/>
      <c r="L931" s="15"/>
      <c r="M931" s="15"/>
      <c r="N931" s="19"/>
      <c r="O931" s="19"/>
      <c r="P931" s="19"/>
      <c r="Q931" s="19"/>
      <c r="R931" s="19"/>
      <c r="S931" s="19"/>
      <c r="T931" s="19"/>
      <c r="U931" s="19"/>
    </row>
    <row r="932" spans="1:21" ht="15">
      <c r="A932" s="15"/>
      <c r="B932" s="18"/>
      <c r="C932" s="18"/>
      <c r="D932" s="18"/>
      <c r="E932" s="146"/>
      <c r="F932" s="15"/>
      <c r="G932" s="15"/>
      <c r="H932" s="15"/>
      <c r="I932" s="15"/>
      <c r="J932" s="15"/>
      <c r="K932" s="15"/>
      <c r="L932" s="15"/>
      <c r="M932" s="15"/>
      <c r="N932" s="19"/>
      <c r="O932" s="19"/>
      <c r="P932" s="19"/>
      <c r="Q932" s="19"/>
      <c r="R932" s="19"/>
      <c r="S932" s="19"/>
      <c r="T932" s="19"/>
      <c r="U932" s="19"/>
    </row>
    <row r="933" spans="1:21" ht="15">
      <c r="A933" s="15"/>
      <c r="B933" s="18"/>
      <c r="C933" s="18"/>
      <c r="D933" s="18"/>
      <c r="E933" s="146"/>
      <c r="F933" s="15"/>
      <c r="G933" s="15"/>
      <c r="H933" s="15"/>
      <c r="I933" s="15"/>
      <c r="J933" s="15"/>
      <c r="K933" s="15"/>
      <c r="L933" s="15"/>
      <c r="M933" s="15"/>
      <c r="N933" s="19"/>
      <c r="O933" s="19"/>
      <c r="P933" s="19"/>
      <c r="Q933" s="19"/>
      <c r="R933" s="19"/>
      <c r="S933" s="19"/>
      <c r="T933" s="19"/>
      <c r="U933" s="19"/>
    </row>
    <row r="934" spans="1:21" ht="15">
      <c r="A934" s="15"/>
      <c r="B934" s="18"/>
      <c r="C934" s="18"/>
      <c r="D934" s="18"/>
      <c r="E934" s="146"/>
      <c r="F934" s="15"/>
      <c r="G934" s="15"/>
      <c r="H934" s="15"/>
      <c r="I934" s="15"/>
      <c r="J934" s="15"/>
      <c r="K934" s="15"/>
      <c r="L934" s="15"/>
      <c r="M934" s="15"/>
      <c r="N934" s="19"/>
      <c r="O934" s="19"/>
      <c r="P934" s="19"/>
      <c r="Q934" s="19"/>
      <c r="R934" s="19"/>
      <c r="S934" s="19"/>
      <c r="T934" s="19"/>
      <c r="U934" s="19"/>
    </row>
    <row r="935" spans="1:21" ht="15">
      <c r="A935" s="15"/>
      <c r="B935" s="18"/>
      <c r="C935" s="18"/>
      <c r="D935" s="18"/>
      <c r="E935" s="146"/>
      <c r="F935" s="15"/>
      <c r="G935" s="15"/>
      <c r="H935" s="15"/>
      <c r="I935" s="15"/>
      <c r="J935" s="15"/>
      <c r="K935" s="15"/>
      <c r="L935" s="15"/>
      <c r="M935" s="15"/>
      <c r="N935" s="19"/>
      <c r="O935" s="19"/>
      <c r="P935" s="19"/>
      <c r="Q935" s="19"/>
      <c r="R935" s="19"/>
      <c r="S935" s="19"/>
      <c r="T935" s="19"/>
      <c r="U935" s="19"/>
    </row>
    <row r="936" spans="1:21" ht="15">
      <c r="A936" s="15"/>
      <c r="B936" s="18"/>
      <c r="C936" s="18"/>
      <c r="D936" s="18"/>
      <c r="E936" s="146"/>
      <c r="F936" s="15"/>
      <c r="G936" s="15"/>
      <c r="H936" s="15"/>
      <c r="I936" s="15"/>
      <c r="J936" s="15"/>
      <c r="K936" s="15"/>
      <c r="L936" s="15"/>
      <c r="M936" s="15"/>
      <c r="N936" s="19"/>
      <c r="O936" s="19"/>
      <c r="P936" s="19"/>
      <c r="Q936" s="19"/>
      <c r="R936" s="19"/>
      <c r="S936" s="19"/>
      <c r="T936" s="19"/>
      <c r="U936" s="19"/>
    </row>
    <row r="937" spans="1:21" ht="15">
      <c r="A937" s="15"/>
      <c r="B937" s="18"/>
      <c r="C937" s="18"/>
      <c r="D937" s="18"/>
      <c r="E937" s="146"/>
      <c r="F937" s="15"/>
      <c r="G937" s="15"/>
      <c r="H937" s="15"/>
      <c r="I937" s="15"/>
      <c r="J937" s="15"/>
      <c r="K937" s="15"/>
      <c r="L937" s="15"/>
      <c r="M937" s="15"/>
      <c r="N937" s="19"/>
      <c r="O937" s="19"/>
      <c r="P937" s="19"/>
      <c r="Q937" s="19"/>
      <c r="R937" s="19"/>
      <c r="S937" s="19"/>
      <c r="T937" s="19"/>
      <c r="U937" s="19"/>
    </row>
    <row r="938" spans="1:21" ht="15">
      <c r="A938" s="15"/>
      <c r="B938" s="18"/>
      <c r="C938" s="18"/>
      <c r="D938" s="18"/>
      <c r="E938" s="146"/>
      <c r="F938" s="15"/>
      <c r="G938" s="15"/>
      <c r="H938" s="15"/>
      <c r="I938" s="15"/>
      <c r="J938" s="15"/>
      <c r="K938" s="15"/>
      <c r="L938" s="15"/>
      <c r="M938" s="15"/>
      <c r="N938" s="19"/>
      <c r="O938" s="19"/>
      <c r="P938" s="19"/>
      <c r="Q938" s="19"/>
      <c r="R938" s="19"/>
      <c r="S938" s="19"/>
      <c r="T938" s="19"/>
      <c r="U938" s="19"/>
    </row>
    <row r="939" spans="1:21" ht="15">
      <c r="A939" s="15"/>
      <c r="B939" s="18"/>
      <c r="C939" s="18"/>
      <c r="D939" s="18"/>
      <c r="E939" s="146"/>
      <c r="F939" s="15"/>
      <c r="G939" s="15"/>
      <c r="H939" s="15"/>
      <c r="I939" s="15"/>
      <c r="J939" s="15"/>
      <c r="K939" s="15"/>
      <c r="L939" s="15"/>
      <c r="M939" s="15"/>
      <c r="N939" s="19"/>
      <c r="O939" s="19"/>
      <c r="P939" s="19"/>
      <c r="Q939" s="19"/>
      <c r="R939" s="19"/>
      <c r="S939" s="19"/>
      <c r="T939" s="19"/>
      <c r="U939" s="19"/>
    </row>
    <row r="940" spans="1:21" ht="15">
      <c r="A940" s="15"/>
      <c r="B940" s="18"/>
      <c r="C940" s="18"/>
      <c r="D940" s="18"/>
      <c r="E940" s="146"/>
      <c r="F940" s="15"/>
      <c r="G940" s="15"/>
      <c r="H940" s="15"/>
      <c r="I940" s="15"/>
      <c r="J940" s="15"/>
      <c r="K940" s="15"/>
      <c r="L940" s="15"/>
      <c r="M940" s="15"/>
      <c r="N940" s="19"/>
      <c r="O940" s="19"/>
      <c r="P940" s="19"/>
      <c r="Q940" s="19"/>
      <c r="R940" s="19"/>
      <c r="S940" s="19"/>
      <c r="T940" s="19"/>
      <c r="U940" s="19"/>
    </row>
    <row r="941" spans="1:21" ht="15">
      <c r="A941" s="15"/>
      <c r="B941" s="18"/>
      <c r="C941" s="18"/>
      <c r="D941" s="18"/>
      <c r="E941" s="146"/>
      <c r="F941" s="15"/>
      <c r="G941" s="15"/>
      <c r="H941" s="15"/>
      <c r="I941" s="15"/>
      <c r="J941" s="15"/>
      <c r="K941" s="15"/>
      <c r="L941" s="15"/>
      <c r="M941" s="15"/>
      <c r="N941" s="19"/>
      <c r="O941" s="19"/>
      <c r="P941" s="19"/>
      <c r="Q941" s="19"/>
      <c r="R941" s="19"/>
      <c r="S941" s="19"/>
      <c r="T941" s="19"/>
      <c r="U941" s="19"/>
    </row>
    <row r="942" spans="1:21" ht="15">
      <c r="A942" s="15"/>
      <c r="B942" s="18"/>
      <c r="C942" s="18"/>
      <c r="D942" s="18"/>
      <c r="E942" s="146"/>
      <c r="F942" s="15"/>
      <c r="G942" s="15"/>
      <c r="H942" s="15"/>
      <c r="I942" s="15"/>
      <c r="J942" s="15"/>
      <c r="K942" s="15"/>
      <c r="L942" s="15"/>
      <c r="M942" s="15"/>
      <c r="N942" s="19"/>
      <c r="O942" s="19"/>
      <c r="P942" s="19"/>
      <c r="Q942" s="19"/>
      <c r="R942" s="19"/>
      <c r="S942" s="19"/>
      <c r="T942" s="19"/>
      <c r="U942" s="19"/>
    </row>
    <row r="943" spans="1:21" ht="15">
      <c r="A943" s="15"/>
      <c r="B943" s="18"/>
      <c r="C943" s="18"/>
      <c r="D943" s="18"/>
      <c r="E943" s="146"/>
      <c r="F943" s="15"/>
      <c r="G943" s="15"/>
      <c r="H943" s="15"/>
      <c r="I943" s="15"/>
      <c r="J943" s="15"/>
      <c r="K943" s="15"/>
      <c r="L943" s="15"/>
      <c r="M943" s="15"/>
      <c r="N943" s="19"/>
      <c r="O943" s="19"/>
      <c r="P943" s="19"/>
      <c r="Q943" s="19"/>
      <c r="R943" s="19"/>
      <c r="S943" s="19"/>
      <c r="T943" s="19"/>
      <c r="U943" s="19"/>
    </row>
    <row r="944" spans="1:21" ht="15">
      <c r="A944" s="15"/>
      <c r="B944" s="18"/>
      <c r="C944" s="18"/>
      <c r="D944" s="18"/>
      <c r="E944" s="146"/>
      <c r="F944" s="15"/>
      <c r="G944" s="15"/>
      <c r="H944" s="15"/>
      <c r="I944" s="15"/>
      <c r="J944" s="15"/>
      <c r="K944" s="15"/>
      <c r="L944" s="15"/>
      <c r="M944" s="15"/>
      <c r="N944" s="19"/>
      <c r="O944" s="19"/>
      <c r="P944" s="19"/>
      <c r="Q944" s="19"/>
      <c r="R944" s="19"/>
      <c r="S944" s="19"/>
      <c r="T944" s="19"/>
      <c r="U944" s="19"/>
    </row>
    <row r="945" spans="1:21" ht="15">
      <c r="A945" s="15"/>
      <c r="B945" s="18"/>
      <c r="C945" s="18"/>
      <c r="D945" s="18"/>
      <c r="E945" s="146"/>
      <c r="F945" s="15"/>
      <c r="G945" s="15"/>
      <c r="H945" s="15"/>
      <c r="I945" s="15"/>
      <c r="J945" s="15"/>
      <c r="K945" s="15"/>
      <c r="L945" s="15"/>
      <c r="M945" s="15"/>
      <c r="N945" s="19"/>
      <c r="O945" s="19"/>
      <c r="P945" s="19"/>
      <c r="Q945" s="19"/>
      <c r="R945" s="19"/>
      <c r="S945" s="19"/>
      <c r="T945" s="19"/>
      <c r="U945" s="19"/>
    </row>
    <row r="946" spans="1:21" ht="15">
      <c r="A946" s="15"/>
      <c r="B946" s="18"/>
      <c r="C946" s="18"/>
      <c r="D946" s="18"/>
      <c r="E946" s="146"/>
      <c r="F946" s="15"/>
      <c r="G946" s="15"/>
      <c r="H946" s="15"/>
      <c r="I946" s="15"/>
      <c r="J946" s="15"/>
      <c r="K946" s="15"/>
      <c r="L946" s="15"/>
      <c r="M946" s="15"/>
      <c r="N946" s="19"/>
      <c r="O946" s="19"/>
      <c r="P946" s="19"/>
      <c r="Q946" s="19"/>
      <c r="R946" s="19"/>
      <c r="S946" s="19"/>
      <c r="T946" s="19"/>
      <c r="U946" s="19"/>
    </row>
    <row r="947" spans="1:21" ht="15">
      <c r="A947" s="15"/>
      <c r="B947" s="18"/>
      <c r="C947" s="18"/>
      <c r="D947" s="18"/>
      <c r="E947" s="146"/>
      <c r="F947" s="15"/>
      <c r="G947" s="15"/>
      <c r="H947" s="15"/>
      <c r="I947" s="15"/>
      <c r="J947" s="15"/>
      <c r="K947" s="15"/>
      <c r="L947" s="15"/>
      <c r="M947" s="15"/>
      <c r="N947" s="19"/>
      <c r="O947" s="19"/>
      <c r="P947" s="19"/>
      <c r="Q947" s="19"/>
      <c r="R947" s="19"/>
      <c r="S947" s="19"/>
      <c r="T947" s="19"/>
      <c r="U947" s="19"/>
    </row>
    <row r="948" spans="1:21" ht="15">
      <c r="A948" s="15"/>
      <c r="B948" s="18"/>
      <c r="C948" s="18"/>
      <c r="D948" s="18"/>
      <c r="E948" s="146"/>
      <c r="F948" s="15"/>
      <c r="G948" s="15"/>
      <c r="H948" s="15"/>
      <c r="I948" s="15"/>
      <c r="J948" s="15"/>
      <c r="K948" s="15"/>
      <c r="L948" s="15"/>
      <c r="M948" s="15"/>
      <c r="N948" s="19"/>
      <c r="O948" s="19"/>
      <c r="P948" s="19"/>
      <c r="Q948" s="19"/>
      <c r="R948" s="19"/>
      <c r="S948" s="19"/>
      <c r="T948" s="19"/>
      <c r="U948" s="19"/>
    </row>
    <row r="949" spans="1:21" ht="15">
      <c r="A949" s="15"/>
      <c r="B949" s="18"/>
      <c r="C949" s="18"/>
      <c r="D949" s="18"/>
      <c r="E949" s="146"/>
      <c r="F949" s="15"/>
      <c r="G949" s="15"/>
      <c r="H949" s="15"/>
      <c r="I949" s="15"/>
      <c r="J949" s="15"/>
      <c r="K949" s="15"/>
      <c r="L949" s="15"/>
      <c r="M949" s="15"/>
      <c r="N949" s="19"/>
      <c r="O949" s="19"/>
      <c r="P949" s="19"/>
      <c r="Q949" s="19"/>
      <c r="R949" s="19"/>
      <c r="S949" s="19"/>
      <c r="T949" s="19"/>
      <c r="U949" s="19"/>
    </row>
    <row r="950" spans="1:21" ht="15">
      <c r="A950" s="15"/>
      <c r="B950" s="18"/>
      <c r="C950" s="18"/>
      <c r="D950" s="18"/>
      <c r="E950" s="146"/>
      <c r="F950" s="15"/>
      <c r="G950" s="15"/>
      <c r="H950" s="15"/>
      <c r="I950" s="15"/>
      <c r="J950" s="15"/>
      <c r="K950" s="15"/>
      <c r="L950" s="15"/>
      <c r="M950" s="15"/>
      <c r="N950" s="19"/>
      <c r="O950" s="19"/>
      <c r="P950" s="19"/>
      <c r="Q950" s="19"/>
      <c r="R950" s="19"/>
      <c r="S950" s="19"/>
      <c r="T950" s="19"/>
      <c r="U950" s="19"/>
    </row>
    <row r="951" spans="1:21" ht="15">
      <c r="A951" s="15"/>
      <c r="B951" s="18"/>
      <c r="C951" s="18"/>
      <c r="D951" s="18"/>
      <c r="E951" s="146"/>
      <c r="F951" s="15"/>
      <c r="G951" s="15"/>
      <c r="H951" s="15"/>
      <c r="I951" s="15"/>
      <c r="J951" s="15"/>
      <c r="K951" s="15"/>
      <c r="L951" s="15"/>
      <c r="M951" s="15"/>
      <c r="N951" s="19"/>
      <c r="O951" s="19"/>
      <c r="P951" s="19"/>
      <c r="Q951" s="19"/>
      <c r="R951" s="19"/>
      <c r="S951" s="19"/>
      <c r="T951" s="19"/>
      <c r="U951" s="19"/>
    </row>
    <row r="952" spans="1:21" ht="15">
      <c r="A952" s="15"/>
      <c r="B952" s="18"/>
      <c r="C952" s="18"/>
      <c r="D952" s="18"/>
      <c r="E952" s="146"/>
      <c r="F952" s="15"/>
      <c r="G952" s="15"/>
      <c r="H952" s="15"/>
      <c r="I952" s="15"/>
      <c r="J952" s="15"/>
      <c r="K952" s="15"/>
      <c r="L952" s="15"/>
      <c r="M952" s="15"/>
      <c r="N952" s="19"/>
      <c r="O952" s="19"/>
      <c r="P952" s="19"/>
      <c r="Q952" s="19"/>
      <c r="R952" s="19"/>
      <c r="S952" s="19"/>
      <c r="T952" s="19"/>
      <c r="U952" s="19"/>
    </row>
    <row r="953" spans="1:21" ht="15">
      <c r="A953" s="15"/>
      <c r="B953" s="18"/>
      <c r="C953" s="18"/>
      <c r="D953" s="18"/>
      <c r="E953" s="146"/>
      <c r="F953" s="15"/>
      <c r="G953" s="15"/>
      <c r="H953" s="15"/>
      <c r="I953" s="15"/>
      <c r="J953" s="15"/>
      <c r="K953" s="15"/>
      <c r="L953" s="15"/>
      <c r="M953" s="15"/>
      <c r="N953" s="19"/>
      <c r="O953" s="19"/>
      <c r="P953" s="19"/>
      <c r="Q953" s="19"/>
      <c r="R953" s="19"/>
      <c r="S953" s="19"/>
      <c r="T953" s="19"/>
      <c r="U953" s="19"/>
    </row>
    <row r="954" spans="1:21" ht="15">
      <c r="A954" s="15"/>
      <c r="B954" s="18"/>
      <c r="C954" s="18"/>
      <c r="D954" s="18"/>
      <c r="E954" s="146"/>
      <c r="F954" s="15"/>
      <c r="G954" s="15"/>
      <c r="H954" s="15"/>
      <c r="I954" s="15"/>
      <c r="J954" s="15"/>
      <c r="K954" s="15"/>
      <c r="L954" s="15"/>
      <c r="M954" s="15"/>
      <c r="N954" s="19"/>
      <c r="O954" s="19"/>
      <c r="P954" s="19"/>
      <c r="Q954" s="19"/>
      <c r="R954" s="19"/>
      <c r="S954" s="19"/>
      <c r="T954" s="19"/>
      <c r="U954" s="19"/>
    </row>
    <row r="955" spans="1:21" ht="15">
      <c r="A955" s="15"/>
      <c r="B955" s="18"/>
      <c r="C955" s="18"/>
      <c r="D955" s="18"/>
      <c r="E955" s="146"/>
      <c r="F955" s="15"/>
      <c r="G955" s="15"/>
      <c r="H955" s="15"/>
      <c r="I955" s="15"/>
      <c r="J955" s="15"/>
      <c r="K955" s="15"/>
      <c r="L955" s="15"/>
      <c r="M955" s="15"/>
      <c r="N955" s="19"/>
      <c r="O955" s="19"/>
      <c r="P955" s="19"/>
      <c r="Q955" s="19"/>
      <c r="R955" s="19"/>
      <c r="S955" s="19"/>
      <c r="T955" s="19"/>
      <c r="U955" s="19"/>
    </row>
    <row r="956" spans="1:21" ht="15">
      <c r="A956" s="15"/>
      <c r="B956" s="18"/>
      <c r="C956" s="18"/>
      <c r="D956" s="18"/>
      <c r="E956" s="146"/>
      <c r="F956" s="15"/>
      <c r="G956" s="15"/>
      <c r="H956" s="15"/>
      <c r="I956" s="15"/>
      <c r="J956" s="15"/>
      <c r="K956" s="15"/>
      <c r="L956" s="15"/>
      <c r="M956" s="15"/>
      <c r="N956" s="19"/>
      <c r="O956" s="19"/>
      <c r="P956" s="19"/>
      <c r="Q956" s="19"/>
      <c r="R956" s="19"/>
      <c r="S956" s="19"/>
      <c r="T956" s="19"/>
      <c r="U956" s="19"/>
    </row>
    <row r="957" spans="1:21" ht="15">
      <c r="A957" s="15"/>
      <c r="B957" s="18"/>
      <c r="C957" s="18"/>
      <c r="D957" s="18"/>
      <c r="E957" s="146"/>
      <c r="F957" s="15"/>
      <c r="G957" s="15"/>
      <c r="H957" s="15"/>
      <c r="I957" s="15"/>
      <c r="J957" s="15"/>
      <c r="K957" s="15"/>
      <c r="L957" s="15"/>
      <c r="M957" s="15"/>
      <c r="N957" s="19"/>
      <c r="O957" s="19"/>
      <c r="P957" s="19"/>
      <c r="Q957" s="19"/>
      <c r="R957" s="19"/>
      <c r="S957" s="19"/>
      <c r="T957" s="19"/>
      <c r="U957" s="19"/>
    </row>
    <row r="958" spans="1:21" ht="15">
      <c r="A958" s="15"/>
      <c r="B958" s="18"/>
      <c r="C958" s="18"/>
      <c r="D958" s="18"/>
      <c r="E958" s="146"/>
      <c r="F958" s="15"/>
      <c r="G958" s="15"/>
      <c r="H958" s="15"/>
      <c r="I958" s="15"/>
      <c r="J958" s="15"/>
      <c r="K958" s="15"/>
      <c r="L958" s="15"/>
      <c r="M958" s="15"/>
      <c r="N958" s="19"/>
      <c r="O958" s="19"/>
      <c r="P958" s="19"/>
      <c r="Q958" s="19"/>
      <c r="R958" s="19"/>
      <c r="S958" s="19"/>
      <c r="T958" s="19"/>
      <c r="U958" s="19"/>
    </row>
    <row r="959" spans="1:21" ht="15">
      <c r="A959" s="15"/>
      <c r="B959" s="18"/>
      <c r="C959" s="18"/>
      <c r="D959" s="18"/>
      <c r="E959" s="146"/>
      <c r="F959" s="15"/>
      <c r="G959" s="15"/>
      <c r="H959" s="15"/>
      <c r="I959" s="15"/>
      <c r="J959" s="15"/>
      <c r="K959" s="15"/>
      <c r="L959" s="15"/>
      <c r="M959" s="15"/>
      <c r="N959" s="19"/>
      <c r="O959" s="19"/>
      <c r="P959" s="19"/>
      <c r="Q959" s="19"/>
      <c r="R959" s="19"/>
      <c r="S959" s="19"/>
      <c r="T959" s="19"/>
      <c r="U959" s="19"/>
    </row>
    <row r="960" spans="1:21" ht="15">
      <c r="A960" s="15"/>
      <c r="B960" s="18"/>
      <c r="C960" s="18"/>
      <c r="D960" s="18"/>
      <c r="E960" s="146"/>
      <c r="F960" s="15"/>
      <c r="G960" s="15"/>
      <c r="H960" s="15"/>
      <c r="I960" s="15"/>
      <c r="J960" s="15"/>
      <c r="K960" s="15"/>
      <c r="L960" s="15"/>
      <c r="M960" s="15"/>
      <c r="N960" s="19"/>
      <c r="O960" s="19"/>
      <c r="P960" s="19"/>
      <c r="Q960" s="19"/>
      <c r="R960" s="19"/>
      <c r="S960" s="19"/>
      <c r="T960" s="19"/>
      <c r="U960" s="19"/>
    </row>
    <row r="961" spans="1:21" ht="15">
      <c r="A961" s="15"/>
      <c r="B961" s="18"/>
      <c r="C961" s="18"/>
      <c r="D961" s="18"/>
      <c r="E961" s="146"/>
      <c r="F961" s="15"/>
      <c r="G961" s="15"/>
      <c r="H961" s="15"/>
      <c r="I961" s="15"/>
      <c r="J961" s="15"/>
      <c r="K961" s="15"/>
      <c r="L961" s="15"/>
      <c r="M961" s="15"/>
      <c r="N961" s="19"/>
      <c r="O961" s="19"/>
      <c r="P961" s="19"/>
      <c r="Q961" s="19"/>
      <c r="R961" s="19"/>
      <c r="S961" s="19"/>
      <c r="T961" s="19"/>
      <c r="U961" s="19"/>
    </row>
    <row r="962" spans="1:21" ht="15">
      <c r="A962" s="15"/>
      <c r="B962" s="18"/>
      <c r="C962" s="18"/>
      <c r="D962" s="18"/>
      <c r="E962" s="146"/>
      <c r="F962" s="15"/>
      <c r="G962" s="15"/>
      <c r="H962" s="15"/>
      <c r="I962" s="15"/>
      <c r="J962" s="15"/>
      <c r="K962" s="15"/>
      <c r="L962" s="15"/>
      <c r="M962" s="15"/>
      <c r="N962" s="19"/>
      <c r="O962" s="19"/>
      <c r="P962" s="19"/>
      <c r="Q962" s="19"/>
      <c r="R962" s="19"/>
      <c r="S962" s="19"/>
      <c r="T962" s="19"/>
      <c r="U962" s="19"/>
    </row>
    <row r="963" spans="1:21" ht="15">
      <c r="A963" s="15"/>
      <c r="B963" s="18"/>
      <c r="C963" s="18"/>
      <c r="D963" s="18"/>
      <c r="E963" s="146"/>
      <c r="F963" s="15"/>
      <c r="G963" s="15"/>
      <c r="H963" s="15"/>
      <c r="I963" s="15"/>
      <c r="J963" s="15"/>
      <c r="K963" s="15"/>
      <c r="L963" s="15"/>
      <c r="M963" s="15"/>
      <c r="N963" s="19"/>
      <c r="O963" s="19"/>
      <c r="P963" s="19"/>
      <c r="Q963" s="19"/>
      <c r="R963" s="19"/>
      <c r="S963" s="19"/>
      <c r="T963" s="19"/>
      <c r="U963" s="19"/>
    </row>
    <row r="964" spans="1:21" ht="15">
      <c r="A964" s="15"/>
      <c r="B964" s="18"/>
      <c r="C964" s="18"/>
      <c r="D964" s="18"/>
      <c r="E964" s="146"/>
      <c r="F964" s="15"/>
      <c r="G964" s="15"/>
      <c r="H964" s="15"/>
      <c r="I964" s="15"/>
      <c r="J964" s="15"/>
      <c r="K964" s="15"/>
      <c r="L964" s="15"/>
      <c r="M964" s="15"/>
      <c r="N964" s="19"/>
      <c r="O964" s="19"/>
      <c r="P964" s="19"/>
      <c r="Q964" s="19"/>
      <c r="R964" s="19"/>
      <c r="S964" s="19"/>
      <c r="T964" s="19"/>
      <c r="U964" s="19"/>
    </row>
    <row r="965" spans="1:21" ht="15">
      <c r="A965" s="15"/>
      <c r="B965" s="18"/>
      <c r="C965" s="18"/>
      <c r="D965" s="18"/>
      <c r="E965" s="146"/>
      <c r="F965" s="15"/>
      <c r="G965" s="15"/>
      <c r="H965" s="15"/>
      <c r="I965" s="15"/>
      <c r="J965" s="15"/>
      <c r="K965" s="15"/>
      <c r="L965" s="15"/>
      <c r="M965" s="15"/>
      <c r="N965" s="19"/>
      <c r="O965" s="19"/>
      <c r="P965" s="19"/>
      <c r="Q965" s="19"/>
      <c r="R965" s="19"/>
      <c r="S965" s="19"/>
      <c r="T965" s="19"/>
      <c r="U965" s="19"/>
    </row>
    <row r="966" spans="1:21" ht="15">
      <c r="A966" s="15"/>
      <c r="B966" s="18"/>
      <c r="C966" s="18"/>
      <c r="D966" s="18"/>
      <c r="E966" s="146"/>
      <c r="F966" s="15"/>
      <c r="G966" s="15"/>
      <c r="H966" s="15"/>
      <c r="I966" s="15"/>
      <c r="J966" s="15"/>
      <c r="K966" s="15"/>
      <c r="L966" s="15"/>
      <c r="M966" s="15"/>
      <c r="N966" s="19"/>
      <c r="O966" s="19"/>
      <c r="P966" s="19"/>
      <c r="Q966" s="19"/>
      <c r="R966" s="19"/>
      <c r="S966" s="19"/>
      <c r="T966" s="19"/>
      <c r="U966" s="19"/>
    </row>
    <row r="967" spans="1:21" ht="15">
      <c r="A967" s="15"/>
      <c r="B967" s="18"/>
      <c r="C967" s="18"/>
      <c r="D967" s="18"/>
      <c r="E967" s="146"/>
      <c r="F967" s="15"/>
      <c r="G967" s="15"/>
      <c r="H967" s="15"/>
      <c r="I967" s="15"/>
      <c r="J967" s="15"/>
      <c r="K967" s="15"/>
      <c r="L967" s="15"/>
      <c r="M967" s="15"/>
      <c r="N967" s="19"/>
      <c r="O967" s="19"/>
      <c r="P967" s="19"/>
      <c r="Q967" s="19"/>
      <c r="R967" s="19"/>
      <c r="S967" s="19"/>
      <c r="T967" s="19"/>
      <c r="U967" s="19"/>
    </row>
    <row r="968" spans="1:21" ht="15">
      <c r="A968" s="15"/>
      <c r="B968" s="18"/>
      <c r="C968" s="18"/>
      <c r="D968" s="18"/>
      <c r="E968" s="146"/>
      <c r="F968" s="15"/>
      <c r="G968" s="15"/>
      <c r="H968" s="15"/>
      <c r="I968" s="15"/>
      <c r="J968" s="15"/>
      <c r="K968" s="15"/>
      <c r="L968" s="15"/>
      <c r="M968" s="15"/>
      <c r="N968" s="19"/>
      <c r="O968" s="19"/>
      <c r="P968" s="19"/>
      <c r="Q968" s="19"/>
      <c r="R968" s="19"/>
      <c r="S968" s="19"/>
      <c r="T968" s="19"/>
      <c r="U968" s="19"/>
    </row>
    <row r="969" spans="1:21" ht="15">
      <c r="A969" s="15"/>
      <c r="B969" s="18"/>
      <c r="C969" s="18"/>
      <c r="D969" s="18"/>
      <c r="E969" s="146"/>
      <c r="F969" s="15"/>
      <c r="G969" s="15"/>
      <c r="H969" s="15"/>
      <c r="I969" s="15"/>
      <c r="J969" s="15"/>
      <c r="K969" s="15"/>
      <c r="L969" s="15"/>
      <c r="M969" s="15"/>
      <c r="N969" s="19"/>
      <c r="O969" s="19"/>
      <c r="P969" s="19"/>
      <c r="Q969" s="19"/>
      <c r="R969" s="19"/>
      <c r="S969" s="19"/>
      <c r="T969" s="19"/>
      <c r="U969" s="19"/>
    </row>
    <row r="970" spans="1:21" ht="15">
      <c r="A970" s="15"/>
      <c r="B970" s="18"/>
      <c r="C970" s="18"/>
      <c r="D970" s="18"/>
      <c r="E970" s="146"/>
      <c r="F970" s="15"/>
      <c r="G970" s="15"/>
      <c r="H970" s="15"/>
      <c r="I970" s="15"/>
      <c r="J970" s="15"/>
      <c r="K970" s="15"/>
      <c r="L970" s="15"/>
      <c r="M970" s="15"/>
      <c r="N970" s="19"/>
      <c r="O970" s="19"/>
      <c r="P970" s="19"/>
      <c r="Q970" s="19"/>
      <c r="R970" s="19"/>
      <c r="S970" s="19"/>
      <c r="T970" s="19"/>
      <c r="U970" s="19"/>
    </row>
    <row r="971" spans="1:21" ht="15">
      <c r="A971" s="15"/>
      <c r="B971" s="18"/>
      <c r="C971" s="18"/>
      <c r="D971" s="18"/>
      <c r="E971" s="146"/>
      <c r="F971" s="15"/>
      <c r="G971" s="15"/>
      <c r="H971" s="15"/>
      <c r="I971" s="15"/>
      <c r="J971" s="15"/>
      <c r="K971" s="15"/>
      <c r="L971" s="15"/>
      <c r="M971" s="15"/>
      <c r="N971" s="19"/>
      <c r="O971" s="19"/>
      <c r="P971" s="19"/>
      <c r="Q971" s="19"/>
      <c r="R971" s="19"/>
      <c r="S971" s="19"/>
      <c r="T971" s="19"/>
      <c r="U971" s="19"/>
    </row>
    <row r="972" spans="1:21" ht="15">
      <c r="A972" s="15"/>
      <c r="B972" s="18"/>
      <c r="C972" s="18"/>
      <c r="D972" s="18"/>
      <c r="E972" s="146"/>
      <c r="F972" s="15"/>
      <c r="G972" s="15"/>
      <c r="H972" s="15"/>
      <c r="I972" s="15"/>
      <c r="J972" s="15"/>
      <c r="K972" s="15"/>
      <c r="L972" s="15"/>
      <c r="M972" s="15"/>
      <c r="N972" s="19"/>
      <c r="O972" s="19"/>
      <c r="P972" s="19"/>
      <c r="Q972" s="19"/>
      <c r="R972" s="19"/>
      <c r="S972" s="19"/>
      <c r="T972" s="19"/>
      <c r="U972" s="19"/>
    </row>
    <row r="973" spans="1:21" ht="15">
      <c r="A973" s="15"/>
      <c r="B973" s="18"/>
      <c r="C973" s="18"/>
      <c r="D973" s="18"/>
      <c r="E973" s="146"/>
      <c r="F973" s="15"/>
      <c r="G973" s="15"/>
      <c r="H973" s="15"/>
      <c r="I973" s="15"/>
      <c r="J973" s="15"/>
      <c r="K973" s="15"/>
      <c r="L973" s="15"/>
      <c r="M973" s="15"/>
      <c r="N973" s="19"/>
      <c r="O973" s="19"/>
      <c r="P973" s="19"/>
      <c r="Q973" s="19"/>
      <c r="R973" s="19"/>
      <c r="S973" s="19"/>
      <c r="T973" s="19"/>
      <c r="U973" s="19"/>
    </row>
    <row r="974" spans="1:21" ht="15">
      <c r="A974" s="15"/>
      <c r="B974" s="18"/>
      <c r="C974" s="18"/>
      <c r="D974" s="18"/>
      <c r="E974" s="146"/>
      <c r="F974" s="15"/>
      <c r="G974" s="15"/>
      <c r="H974" s="15"/>
      <c r="I974" s="15"/>
      <c r="J974" s="15"/>
      <c r="K974" s="15"/>
      <c r="L974" s="15"/>
      <c r="M974" s="15"/>
      <c r="N974" s="19"/>
      <c r="O974" s="19"/>
      <c r="P974" s="19"/>
      <c r="Q974" s="19"/>
      <c r="R974" s="19"/>
      <c r="S974" s="19"/>
      <c r="T974" s="19"/>
      <c r="U974" s="19"/>
    </row>
    <row r="975" spans="1:21" ht="15">
      <c r="A975" s="15"/>
      <c r="B975" s="18"/>
      <c r="C975" s="18"/>
      <c r="D975" s="18"/>
      <c r="E975" s="146"/>
      <c r="F975" s="15"/>
      <c r="G975" s="15"/>
      <c r="H975" s="15"/>
      <c r="I975" s="15"/>
      <c r="J975" s="15"/>
      <c r="K975" s="15"/>
      <c r="L975" s="15"/>
      <c r="M975" s="15"/>
      <c r="N975" s="19"/>
      <c r="O975" s="19"/>
      <c r="P975" s="19"/>
      <c r="Q975" s="19"/>
      <c r="R975" s="19"/>
      <c r="S975" s="19"/>
      <c r="T975" s="19"/>
      <c r="U975" s="19"/>
    </row>
    <row r="976" spans="1:21" ht="15">
      <c r="A976" s="15"/>
      <c r="B976" s="18"/>
      <c r="C976" s="18"/>
      <c r="D976" s="18"/>
      <c r="E976" s="146"/>
      <c r="F976" s="15"/>
      <c r="G976" s="15"/>
      <c r="H976" s="15"/>
      <c r="I976" s="15"/>
      <c r="J976" s="15"/>
      <c r="K976" s="15"/>
      <c r="L976" s="15"/>
      <c r="M976" s="15"/>
      <c r="N976" s="19"/>
      <c r="O976" s="19"/>
      <c r="P976" s="19"/>
      <c r="Q976" s="19"/>
      <c r="R976" s="19"/>
      <c r="S976" s="19"/>
      <c r="T976" s="19"/>
      <c r="U976" s="19"/>
    </row>
    <row r="977" spans="1:21" ht="15">
      <c r="A977" s="15"/>
      <c r="B977" s="18"/>
      <c r="C977" s="18"/>
      <c r="D977" s="18"/>
      <c r="E977" s="146"/>
      <c r="F977" s="15"/>
      <c r="G977" s="15"/>
      <c r="H977" s="15"/>
      <c r="I977" s="15"/>
      <c r="J977" s="15"/>
      <c r="K977" s="15"/>
      <c r="L977" s="15"/>
      <c r="M977" s="15"/>
      <c r="N977" s="19"/>
      <c r="O977" s="19"/>
      <c r="P977" s="19"/>
      <c r="Q977" s="19"/>
      <c r="R977" s="19"/>
      <c r="S977" s="19"/>
      <c r="T977" s="19"/>
      <c r="U977" s="19"/>
    </row>
    <row r="978" spans="1:21" ht="15">
      <c r="A978" s="15"/>
      <c r="B978" s="18"/>
      <c r="C978" s="18"/>
      <c r="D978" s="18"/>
      <c r="E978" s="146"/>
      <c r="F978" s="15"/>
      <c r="G978" s="15"/>
      <c r="H978" s="15"/>
      <c r="I978" s="15"/>
      <c r="J978" s="15"/>
      <c r="K978" s="15"/>
      <c r="L978" s="15"/>
      <c r="M978" s="15"/>
      <c r="N978" s="19"/>
      <c r="O978" s="19"/>
      <c r="P978" s="19"/>
      <c r="Q978" s="19"/>
      <c r="R978" s="19"/>
      <c r="S978" s="19"/>
      <c r="T978" s="19"/>
      <c r="U978" s="19"/>
    </row>
    <row r="979" spans="1:21" ht="15">
      <c r="A979" s="15"/>
      <c r="B979" s="18"/>
      <c r="C979" s="18"/>
      <c r="D979" s="18"/>
      <c r="E979" s="146"/>
      <c r="F979" s="15"/>
      <c r="G979" s="15"/>
      <c r="H979" s="15"/>
      <c r="I979" s="15"/>
      <c r="J979" s="15"/>
      <c r="K979" s="15"/>
      <c r="L979" s="15"/>
      <c r="M979" s="15"/>
      <c r="N979" s="19"/>
      <c r="O979" s="19"/>
      <c r="P979" s="19"/>
      <c r="Q979" s="19"/>
      <c r="R979" s="19"/>
      <c r="S979" s="19"/>
      <c r="T979" s="19"/>
      <c r="U979" s="19"/>
    </row>
    <row r="980" spans="1:21" ht="15">
      <c r="A980" s="15"/>
      <c r="B980" s="18"/>
      <c r="C980" s="18"/>
      <c r="D980" s="18"/>
      <c r="E980" s="146"/>
      <c r="F980" s="15"/>
      <c r="G980" s="15"/>
      <c r="H980" s="15"/>
      <c r="I980" s="15"/>
      <c r="J980" s="15"/>
      <c r="K980" s="15"/>
      <c r="L980" s="15"/>
      <c r="M980" s="15"/>
      <c r="N980" s="19"/>
      <c r="O980" s="19"/>
      <c r="P980" s="19"/>
      <c r="Q980" s="19"/>
      <c r="R980" s="19"/>
      <c r="S980" s="19"/>
      <c r="T980" s="19"/>
      <c r="U980" s="19"/>
    </row>
    <row r="981" spans="1:21" ht="15">
      <c r="A981" s="15"/>
      <c r="B981" s="18"/>
      <c r="C981" s="18"/>
      <c r="D981" s="18"/>
      <c r="E981" s="146"/>
      <c r="F981" s="15"/>
      <c r="G981" s="15"/>
      <c r="H981" s="15"/>
      <c r="I981" s="15"/>
      <c r="J981" s="15"/>
      <c r="K981" s="15"/>
      <c r="L981" s="15"/>
      <c r="M981" s="15"/>
      <c r="N981" s="19"/>
      <c r="O981" s="19"/>
      <c r="P981" s="19"/>
      <c r="Q981" s="19"/>
      <c r="R981" s="19"/>
      <c r="S981" s="19"/>
      <c r="T981" s="19"/>
      <c r="U981" s="19"/>
    </row>
    <row r="982" spans="1:21" ht="15">
      <c r="A982" s="15"/>
      <c r="B982" s="18"/>
      <c r="C982" s="18"/>
      <c r="D982" s="18"/>
      <c r="E982" s="146"/>
      <c r="F982" s="15"/>
      <c r="G982" s="15"/>
      <c r="H982" s="15"/>
      <c r="I982" s="15"/>
      <c r="J982" s="15"/>
      <c r="K982" s="15"/>
      <c r="L982" s="15"/>
      <c r="M982" s="15"/>
      <c r="N982" s="19"/>
      <c r="O982" s="19"/>
      <c r="P982" s="19"/>
      <c r="Q982" s="19"/>
      <c r="R982" s="19"/>
      <c r="S982" s="19"/>
      <c r="T982" s="19"/>
      <c r="U982" s="19"/>
    </row>
    <row r="983" spans="1:21" ht="15">
      <c r="A983" s="15"/>
      <c r="B983" s="18"/>
      <c r="C983" s="18"/>
      <c r="D983" s="18"/>
      <c r="E983" s="146"/>
      <c r="F983" s="15"/>
      <c r="G983" s="15"/>
      <c r="H983" s="15"/>
      <c r="I983" s="15"/>
      <c r="J983" s="15"/>
      <c r="K983" s="15"/>
      <c r="L983" s="15"/>
      <c r="M983" s="15"/>
      <c r="N983" s="19"/>
      <c r="O983" s="19"/>
      <c r="P983" s="19"/>
      <c r="Q983" s="19"/>
      <c r="R983" s="19"/>
      <c r="S983" s="19"/>
      <c r="T983" s="19"/>
      <c r="U983" s="19"/>
    </row>
    <row r="984" spans="1:21" ht="15">
      <c r="A984" s="15"/>
      <c r="B984" s="18"/>
      <c r="C984" s="18"/>
      <c r="D984" s="18"/>
      <c r="E984" s="146"/>
      <c r="F984" s="15"/>
      <c r="G984" s="15"/>
      <c r="H984" s="15"/>
      <c r="I984" s="15"/>
      <c r="J984" s="15"/>
      <c r="K984" s="15"/>
      <c r="L984" s="15"/>
      <c r="M984" s="15"/>
      <c r="N984" s="19"/>
      <c r="O984" s="19"/>
      <c r="P984" s="19"/>
      <c r="Q984" s="19"/>
      <c r="R984" s="19"/>
      <c r="S984" s="19"/>
      <c r="T984" s="19"/>
      <c r="U984" s="19"/>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993"/>
  <sheetViews>
    <sheetView zoomScale="140" zoomScaleNormal="140" workbookViewId="0">
      <pane xSplit="2" ySplit="1" topLeftCell="C2" activePane="bottomRight" state="frozen"/>
      <selection pane="topRight" activeCell="C1" sqref="C1"/>
      <selection pane="bottomLeft" activeCell="A2" sqref="A2"/>
      <selection pane="bottomRight" activeCell="C1" sqref="C1:M1"/>
    </sheetView>
  </sheetViews>
  <sheetFormatPr baseColWidth="10" defaultColWidth="12.6640625" defaultRowHeight="15" customHeight="1"/>
  <cols>
    <col min="1" max="1" width="22.33203125" style="4" customWidth="1"/>
    <col min="2" max="2" width="27.6640625" style="4" customWidth="1"/>
    <col min="3" max="3" width="13.6640625" style="23" customWidth="1"/>
    <col min="4" max="4" width="11.83203125" style="4" customWidth="1"/>
    <col min="5" max="5" width="14" style="23" customWidth="1"/>
    <col min="6" max="6" width="14.5" style="23" customWidth="1"/>
    <col min="7" max="7" width="13.1640625" style="23" customWidth="1"/>
    <col min="8" max="8" width="15.6640625" style="4" customWidth="1"/>
    <col min="9" max="9" width="12.6640625" style="23" customWidth="1"/>
    <col min="10" max="10" width="10.83203125" style="23" customWidth="1"/>
    <col min="11" max="11" width="10.6640625" style="4" customWidth="1"/>
    <col min="12" max="12" width="9.6640625" style="4" customWidth="1"/>
    <col min="13" max="13" width="11.83203125" style="4" customWidth="1"/>
    <col min="14" max="16384" width="12.6640625" style="4"/>
  </cols>
  <sheetData>
    <row r="1" spans="1:25" ht="15.75" customHeight="1">
      <c r="A1" s="109" t="s">
        <v>507</v>
      </c>
      <c r="B1" s="109" t="s">
        <v>758</v>
      </c>
      <c r="C1" s="11" t="s">
        <v>2</v>
      </c>
      <c r="D1" s="11" t="s">
        <v>2292</v>
      </c>
      <c r="E1" s="148" t="s">
        <v>2293</v>
      </c>
      <c r="F1" s="11" t="s">
        <v>2294</v>
      </c>
      <c r="G1" s="11" t="s">
        <v>2295</v>
      </c>
      <c r="H1" s="11" t="s">
        <v>2296</v>
      </c>
      <c r="I1" s="11" t="s">
        <v>2297</v>
      </c>
      <c r="J1" s="11" t="s">
        <v>2298</v>
      </c>
      <c r="K1" s="11" t="s">
        <v>2299</v>
      </c>
      <c r="L1" s="11" t="s">
        <v>2300</v>
      </c>
      <c r="M1" s="11" t="s">
        <v>2301</v>
      </c>
      <c r="N1" s="5"/>
      <c r="O1" s="5"/>
      <c r="P1" s="5"/>
      <c r="Q1" s="5"/>
      <c r="R1" s="5"/>
      <c r="S1" s="5"/>
      <c r="T1" s="5"/>
      <c r="U1" s="5"/>
      <c r="V1" s="5"/>
      <c r="W1" s="5"/>
      <c r="X1" s="5"/>
      <c r="Y1" s="5"/>
    </row>
    <row r="2" spans="1:25" ht="15.75" customHeight="1">
      <c r="A2" s="109" t="s">
        <v>886</v>
      </c>
      <c r="B2" s="109" t="s">
        <v>887</v>
      </c>
      <c r="C2" s="109">
        <v>0</v>
      </c>
      <c r="D2" s="109">
        <v>0</v>
      </c>
      <c r="E2" s="139" t="s">
        <v>888</v>
      </c>
      <c r="F2" s="109">
        <v>0</v>
      </c>
      <c r="G2" s="109">
        <v>0</v>
      </c>
      <c r="H2" s="109">
        <v>0</v>
      </c>
      <c r="I2" s="109">
        <v>0</v>
      </c>
      <c r="J2" s="109">
        <v>0</v>
      </c>
      <c r="K2" s="109">
        <v>0</v>
      </c>
      <c r="L2" s="109">
        <v>0</v>
      </c>
      <c r="M2" s="109">
        <v>0</v>
      </c>
    </row>
    <row r="3" spans="1:25" ht="15.75" customHeight="1">
      <c r="A3" s="109" t="s">
        <v>889</v>
      </c>
      <c r="B3" s="109" t="s">
        <v>890</v>
      </c>
      <c r="C3" s="109" t="s">
        <v>891</v>
      </c>
      <c r="D3" s="109">
        <v>0</v>
      </c>
      <c r="E3" s="139" t="s">
        <v>892</v>
      </c>
      <c r="F3" s="109" t="s">
        <v>893</v>
      </c>
      <c r="G3" s="116" t="s">
        <v>894</v>
      </c>
      <c r="H3" s="109" t="s">
        <v>895</v>
      </c>
      <c r="I3" s="109">
        <v>0</v>
      </c>
      <c r="J3" s="116" t="s">
        <v>896</v>
      </c>
      <c r="K3" s="116" t="s">
        <v>897</v>
      </c>
      <c r="L3" s="121">
        <v>0</v>
      </c>
      <c r="M3" s="109" t="s">
        <v>898</v>
      </c>
    </row>
    <row r="4" spans="1:25" ht="15.75" customHeight="1">
      <c r="A4" s="109" t="s">
        <v>899</v>
      </c>
      <c r="B4" s="109" t="s">
        <v>900</v>
      </c>
      <c r="C4" s="109">
        <v>0</v>
      </c>
      <c r="D4" s="109" t="s">
        <v>901</v>
      </c>
      <c r="E4" s="139" t="s">
        <v>902</v>
      </c>
      <c r="F4" s="109" t="s">
        <v>903</v>
      </c>
      <c r="G4" s="109">
        <v>0</v>
      </c>
      <c r="H4" s="109">
        <v>0</v>
      </c>
      <c r="I4" s="109" t="s">
        <v>904</v>
      </c>
      <c r="J4" s="122" t="s">
        <v>905</v>
      </c>
      <c r="K4" s="109" t="s">
        <v>902</v>
      </c>
      <c r="L4" s="109">
        <v>0</v>
      </c>
      <c r="M4" s="109">
        <v>0</v>
      </c>
    </row>
    <row r="5" spans="1:25" ht="15.75" customHeight="1">
      <c r="A5" s="109" t="s">
        <v>906</v>
      </c>
      <c r="B5" s="109" t="s">
        <v>907</v>
      </c>
      <c r="C5" s="109" t="s">
        <v>908</v>
      </c>
      <c r="D5" s="109">
        <v>0</v>
      </c>
      <c r="E5" s="139" t="s">
        <v>909</v>
      </c>
      <c r="F5" s="109">
        <v>0</v>
      </c>
      <c r="G5" s="109">
        <v>0</v>
      </c>
      <c r="H5" s="109">
        <v>0</v>
      </c>
      <c r="I5" s="109">
        <v>0</v>
      </c>
      <c r="J5" s="109">
        <v>0</v>
      </c>
      <c r="K5" s="109">
        <v>0</v>
      </c>
      <c r="L5" s="116" t="s">
        <v>910</v>
      </c>
      <c r="M5" s="109">
        <v>0</v>
      </c>
    </row>
    <row r="6" spans="1:25" ht="15.75" customHeight="1">
      <c r="A6" s="109" t="s">
        <v>911</v>
      </c>
      <c r="B6" s="109" t="s">
        <v>912</v>
      </c>
      <c r="C6" s="109" t="s">
        <v>913</v>
      </c>
      <c r="D6" s="109">
        <v>0</v>
      </c>
      <c r="E6" s="139" t="s">
        <v>914</v>
      </c>
      <c r="F6" s="109" t="s">
        <v>915</v>
      </c>
      <c r="G6" s="109">
        <v>0</v>
      </c>
      <c r="H6" s="109" t="s">
        <v>916</v>
      </c>
      <c r="I6" s="109">
        <v>0</v>
      </c>
      <c r="J6" s="109">
        <v>0</v>
      </c>
      <c r="K6" s="109">
        <v>0</v>
      </c>
      <c r="L6" s="109">
        <v>0</v>
      </c>
      <c r="M6" s="109">
        <v>0</v>
      </c>
    </row>
    <row r="7" spans="1:25" ht="15.75" customHeight="1">
      <c r="A7" s="109" t="s">
        <v>917</v>
      </c>
      <c r="B7" s="109" t="s">
        <v>918</v>
      </c>
      <c r="C7" s="109" t="s">
        <v>919</v>
      </c>
      <c r="D7" s="109">
        <v>0</v>
      </c>
      <c r="E7" s="139" t="s">
        <v>920</v>
      </c>
      <c r="F7" s="109" t="s">
        <v>921</v>
      </c>
      <c r="G7" s="109">
        <v>0</v>
      </c>
      <c r="H7" s="109">
        <v>0</v>
      </c>
      <c r="I7" s="109">
        <v>0</v>
      </c>
      <c r="J7" s="109">
        <v>0</v>
      </c>
      <c r="K7" s="109">
        <v>0</v>
      </c>
      <c r="L7" s="116" t="s">
        <v>922</v>
      </c>
      <c r="M7" s="109">
        <v>0</v>
      </c>
    </row>
    <row r="8" spans="1:25" ht="15.75" customHeight="1">
      <c r="A8" s="109" t="s">
        <v>923</v>
      </c>
      <c r="B8" s="109" t="s">
        <v>924</v>
      </c>
      <c r="C8" s="109" t="s">
        <v>925</v>
      </c>
      <c r="D8" s="109">
        <v>0</v>
      </c>
      <c r="E8" s="139">
        <v>0</v>
      </c>
      <c r="F8" s="109" t="s">
        <v>926</v>
      </c>
      <c r="G8" s="109">
        <v>0</v>
      </c>
      <c r="H8" s="109" t="s">
        <v>927</v>
      </c>
      <c r="I8" s="109">
        <v>0</v>
      </c>
      <c r="J8" s="109">
        <v>0</v>
      </c>
      <c r="K8" s="109" t="s">
        <v>928</v>
      </c>
      <c r="L8" s="109">
        <v>0</v>
      </c>
      <c r="M8" s="109" t="s">
        <v>929</v>
      </c>
    </row>
    <row r="9" spans="1:25" ht="15.75" customHeight="1">
      <c r="A9" s="109" t="s">
        <v>930</v>
      </c>
      <c r="B9" s="109" t="s">
        <v>931</v>
      </c>
      <c r="C9" s="109">
        <v>0</v>
      </c>
      <c r="D9" s="109">
        <v>0</v>
      </c>
      <c r="E9" s="139">
        <v>0</v>
      </c>
      <c r="F9" s="109" t="s">
        <v>932</v>
      </c>
      <c r="G9" s="109">
        <v>0</v>
      </c>
      <c r="H9" s="109">
        <v>0</v>
      </c>
      <c r="I9" s="109">
        <v>0</v>
      </c>
      <c r="J9" s="109">
        <v>0</v>
      </c>
      <c r="K9" s="109">
        <v>0</v>
      </c>
      <c r="L9" s="109">
        <v>0</v>
      </c>
      <c r="M9" s="109">
        <v>0</v>
      </c>
    </row>
    <row r="10" spans="1:25" ht="15.75" customHeight="1">
      <c r="A10" s="109" t="s">
        <v>933</v>
      </c>
      <c r="B10" s="109" t="s">
        <v>934</v>
      </c>
      <c r="C10" s="109" t="s">
        <v>935</v>
      </c>
      <c r="D10" s="109">
        <v>0</v>
      </c>
      <c r="E10" s="139" t="s">
        <v>936</v>
      </c>
      <c r="F10" s="109" t="s">
        <v>937</v>
      </c>
      <c r="G10" s="109">
        <v>0</v>
      </c>
      <c r="H10" s="109">
        <v>0</v>
      </c>
      <c r="I10" s="109" t="s">
        <v>936</v>
      </c>
      <c r="J10" s="109" t="s">
        <v>938</v>
      </c>
      <c r="K10" s="109">
        <v>0</v>
      </c>
      <c r="L10" s="109">
        <v>0</v>
      </c>
      <c r="M10" s="109">
        <v>0</v>
      </c>
    </row>
    <row r="11" spans="1:25" ht="15.75" customHeight="1">
      <c r="A11" s="109" t="s">
        <v>939</v>
      </c>
      <c r="B11" s="109" t="s">
        <v>940</v>
      </c>
      <c r="C11" s="109">
        <v>0</v>
      </c>
      <c r="D11" s="109">
        <v>0</v>
      </c>
      <c r="E11" s="139" t="s">
        <v>941</v>
      </c>
      <c r="F11" s="109">
        <v>0</v>
      </c>
      <c r="G11" s="103" t="s">
        <v>942</v>
      </c>
      <c r="H11" s="116" t="s">
        <v>943</v>
      </c>
      <c r="I11" s="109" t="s">
        <v>944</v>
      </c>
      <c r="J11" s="109" t="s">
        <v>945</v>
      </c>
      <c r="K11" s="109">
        <v>0</v>
      </c>
      <c r="L11" s="109" t="s">
        <v>946</v>
      </c>
      <c r="M11" s="109">
        <v>0</v>
      </c>
    </row>
    <row r="12" spans="1:25" ht="15.75" customHeight="1">
      <c r="A12" s="109" t="s">
        <v>947</v>
      </c>
      <c r="B12" s="109" t="s">
        <v>948</v>
      </c>
      <c r="C12" s="109">
        <v>0</v>
      </c>
      <c r="D12" s="109">
        <v>0</v>
      </c>
      <c r="E12" s="139">
        <v>0</v>
      </c>
      <c r="F12" s="109" t="s">
        <v>949</v>
      </c>
      <c r="G12" s="109">
        <v>0</v>
      </c>
      <c r="H12" s="109">
        <v>0</v>
      </c>
      <c r="I12" s="109" t="s">
        <v>950</v>
      </c>
      <c r="J12" s="109">
        <v>0</v>
      </c>
      <c r="K12" s="109">
        <v>0</v>
      </c>
      <c r="L12" s="109">
        <v>0</v>
      </c>
      <c r="M12" s="109" t="s">
        <v>951</v>
      </c>
    </row>
    <row r="13" spans="1:25" ht="15.75" customHeight="1">
      <c r="A13" s="109" t="s">
        <v>952</v>
      </c>
      <c r="B13" s="109" t="s">
        <v>953</v>
      </c>
      <c r="C13" s="109" t="s">
        <v>954</v>
      </c>
      <c r="D13" s="109">
        <v>0</v>
      </c>
      <c r="E13" s="139" t="s">
        <v>954</v>
      </c>
      <c r="F13" s="123">
        <v>0</v>
      </c>
      <c r="G13" s="116" t="s">
        <v>955</v>
      </c>
      <c r="H13" s="109">
        <v>0</v>
      </c>
      <c r="I13" s="109" t="s">
        <v>956</v>
      </c>
      <c r="J13" s="109">
        <v>0</v>
      </c>
      <c r="K13" s="109" t="s">
        <v>957</v>
      </c>
      <c r="L13" s="109">
        <v>0</v>
      </c>
      <c r="M13" s="116" t="s">
        <v>958</v>
      </c>
    </row>
    <row r="14" spans="1:25" ht="15.75" customHeight="1">
      <c r="A14" s="109" t="s">
        <v>959</v>
      </c>
      <c r="B14" s="109" t="s">
        <v>960</v>
      </c>
      <c r="C14" s="109" t="s">
        <v>961</v>
      </c>
      <c r="D14" s="109">
        <v>0</v>
      </c>
      <c r="E14" s="139" t="s">
        <v>962</v>
      </c>
      <c r="F14" s="109" t="s">
        <v>963</v>
      </c>
      <c r="G14" s="109">
        <v>0</v>
      </c>
      <c r="H14" s="109">
        <v>0</v>
      </c>
      <c r="I14" s="109">
        <v>0</v>
      </c>
      <c r="J14" s="109">
        <v>0</v>
      </c>
      <c r="K14" s="109">
        <v>0</v>
      </c>
      <c r="L14" s="109">
        <v>0</v>
      </c>
      <c r="M14" s="109">
        <v>0</v>
      </c>
    </row>
    <row r="15" spans="1:25" ht="15.75" customHeight="1">
      <c r="A15" s="109" t="s">
        <v>964</v>
      </c>
      <c r="B15" s="109" t="s">
        <v>965</v>
      </c>
      <c r="C15" s="109">
        <v>0</v>
      </c>
      <c r="D15" s="109">
        <v>0</v>
      </c>
      <c r="E15" s="139">
        <v>0</v>
      </c>
      <c r="F15" s="109" t="s">
        <v>966</v>
      </c>
      <c r="G15" s="109">
        <v>0</v>
      </c>
      <c r="H15" s="109" t="s">
        <v>962</v>
      </c>
      <c r="I15" s="109">
        <v>0</v>
      </c>
      <c r="J15" s="109">
        <v>0</v>
      </c>
      <c r="K15" s="109">
        <v>0</v>
      </c>
      <c r="L15" s="109">
        <v>0</v>
      </c>
      <c r="M15" s="109">
        <v>0</v>
      </c>
    </row>
    <row r="16" spans="1:25" ht="15.75" customHeight="1">
      <c r="A16" s="109" t="s">
        <v>967</v>
      </c>
      <c r="B16" s="109" t="s">
        <v>968</v>
      </c>
      <c r="C16" s="109">
        <v>0</v>
      </c>
      <c r="D16" s="109">
        <v>0</v>
      </c>
      <c r="E16" s="139">
        <v>0</v>
      </c>
      <c r="F16" s="109" t="s">
        <v>969</v>
      </c>
      <c r="G16" s="109">
        <v>0</v>
      </c>
      <c r="H16" s="107" t="s">
        <v>970</v>
      </c>
      <c r="I16" s="109">
        <v>0</v>
      </c>
      <c r="J16" s="109">
        <v>0</v>
      </c>
      <c r="K16" s="109">
        <v>0</v>
      </c>
      <c r="L16" s="109">
        <v>0</v>
      </c>
      <c r="M16" s="109">
        <v>0</v>
      </c>
    </row>
    <row r="17" spans="1:25" ht="15.75" customHeight="1">
      <c r="A17" s="109" t="s">
        <v>971</v>
      </c>
      <c r="B17" s="109" t="s">
        <v>972</v>
      </c>
      <c r="C17" s="109">
        <v>0</v>
      </c>
      <c r="D17" s="109">
        <v>0</v>
      </c>
      <c r="E17" s="139" t="s">
        <v>973</v>
      </c>
      <c r="F17" s="109" t="s">
        <v>974</v>
      </c>
      <c r="G17" s="109">
        <v>0</v>
      </c>
      <c r="H17" s="109">
        <v>0</v>
      </c>
      <c r="I17" s="109">
        <v>0</v>
      </c>
      <c r="J17" s="109">
        <v>0</v>
      </c>
      <c r="K17" s="109">
        <v>0</v>
      </c>
      <c r="L17" s="109">
        <v>0</v>
      </c>
      <c r="M17" s="109">
        <v>0</v>
      </c>
    </row>
    <row r="18" spans="1:25" ht="15.75" customHeight="1">
      <c r="A18" s="109" t="s">
        <v>975</v>
      </c>
      <c r="B18" s="109" t="s">
        <v>976</v>
      </c>
      <c r="C18" s="109">
        <v>0</v>
      </c>
      <c r="D18" s="109">
        <v>0</v>
      </c>
      <c r="E18" s="139" t="s">
        <v>977</v>
      </c>
      <c r="F18" s="119">
        <v>0</v>
      </c>
      <c r="G18" s="109">
        <v>0</v>
      </c>
      <c r="H18" s="109">
        <v>0</v>
      </c>
      <c r="I18" s="109">
        <v>0</v>
      </c>
      <c r="J18" s="109">
        <v>0</v>
      </c>
      <c r="K18" s="109">
        <v>0</v>
      </c>
      <c r="L18" s="109">
        <v>0</v>
      </c>
      <c r="M18" s="109" t="s">
        <v>978</v>
      </c>
    </row>
    <row r="19" spans="1:25" ht="15.75" customHeight="1">
      <c r="A19" s="109" t="s">
        <v>979</v>
      </c>
      <c r="B19" s="109" t="s">
        <v>980</v>
      </c>
      <c r="C19" s="109" t="s">
        <v>981</v>
      </c>
      <c r="D19" s="109">
        <v>0</v>
      </c>
      <c r="E19" s="139" t="s">
        <v>982</v>
      </c>
      <c r="F19" s="109" t="s">
        <v>981</v>
      </c>
      <c r="G19" s="109">
        <v>0</v>
      </c>
      <c r="H19" s="109" t="s">
        <v>983</v>
      </c>
      <c r="I19" s="109">
        <v>0</v>
      </c>
      <c r="J19" s="109">
        <v>0</v>
      </c>
      <c r="K19" s="109">
        <v>0</v>
      </c>
      <c r="L19" s="109">
        <v>0</v>
      </c>
      <c r="M19" s="109">
        <v>0</v>
      </c>
    </row>
    <row r="20" spans="1:25" ht="15.75" customHeight="1">
      <c r="A20" s="109" t="s">
        <v>984</v>
      </c>
      <c r="B20" s="109" t="s">
        <v>985</v>
      </c>
      <c r="C20" s="109">
        <v>0</v>
      </c>
      <c r="D20" s="109">
        <v>0</v>
      </c>
      <c r="E20" s="139" t="s">
        <v>986</v>
      </c>
      <c r="F20" s="109" t="s">
        <v>987</v>
      </c>
      <c r="G20" s="109">
        <v>0</v>
      </c>
      <c r="H20" s="109">
        <v>0</v>
      </c>
      <c r="I20" s="109">
        <v>0</v>
      </c>
      <c r="J20" s="109">
        <v>0</v>
      </c>
      <c r="K20" s="109">
        <v>0</v>
      </c>
      <c r="L20" s="109">
        <v>0</v>
      </c>
      <c r="M20" s="116" t="s">
        <v>988</v>
      </c>
    </row>
    <row r="21" spans="1:25" ht="15.75" customHeight="1">
      <c r="A21" s="109" t="s">
        <v>989</v>
      </c>
      <c r="B21" s="109" t="s">
        <v>990</v>
      </c>
      <c r="C21" s="109" t="s">
        <v>991</v>
      </c>
      <c r="D21" s="109">
        <v>0</v>
      </c>
      <c r="E21" s="139" t="s">
        <v>992</v>
      </c>
      <c r="F21" s="109" t="s">
        <v>993</v>
      </c>
      <c r="G21" s="109">
        <v>0</v>
      </c>
      <c r="H21" s="109">
        <v>0</v>
      </c>
      <c r="I21" s="109">
        <v>0</v>
      </c>
      <c r="J21" s="109">
        <v>0</v>
      </c>
      <c r="K21" s="109">
        <v>0</v>
      </c>
      <c r="L21" s="109">
        <v>0</v>
      </c>
      <c r="M21" s="109">
        <v>0</v>
      </c>
    </row>
    <row r="22" spans="1:25" ht="15.75" customHeight="1">
      <c r="A22" s="109" t="s">
        <v>994</v>
      </c>
      <c r="B22" s="109" t="s">
        <v>995</v>
      </c>
      <c r="C22" s="109">
        <v>0</v>
      </c>
      <c r="D22" s="109">
        <v>0</v>
      </c>
      <c r="E22" s="139">
        <v>0</v>
      </c>
      <c r="F22" s="109" t="s">
        <v>996</v>
      </c>
      <c r="G22" s="109">
        <v>0</v>
      </c>
      <c r="H22" s="109">
        <v>0</v>
      </c>
      <c r="I22" s="109">
        <v>0</v>
      </c>
      <c r="J22" s="109">
        <v>0</v>
      </c>
      <c r="K22" s="109">
        <v>0</v>
      </c>
      <c r="L22" s="109">
        <v>0</v>
      </c>
      <c r="M22" s="109">
        <v>0</v>
      </c>
    </row>
    <row r="23" spans="1:25" ht="15.75" customHeight="1">
      <c r="A23" s="109" t="s">
        <v>997</v>
      </c>
      <c r="B23" s="109" t="s">
        <v>998</v>
      </c>
      <c r="C23" s="109" t="s">
        <v>999</v>
      </c>
      <c r="D23" s="109">
        <v>0</v>
      </c>
      <c r="E23" s="139" t="s">
        <v>1000</v>
      </c>
      <c r="F23" s="109" t="s">
        <v>1001</v>
      </c>
      <c r="G23" s="109">
        <v>0</v>
      </c>
      <c r="H23" s="109" t="s">
        <v>1002</v>
      </c>
      <c r="I23" s="109">
        <v>0</v>
      </c>
      <c r="J23" s="109">
        <v>0</v>
      </c>
      <c r="K23" s="109">
        <v>0</v>
      </c>
      <c r="L23" s="109">
        <v>0</v>
      </c>
      <c r="M23" s="109">
        <v>0</v>
      </c>
    </row>
    <row r="24" spans="1:25" ht="15.75" customHeight="1">
      <c r="A24" s="109" t="s">
        <v>1003</v>
      </c>
      <c r="B24" s="109" t="s">
        <v>1004</v>
      </c>
      <c r="C24" s="109">
        <v>0</v>
      </c>
      <c r="D24" s="109">
        <v>0</v>
      </c>
      <c r="E24" s="139" t="s">
        <v>1005</v>
      </c>
      <c r="F24" s="109" t="s">
        <v>1006</v>
      </c>
      <c r="G24" s="109">
        <v>0</v>
      </c>
      <c r="H24" s="109">
        <v>0</v>
      </c>
      <c r="I24" s="109">
        <v>0</v>
      </c>
      <c r="J24" s="109">
        <v>0</v>
      </c>
      <c r="K24" s="109">
        <v>0</v>
      </c>
      <c r="L24" s="109" t="s">
        <v>1007</v>
      </c>
      <c r="M24" s="109">
        <v>0</v>
      </c>
    </row>
    <row r="25" spans="1:25" ht="15.75" customHeight="1">
      <c r="A25" s="109" t="s">
        <v>1008</v>
      </c>
      <c r="B25" s="109" t="s">
        <v>1009</v>
      </c>
      <c r="C25" s="109">
        <v>0</v>
      </c>
      <c r="D25" s="109">
        <v>0</v>
      </c>
      <c r="E25" s="139" t="s">
        <v>1010</v>
      </c>
      <c r="F25" s="109" t="s">
        <v>1011</v>
      </c>
      <c r="G25" s="109">
        <v>0</v>
      </c>
      <c r="H25" s="116" t="s">
        <v>1012</v>
      </c>
      <c r="I25" s="109">
        <v>0</v>
      </c>
      <c r="J25" s="109">
        <v>0</v>
      </c>
      <c r="K25" s="109">
        <v>0</v>
      </c>
      <c r="L25" s="109">
        <v>0</v>
      </c>
      <c r="M25" s="109">
        <v>0</v>
      </c>
    </row>
    <row r="26" spans="1:25" ht="15.75" customHeight="1">
      <c r="A26" s="109" t="s">
        <v>1013</v>
      </c>
      <c r="B26" s="109" t="s">
        <v>1014</v>
      </c>
      <c r="C26" s="109" t="s">
        <v>1015</v>
      </c>
      <c r="D26" s="109">
        <v>0</v>
      </c>
      <c r="E26" s="139" t="s">
        <v>1016</v>
      </c>
      <c r="F26" s="109" t="s">
        <v>1017</v>
      </c>
      <c r="G26" s="109">
        <v>0</v>
      </c>
      <c r="H26" s="116" t="s">
        <v>1018</v>
      </c>
      <c r="I26" s="109">
        <v>0</v>
      </c>
      <c r="J26" s="109" t="s">
        <v>1019</v>
      </c>
      <c r="K26" s="109">
        <v>0</v>
      </c>
      <c r="L26" s="109">
        <v>0</v>
      </c>
      <c r="M26" s="109">
        <v>0</v>
      </c>
      <c r="N26" s="6"/>
      <c r="O26" s="6"/>
      <c r="P26" s="6"/>
      <c r="Q26" s="6"/>
      <c r="R26" s="6"/>
      <c r="S26" s="6"/>
      <c r="T26" s="6"/>
      <c r="U26" s="6"/>
      <c r="V26" s="6"/>
      <c r="W26" s="6"/>
      <c r="X26" s="6"/>
      <c r="Y26" s="6"/>
    </row>
    <row r="27" spans="1:25" ht="15.75" customHeight="1">
      <c r="A27" s="109" t="s">
        <v>1020</v>
      </c>
      <c r="B27" s="109" t="s">
        <v>1021</v>
      </c>
      <c r="C27" s="109" t="s">
        <v>1022</v>
      </c>
      <c r="D27" s="109">
        <v>0</v>
      </c>
      <c r="E27" s="139" t="s">
        <v>1023</v>
      </c>
      <c r="F27" s="124" t="s">
        <v>1024</v>
      </c>
      <c r="G27" s="109">
        <v>0</v>
      </c>
      <c r="H27" s="109">
        <v>0</v>
      </c>
      <c r="I27" s="109" t="s">
        <v>1025</v>
      </c>
      <c r="J27" s="109" t="s">
        <v>1026</v>
      </c>
      <c r="K27" s="109">
        <v>0</v>
      </c>
      <c r="L27" s="109">
        <v>0</v>
      </c>
      <c r="M27" s="109">
        <v>0</v>
      </c>
    </row>
    <row r="28" spans="1:25" ht="15.75" customHeight="1">
      <c r="A28" s="109" t="s">
        <v>1027</v>
      </c>
      <c r="B28" s="109" t="s">
        <v>1028</v>
      </c>
      <c r="C28" s="109">
        <v>0</v>
      </c>
      <c r="D28" s="109">
        <v>0</v>
      </c>
      <c r="E28" s="139">
        <v>0</v>
      </c>
      <c r="F28" s="119" t="s">
        <v>1029</v>
      </c>
      <c r="G28" s="109">
        <v>0</v>
      </c>
      <c r="H28" s="109">
        <v>0</v>
      </c>
      <c r="I28" s="109">
        <v>0</v>
      </c>
      <c r="J28" s="109">
        <v>0</v>
      </c>
      <c r="K28" s="109">
        <v>0</v>
      </c>
      <c r="L28" s="109">
        <v>0</v>
      </c>
      <c r="M28" s="109">
        <v>0</v>
      </c>
    </row>
    <row r="29" spans="1:25" ht="15.75" customHeight="1">
      <c r="A29" s="109" t="s">
        <v>1030</v>
      </c>
      <c r="B29" s="109" t="s">
        <v>1031</v>
      </c>
      <c r="C29" s="109" t="s">
        <v>1032</v>
      </c>
      <c r="D29" s="109">
        <v>0</v>
      </c>
      <c r="E29" s="139" t="s">
        <v>1033</v>
      </c>
      <c r="F29" s="109">
        <v>0</v>
      </c>
      <c r="G29" s="109">
        <v>0</v>
      </c>
      <c r="H29" s="109">
        <v>0</v>
      </c>
      <c r="I29" s="109">
        <v>0</v>
      </c>
      <c r="J29" s="109">
        <v>0</v>
      </c>
      <c r="K29" s="109">
        <v>0</v>
      </c>
      <c r="L29" s="109">
        <v>0</v>
      </c>
      <c r="M29" s="109">
        <v>0</v>
      </c>
      <c r="N29" s="6"/>
      <c r="O29" s="6"/>
      <c r="P29" s="6"/>
      <c r="Q29" s="6"/>
      <c r="R29" s="6"/>
      <c r="S29" s="6"/>
      <c r="T29" s="6"/>
      <c r="U29" s="6"/>
      <c r="V29" s="6"/>
      <c r="W29" s="6"/>
      <c r="X29" s="6"/>
      <c r="Y29" s="6"/>
    </row>
    <row r="30" spans="1:25" ht="33.75" customHeight="1">
      <c r="A30" s="109" t="s">
        <v>1034</v>
      </c>
      <c r="B30" s="109" t="s">
        <v>1035</v>
      </c>
      <c r="C30" s="109" t="s">
        <v>1036</v>
      </c>
      <c r="D30" s="109">
        <v>0</v>
      </c>
      <c r="E30" s="48" t="s">
        <v>1037</v>
      </c>
      <c r="F30" s="109" t="s">
        <v>1038</v>
      </c>
      <c r="G30" s="109">
        <v>0</v>
      </c>
      <c r="H30" s="109">
        <v>0</v>
      </c>
      <c r="I30" s="109" t="s">
        <v>1039</v>
      </c>
      <c r="J30" s="109" t="s">
        <v>1040</v>
      </c>
      <c r="K30" s="109">
        <v>0</v>
      </c>
      <c r="L30" s="109">
        <v>0</v>
      </c>
      <c r="M30" s="109">
        <v>0</v>
      </c>
    </row>
    <row r="31" spans="1:25" ht="15.75" customHeight="1">
      <c r="A31" s="109" t="s">
        <v>1041</v>
      </c>
      <c r="B31" s="109" t="s">
        <v>1042</v>
      </c>
      <c r="C31" s="109">
        <v>0</v>
      </c>
      <c r="D31" s="109">
        <v>0</v>
      </c>
      <c r="E31" s="139">
        <v>0</v>
      </c>
      <c r="F31" s="109" t="s">
        <v>1043</v>
      </c>
      <c r="G31" s="109">
        <v>0</v>
      </c>
      <c r="H31" s="109" t="s">
        <v>1044</v>
      </c>
      <c r="I31" s="109">
        <v>0</v>
      </c>
      <c r="J31" s="109">
        <v>0</v>
      </c>
      <c r="K31" s="109">
        <v>0</v>
      </c>
      <c r="L31" s="109">
        <v>0</v>
      </c>
      <c r="M31" s="109">
        <v>0</v>
      </c>
    </row>
    <row r="32" spans="1:25" ht="15.75" customHeight="1">
      <c r="A32" s="109" t="s">
        <v>1045</v>
      </c>
      <c r="B32" s="109" t="s">
        <v>1046</v>
      </c>
      <c r="C32" s="109">
        <v>0</v>
      </c>
      <c r="D32" s="109">
        <v>0</v>
      </c>
      <c r="E32" s="139">
        <v>0</v>
      </c>
      <c r="F32" s="109" t="s">
        <v>1047</v>
      </c>
      <c r="G32" s="109">
        <v>0</v>
      </c>
      <c r="H32" s="109">
        <v>0</v>
      </c>
      <c r="I32" s="109">
        <v>0</v>
      </c>
      <c r="J32" s="109">
        <v>0</v>
      </c>
      <c r="K32" s="109">
        <v>0</v>
      </c>
      <c r="L32" s="109">
        <v>0</v>
      </c>
      <c r="M32" s="109" t="s">
        <v>1048</v>
      </c>
    </row>
    <row r="33" spans="1:13" ht="15.75" customHeight="1">
      <c r="A33" s="109" t="s">
        <v>1049</v>
      </c>
      <c r="B33" s="109" t="s">
        <v>1050</v>
      </c>
      <c r="C33" s="109" t="s">
        <v>1051</v>
      </c>
      <c r="D33" s="109">
        <v>0</v>
      </c>
      <c r="E33" s="139" t="s">
        <v>1052</v>
      </c>
      <c r="F33" s="109">
        <v>0</v>
      </c>
      <c r="G33" s="109">
        <v>0</v>
      </c>
      <c r="H33" s="109">
        <v>0</v>
      </c>
      <c r="I33" s="109" t="s">
        <v>1053</v>
      </c>
      <c r="J33" s="109">
        <v>0</v>
      </c>
      <c r="K33" s="125" t="s">
        <v>1054</v>
      </c>
      <c r="L33" s="109">
        <v>0</v>
      </c>
      <c r="M33" s="109" t="s">
        <v>1055</v>
      </c>
    </row>
    <row r="34" spans="1:13" ht="15.75" customHeight="1">
      <c r="A34" s="109" t="s">
        <v>1056</v>
      </c>
      <c r="B34" s="109" t="s">
        <v>1057</v>
      </c>
      <c r="C34" s="113" t="s">
        <v>1058</v>
      </c>
      <c r="D34" s="109">
        <v>0</v>
      </c>
      <c r="E34" s="139">
        <v>0</v>
      </c>
      <c r="F34" s="109" t="s">
        <v>1059</v>
      </c>
      <c r="G34" s="109">
        <v>0</v>
      </c>
      <c r="H34" s="103" t="s">
        <v>1060</v>
      </c>
      <c r="I34" s="109">
        <v>0</v>
      </c>
      <c r="J34" s="109">
        <v>0</v>
      </c>
      <c r="K34" s="109">
        <v>0</v>
      </c>
      <c r="L34" s="109">
        <v>0</v>
      </c>
      <c r="M34" s="109">
        <v>0</v>
      </c>
    </row>
    <row r="35" spans="1:13" ht="15.75" customHeight="1">
      <c r="A35" s="109" t="s">
        <v>1061</v>
      </c>
      <c r="B35" s="109" t="s">
        <v>1062</v>
      </c>
      <c r="C35" s="109" t="s">
        <v>1063</v>
      </c>
      <c r="D35" s="109">
        <v>0</v>
      </c>
      <c r="E35" s="139" t="s">
        <v>1064</v>
      </c>
      <c r="F35" s="109" t="s">
        <v>1065</v>
      </c>
      <c r="G35" s="109" t="s">
        <v>1066</v>
      </c>
      <c r="H35" s="109">
        <v>0</v>
      </c>
      <c r="I35" s="109" t="s">
        <v>1067</v>
      </c>
      <c r="J35" s="109">
        <v>0</v>
      </c>
      <c r="K35" s="116" t="s">
        <v>1068</v>
      </c>
      <c r="L35" s="109">
        <v>0</v>
      </c>
      <c r="M35" s="109">
        <v>0</v>
      </c>
    </row>
    <row r="36" spans="1:13" ht="15.75" customHeight="1">
      <c r="A36" s="109" t="s">
        <v>1069</v>
      </c>
      <c r="B36" s="109" t="s">
        <v>1070</v>
      </c>
      <c r="C36" s="109" t="s">
        <v>1071</v>
      </c>
      <c r="D36" s="109">
        <v>0</v>
      </c>
      <c r="E36" s="139">
        <v>0</v>
      </c>
      <c r="F36" s="109" t="s">
        <v>1072</v>
      </c>
      <c r="G36" s="109">
        <v>0</v>
      </c>
      <c r="H36" s="109">
        <v>0</v>
      </c>
      <c r="I36" s="109">
        <v>0</v>
      </c>
      <c r="J36" s="109">
        <v>0</v>
      </c>
      <c r="K36" s="109">
        <v>0</v>
      </c>
      <c r="L36" s="109">
        <v>0</v>
      </c>
      <c r="M36" s="109">
        <v>0</v>
      </c>
    </row>
    <row r="37" spans="1:13" ht="15.75" customHeight="1">
      <c r="A37" s="109" t="s">
        <v>1073</v>
      </c>
      <c r="B37" s="109" t="s">
        <v>1074</v>
      </c>
      <c r="C37" s="109">
        <v>0</v>
      </c>
      <c r="D37" s="109">
        <v>0</v>
      </c>
      <c r="E37" s="139">
        <v>0</v>
      </c>
      <c r="F37" s="109" t="s">
        <v>1075</v>
      </c>
      <c r="G37" s="109">
        <v>0</v>
      </c>
      <c r="H37" s="109">
        <v>0</v>
      </c>
      <c r="I37" s="109">
        <v>0</v>
      </c>
      <c r="J37" s="109">
        <v>0</v>
      </c>
      <c r="K37" s="109">
        <v>0</v>
      </c>
      <c r="L37" s="109">
        <v>0</v>
      </c>
      <c r="M37" s="109">
        <v>0</v>
      </c>
    </row>
    <row r="38" spans="1:13" ht="15.75" customHeight="1">
      <c r="A38" s="109" t="s">
        <v>1076</v>
      </c>
      <c r="B38" s="109" t="s">
        <v>1077</v>
      </c>
      <c r="C38" s="109" t="s">
        <v>1078</v>
      </c>
      <c r="D38" s="109">
        <v>0</v>
      </c>
      <c r="E38" s="139" t="s">
        <v>1079</v>
      </c>
      <c r="F38" s="109">
        <v>0</v>
      </c>
      <c r="G38" s="109">
        <v>0</v>
      </c>
      <c r="H38" s="109">
        <v>0</v>
      </c>
      <c r="I38" s="109">
        <v>0</v>
      </c>
      <c r="J38" s="109" t="s">
        <v>1080</v>
      </c>
      <c r="K38" s="109">
        <v>0</v>
      </c>
      <c r="L38" s="109">
        <v>0</v>
      </c>
      <c r="M38" s="109">
        <v>0</v>
      </c>
    </row>
    <row r="39" spans="1:13" ht="15.75" customHeight="1">
      <c r="A39" s="109" t="s">
        <v>1081</v>
      </c>
      <c r="B39" s="109" t="s">
        <v>1082</v>
      </c>
      <c r="C39" s="109" t="s">
        <v>1083</v>
      </c>
      <c r="D39" s="109">
        <v>0</v>
      </c>
      <c r="E39" s="139" t="s">
        <v>1084</v>
      </c>
      <c r="F39" s="109" t="s">
        <v>1085</v>
      </c>
      <c r="G39" s="109">
        <v>0</v>
      </c>
      <c r="H39" s="109">
        <v>0</v>
      </c>
      <c r="I39" s="109">
        <v>0</v>
      </c>
      <c r="J39" s="109">
        <v>0</v>
      </c>
      <c r="K39" s="109">
        <v>0</v>
      </c>
      <c r="L39" s="109">
        <v>0</v>
      </c>
      <c r="M39" s="109">
        <v>0</v>
      </c>
    </row>
    <row r="40" spans="1:13" ht="15.75" customHeight="1">
      <c r="A40" s="109" t="s">
        <v>1086</v>
      </c>
      <c r="B40" s="109" t="s">
        <v>1087</v>
      </c>
      <c r="C40" s="109" t="s">
        <v>1088</v>
      </c>
      <c r="D40" s="109">
        <v>0</v>
      </c>
      <c r="E40" s="139" t="s">
        <v>1089</v>
      </c>
      <c r="F40" s="109" t="s">
        <v>1090</v>
      </c>
      <c r="G40" s="109">
        <v>0</v>
      </c>
      <c r="H40" s="109">
        <v>0</v>
      </c>
      <c r="I40" s="109">
        <v>0</v>
      </c>
      <c r="J40" s="109">
        <v>0</v>
      </c>
      <c r="K40" s="109">
        <v>0</v>
      </c>
      <c r="L40" s="109">
        <v>0</v>
      </c>
      <c r="M40" s="109">
        <v>0</v>
      </c>
    </row>
    <row r="41" spans="1:13" ht="15.75" customHeight="1">
      <c r="A41" s="109" t="s">
        <v>1091</v>
      </c>
      <c r="B41" s="109" t="s">
        <v>1092</v>
      </c>
      <c r="C41" s="113" t="s">
        <v>1093</v>
      </c>
      <c r="D41" s="109">
        <v>0</v>
      </c>
      <c r="E41" s="139" t="s">
        <v>1094</v>
      </c>
      <c r="F41" s="109" t="s">
        <v>1095</v>
      </c>
      <c r="G41" s="109">
        <v>0</v>
      </c>
      <c r="H41" s="109">
        <v>0</v>
      </c>
      <c r="I41" s="109">
        <v>0</v>
      </c>
      <c r="J41" s="109">
        <v>0</v>
      </c>
      <c r="K41" s="109">
        <v>0</v>
      </c>
      <c r="L41" s="109">
        <v>0</v>
      </c>
      <c r="M41" s="109">
        <v>0</v>
      </c>
    </row>
    <row r="42" spans="1:13" ht="15.75" customHeight="1">
      <c r="A42" s="109" t="s">
        <v>1096</v>
      </c>
      <c r="B42" s="109" t="s">
        <v>1097</v>
      </c>
      <c r="C42" s="109" t="s">
        <v>1098</v>
      </c>
      <c r="D42" s="109">
        <v>0</v>
      </c>
      <c r="E42" s="139" t="s">
        <v>1099</v>
      </c>
      <c r="F42" s="109" t="s">
        <v>1100</v>
      </c>
      <c r="G42" s="109">
        <v>0</v>
      </c>
      <c r="H42" s="109">
        <v>0</v>
      </c>
      <c r="I42" s="109">
        <v>0</v>
      </c>
      <c r="J42" s="109">
        <v>0</v>
      </c>
      <c r="K42" s="109">
        <v>0</v>
      </c>
      <c r="L42" s="109" t="s">
        <v>1101</v>
      </c>
      <c r="M42" s="109">
        <v>0</v>
      </c>
    </row>
    <row r="43" spans="1:13" ht="15.75" customHeight="1">
      <c r="A43" s="109" t="s">
        <v>1102</v>
      </c>
      <c r="B43" s="109" t="s">
        <v>1103</v>
      </c>
      <c r="C43" s="109">
        <v>0</v>
      </c>
      <c r="D43" s="109">
        <v>0</v>
      </c>
      <c r="E43" s="139" t="s">
        <v>1104</v>
      </c>
      <c r="F43" s="109" t="s">
        <v>1105</v>
      </c>
      <c r="G43" s="109">
        <v>0</v>
      </c>
      <c r="H43" s="109">
        <v>0</v>
      </c>
      <c r="I43" s="109">
        <v>0</v>
      </c>
      <c r="J43" s="109">
        <v>0</v>
      </c>
      <c r="K43" s="109">
        <v>0</v>
      </c>
      <c r="L43" s="109">
        <v>0</v>
      </c>
      <c r="M43" s="109">
        <v>0</v>
      </c>
    </row>
    <row r="44" spans="1:13" ht="15.75" customHeight="1">
      <c r="A44" s="109" t="s">
        <v>1106</v>
      </c>
      <c r="B44" s="109" t="s">
        <v>1107</v>
      </c>
      <c r="C44" s="109">
        <v>0</v>
      </c>
      <c r="D44" s="109">
        <v>0</v>
      </c>
      <c r="E44" s="139" t="s">
        <v>1108</v>
      </c>
      <c r="F44" s="109">
        <v>0</v>
      </c>
      <c r="G44" s="109">
        <v>0</v>
      </c>
      <c r="H44" s="109" t="s">
        <v>1109</v>
      </c>
      <c r="I44" s="109">
        <v>0</v>
      </c>
      <c r="J44" s="109">
        <v>0</v>
      </c>
      <c r="K44" s="109">
        <v>0</v>
      </c>
      <c r="L44" s="109">
        <v>0</v>
      </c>
      <c r="M44" s="109">
        <v>0</v>
      </c>
    </row>
    <row r="45" spans="1:13" ht="15.75" customHeight="1">
      <c r="A45" s="109" t="s">
        <v>1110</v>
      </c>
      <c r="B45" s="109" t="s">
        <v>1111</v>
      </c>
      <c r="C45" s="109" t="s">
        <v>1112</v>
      </c>
      <c r="D45" s="109">
        <v>0</v>
      </c>
      <c r="E45" s="139" t="s">
        <v>1113</v>
      </c>
      <c r="F45" s="109" t="s">
        <v>1114</v>
      </c>
      <c r="G45" s="109">
        <v>0</v>
      </c>
      <c r="H45" s="109" t="s">
        <v>1115</v>
      </c>
      <c r="I45" s="109">
        <v>0</v>
      </c>
      <c r="J45" s="109">
        <v>0</v>
      </c>
      <c r="K45" s="109">
        <v>0</v>
      </c>
      <c r="L45" s="109">
        <v>0</v>
      </c>
      <c r="M45" s="109">
        <v>0</v>
      </c>
    </row>
    <row r="46" spans="1:13" ht="15.75" customHeight="1">
      <c r="A46" s="109" t="s">
        <v>1116</v>
      </c>
      <c r="B46" s="109" t="s">
        <v>1117</v>
      </c>
      <c r="C46" s="109" t="s">
        <v>1118</v>
      </c>
      <c r="D46" s="109">
        <v>0</v>
      </c>
      <c r="E46" s="139">
        <v>0</v>
      </c>
      <c r="F46" s="109" t="s">
        <v>1119</v>
      </c>
      <c r="G46" s="109">
        <v>0</v>
      </c>
      <c r="H46" s="109">
        <v>0</v>
      </c>
      <c r="I46" s="109">
        <v>0</v>
      </c>
      <c r="J46" s="109">
        <v>0</v>
      </c>
      <c r="K46" s="109">
        <v>0</v>
      </c>
      <c r="L46" s="109">
        <v>0</v>
      </c>
      <c r="M46" s="109">
        <v>0</v>
      </c>
    </row>
    <row r="47" spans="1:13" ht="15.75" customHeight="1">
      <c r="A47" s="109" t="s">
        <v>1120</v>
      </c>
      <c r="B47" s="109" t="s">
        <v>1121</v>
      </c>
      <c r="C47" s="109" t="s">
        <v>1122</v>
      </c>
      <c r="D47" s="109">
        <v>0</v>
      </c>
      <c r="E47" s="139">
        <v>0</v>
      </c>
      <c r="F47" s="109" t="s">
        <v>1123</v>
      </c>
      <c r="G47" s="109">
        <v>0</v>
      </c>
      <c r="H47" s="109">
        <v>0</v>
      </c>
      <c r="I47" s="109">
        <v>0</v>
      </c>
      <c r="J47" s="109">
        <v>0</v>
      </c>
      <c r="K47" s="109">
        <v>0</v>
      </c>
      <c r="L47" s="109">
        <v>0</v>
      </c>
      <c r="M47" s="109">
        <v>0</v>
      </c>
    </row>
    <row r="48" spans="1:13" ht="15.75" customHeight="1">
      <c r="A48" s="109" t="s">
        <v>1124</v>
      </c>
      <c r="B48" s="109" t="s">
        <v>1125</v>
      </c>
      <c r="C48" s="109">
        <v>0</v>
      </c>
      <c r="D48" s="109">
        <v>0</v>
      </c>
      <c r="E48" s="139" t="s">
        <v>1126</v>
      </c>
      <c r="F48" s="109" t="s">
        <v>1127</v>
      </c>
      <c r="G48" s="109">
        <v>0</v>
      </c>
      <c r="H48" s="109" t="s">
        <v>1128</v>
      </c>
      <c r="I48" s="109">
        <v>0</v>
      </c>
      <c r="J48" s="109">
        <v>0</v>
      </c>
      <c r="K48" s="109">
        <v>0</v>
      </c>
      <c r="L48" s="109">
        <v>0</v>
      </c>
      <c r="M48" s="109">
        <v>0</v>
      </c>
    </row>
    <row r="49" spans="1:25" ht="15" customHeight="1">
      <c r="E49" s="141"/>
    </row>
    <row r="50" spans="1:25" ht="15.75" customHeight="1">
      <c r="A50" s="22"/>
      <c r="B50" s="22"/>
      <c r="C50" s="22"/>
      <c r="D50" s="22"/>
      <c r="E50" s="141"/>
      <c r="F50" s="22"/>
      <c r="G50" s="22"/>
      <c r="H50" s="22"/>
      <c r="I50" s="22"/>
      <c r="J50" s="22"/>
      <c r="K50" s="22"/>
      <c r="L50" s="22"/>
      <c r="M50" s="22"/>
    </row>
    <row r="51" spans="1:25" ht="15.75" customHeight="1">
      <c r="A51" s="22"/>
      <c r="B51" s="22"/>
      <c r="C51" s="22"/>
      <c r="D51" s="22"/>
      <c r="E51" s="141"/>
      <c r="F51" s="22"/>
      <c r="G51" s="22"/>
      <c r="H51" s="22"/>
      <c r="I51" s="22"/>
      <c r="J51" s="22"/>
      <c r="K51" s="22"/>
      <c r="L51" s="22"/>
      <c r="M51" s="22"/>
    </row>
    <row r="52" spans="1:25" ht="15.75" customHeight="1">
      <c r="A52" s="22"/>
      <c r="B52" s="22"/>
      <c r="C52" s="22"/>
      <c r="D52" s="22"/>
      <c r="E52" s="141"/>
      <c r="F52" s="22"/>
      <c r="G52" s="22"/>
      <c r="H52" s="22"/>
      <c r="I52" s="22"/>
      <c r="J52" s="22"/>
      <c r="K52" s="22"/>
      <c r="L52" s="22"/>
      <c r="M52" s="22"/>
    </row>
    <row r="53" spans="1:25" ht="15.75" customHeight="1">
      <c r="A53" s="20" t="s">
        <v>1129</v>
      </c>
      <c r="B53" s="20" t="s">
        <v>1130</v>
      </c>
      <c r="C53" s="20"/>
      <c r="D53" s="20"/>
      <c r="E53" s="137"/>
      <c r="F53" s="20"/>
      <c r="G53" s="20"/>
      <c r="H53" s="20"/>
      <c r="I53" s="20"/>
      <c r="J53" s="20"/>
      <c r="K53" s="20"/>
      <c r="L53" s="20"/>
      <c r="M53" s="20"/>
      <c r="N53" s="6"/>
      <c r="O53" s="6"/>
      <c r="P53" s="6"/>
      <c r="Q53" s="6"/>
      <c r="R53" s="6"/>
      <c r="S53" s="6"/>
      <c r="T53" s="6"/>
      <c r="U53" s="6"/>
      <c r="V53" s="6"/>
      <c r="W53" s="6"/>
      <c r="X53" s="6"/>
      <c r="Y53" s="6"/>
    </row>
    <row r="54" spans="1:25" ht="15.75" customHeight="1">
      <c r="A54" s="20" t="s">
        <v>1131</v>
      </c>
      <c r="B54" s="20" t="s">
        <v>1130</v>
      </c>
      <c r="C54" s="20"/>
      <c r="D54" s="20"/>
      <c r="E54" s="137"/>
      <c r="F54" s="20"/>
      <c r="G54" s="20"/>
      <c r="H54" s="20"/>
      <c r="I54" s="20"/>
      <c r="J54" s="20"/>
      <c r="K54" s="20"/>
      <c r="L54" s="20"/>
      <c r="M54" s="20"/>
      <c r="N54" s="6"/>
      <c r="O54" s="6"/>
      <c r="P54" s="6"/>
      <c r="Q54" s="6"/>
      <c r="R54" s="6"/>
      <c r="S54" s="6"/>
      <c r="T54" s="6"/>
      <c r="U54" s="6"/>
      <c r="V54" s="6"/>
      <c r="W54" s="6"/>
      <c r="X54" s="6"/>
      <c r="Y54" s="6"/>
    </row>
    <row r="55" spans="1:25" ht="15.75" customHeight="1">
      <c r="A55" s="20" t="s">
        <v>1132</v>
      </c>
      <c r="B55" s="20" t="s">
        <v>1130</v>
      </c>
      <c r="C55" s="20"/>
      <c r="D55" s="20"/>
      <c r="E55" s="137"/>
      <c r="F55" s="20"/>
      <c r="G55" s="20"/>
      <c r="H55" s="20"/>
      <c r="I55" s="20"/>
      <c r="J55" s="20"/>
      <c r="K55" s="20"/>
      <c r="L55" s="20"/>
      <c r="M55" s="20"/>
      <c r="N55" s="6"/>
      <c r="O55" s="6"/>
      <c r="P55" s="6"/>
      <c r="Q55" s="6"/>
      <c r="R55" s="6"/>
      <c r="S55" s="6"/>
      <c r="T55" s="6"/>
      <c r="U55" s="6"/>
      <c r="V55" s="6"/>
      <c r="W55" s="6"/>
      <c r="X55" s="6"/>
      <c r="Y55" s="6"/>
    </row>
    <row r="56" spans="1:25" ht="15.75" customHeight="1">
      <c r="A56" s="22"/>
      <c r="B56" s="22"/>
      <c r="C56" s="22"/>
      <c r="D56" s="22"/>
      <c r="E56" s="141"/>
      <c r="F56" s="22"/>
      <c r="G56" s="22"/>
      <c r="H56" s="22"/>
      <c r="I56" s="22"/>
      <c r="J56" s="22"/>
      <c r="K56" s="22"/>
      <c r="L56" s="22"/>
      <c r="M56" s="22"/>
    </row>
    <row r="57" spans="1:25" ht="15.75" customHeight="1">
      <c r="A57" s="22"/>
      <c r="B57" s="22"/>
      <c r="C57" s="22"/>
      <c r="D57" s="22"/>
      <c r="E57" s="141"/>
      <c r="F57" s="22"/>
      <c r="G57" s="22"/>
      <c r="H57" s="22"/>
      <c r="I57" s="22"/>
      <c r="J57" s="22"/>
      <c r="K57" s="22"/>
      <c r="L57" s="22"/>
      <c r="M57" s="22"/>
    </row>
    <row r="58" spans="1:25" ht="15.75" customHeight="1">
      <c r="A58" s="20" t="s">
        <v>1133</v>
      </c>
      <c r="B58" s="20" t="s">
        <v>1130</v>
      </c>
      <c r="C58" s="20"/>
      <c r="D58" s="20"/>
      <c r="E58" s="137"/>
      <c r="F58" s="20"/>
      <c r="G58" s="20"/>
      <c r="H58" s="20"/>
      <c r="I58" s="20"/>
      <c r="J58" s="20"/>
      <c r="K58" s="20"/>
      <c r="L58" s="20"/>
      <c r="M58" s="20"/>
      <c r="N58" s="6"/>
      <c r="O58" s="6"/>
      <c r="P58" s="6"/>
      <c r="Q58" s="6"/>
      <c r="R58" s="6"/>
      <c r="S58" s="6"/>
      <c r="T58" s="6"/>
      <c r="U58" s="6"/>
      <c r="V58" s="6"/>
      <c r="W58" s="6"/>
      <c r="X58" s="6"/>
      <c r="Y58" s="6"/>
    </row>
    <row r="59" spans="1:25" ht="15.75" customHeight="1">
      <c r="A59" s="22"/>
      <c r="B59" s="22"/>
      <c r="C59" s="22"/>
      <c r="D59" s="22"/>
      <c r="E59" s="141"/>
      <c r="F59" s="22"/>
      <c r="G59" s="22"/>
      <c r="H59" s="22"/>
      <c r="I59" s="22"/>
      <c r="J59" s="22"/>
      <c r="K59" s="22"/>
      <c r="L59" s="22"/>
      <c r="M59" s="22"/>
    </row>
    <row r="60" spans="1:25" ht="15.75" customHeight="1">
      <c r="A60" s="22"/>
      <c r="B60" s="22"/>
      <c r="C60" s="22"/>
      <c r="D60" s="22"/>
      <c r="E60" s="141"/>
      <c r="F60" s="22"/>
      <c r="G60" s="22"/>
      <c r="H60" s="22"/>
      <c r="I60" s="22"/>
      <c r="J60" s="22"/>
      <c r="K60" s="22"/>
      <c r="L60" s="22"/>
      <c r="M60" s="22"/>
    </row>
    <row r="61" spans="1:25" ht="15.75" customHeight="1">
      <c r="A61" s="22"/>
      <c r="B61" s="22"/>
      <c r="C61" s="22"/>
      <c r="D61" s="22"/>
      <c r="E61" s="141"/>
      <c r="F61" s="22"/>
      <c r="G61" s="22"/>
      <c r="H61" s="22"/>
      <c r="I61" s="22"/>
      <c r="J61" s="22"/>
      <c r="K61" s="22"/>
      <c r="L61" s="22"/>
      <c r="M61" s="22"/>
    </row>
    <row r="62" spans="1:25" ht="15.75" customHeight="1">
      <c r="A62" s="22"/>
      <c r="B62" s="22"/>
      <c r="C62" s="22"/>
      <c r="D62" s="22"/>
      <c r="E62" s="141"/>
      <c r="F62" s="22"/>
      <c r="G62" s="22"/>
      <c r="H62" s="22"/>
      <c r="I62" s="22"/>
      <c r="J62" s="22"/>
      <c r="K62" s="22"/>
      <c r="L62" s="22"/>
      <c r="M62" s="22"/>
    </row>
    <row r="63" spans="1:25" ht="15.75" customHeight="1">
      <c r="A63" s="22"/>
      <c r="B63" s="22"/>
      <c r="C63" s="22"/>
      <c r="D63" s="22"/>
      <c r="E63" s="141"/>
      <c r="F63" s="22"/>
      <c r="G63" s="22"/>
      <c r="H63" s="22"/>
      <c r="I63" s="22"/>
      <c r="J63" s="22"/>
      <c r="K63" s="22"/>
      <c r="L63" s="22"/>
      <c r="M63" s="22"/>
    </row>
    <row r="64" spans="1:25" ht="15.75" customHeight="1">
      <c r="A64" s="22"/>
      <c r="B64" s="22"/>
      <c r="C64" s="22"/>
      <c r="D64" s="22"/>
      <c r="E64" s="141"/>
      <c r="F64" s="22"/>
      <c r="G64" s="22"/>
      <c r="H64" s="22"/>
      <c r="I64" s="22"/>
      <c r="J64" s="22"/>
      <c r="K64" s="22"/>
      <c r="L64" s="22"/>
      <c r="M64" s="22"/>
    </row>
    <row r="65" spans="1:13" ht="15.75" customHeight="1">
      <c r="A65" s="22"/>
      <c r="B65" s="22"/>
      <c r="C65" s="22"/>
      <c r="D65" s="22"/>
      <c r="E65" s="141"/>
      <c r="F65" s="22"/>
      <c r="G65" s="22"/>
      <c r="H65" s="22"/>
      <c r="I65" s="22"/>
      <c r="J65" s="22"/>
      <c r="K65" s="22"/>
      <c r="L65" s="22"/>
      <c r="M65" s="22"/>
    </row>
    <row r="66" spans="1:13" ht="15.75" customHeight="1">
      <c r="A66" s="22"/>
      <c r="B66" s="22"/>
      <c r="C66" s="22"/>
      <c r="D66" s="22"/>
      <c r="E66" s="141"/>
      <c r="F66" s="22"/>
      <c r="G66" s="22"/>
      <c r="H66" s="22"/>
      <c r="I66" s="22"/>
      <c r="J66" s="22"/>
      <c r="K66" s="22"/>
      <c r="L66" s="22"/>
      <c r="M66" s="22"/>
    </row>
    <row r="67" spans="1:13" ht="15.75" customHeight="1">
      <c r="A67" s="22"/>
      <c r="B67" s="22"/>
      <c r="C67" s="22"/>
      <c r="D67" s="22"/>
      <c r="E67" s="141"/>
      <c r="F67" s="22"/>
      <c r="G67" s="22"/>
      <c r="H67" s="22"/>
      <c r="I67" s="22"/>
      <c r="J67" s="22"/>
      <c r="K67" s="22"/>
      <c r="L67" s="22"/>
      <c r="M67" s="22"/>
    </row>
    <row r="68" spans="1:13" ht="15.75" customHeight="1">
      <c r="A68" s="22"/>
      <c r="B68" s="22"/>
      <c r="C68" s="22"/>
      <c r="D68" s="22"/>
      <c r="E68" s="141"/>
      <c r="F68" s="22"/>
      <c r="G68" s="22"/>
      <c r="H68" s="22"/>
      <c r="I68" s="22"/>
      <c r="J68" s="22"/>
      <c r="K68" s="22"/>
      <c r="L68" s="22"/>
      <c r="M68" s="22"/>
    </row>
    <row r="69" spans="1:13" ht="15.75" customHeight="1">
      <c r="A69" s="22"/>
      <c r="B69" s="22"/>
      <c r="C69" s="22"/>
      <c r="D69" s="22"/>
      <c r="E69" s="141"/>
      <c r="F69" s="22"/>
      <c r="G69" s="22"/>
      <c r="H69" s="22"/>
      <c r="I69" s="22"/>
      <c r="J69" s="22"/>
      <c r="K69" s="22"/>
      <c r="L69" s="22"/>
      <c r="M69" s="22"/>
    </row>
    <row r="70" spans="1:13" ht="15.75" customHeight="1">
      <c r="A70" s="22"/>
      <c r="B70" s="22"/>
      <c r="C70" s="22"/>
      <c r="D70" s="22"/>
      <c r="E70" s="141"/>
      <c r="F70" s="22"/>
      <c r="G70" s="22"/>
      <c r="H70" s="22"/>
      <c r="I70" s="22"/>
      <c r="J70" s="22"/>
      <c r="K70" s="22"/>
      <c r="L70" s="22"/>
      <c r="M70" s="22"/>
    </row>
    <row r="71" spans="1:13" ht="15.75" customHeight="1">
      <c r="A71" s="22"/>
      <c r="B71" s="22"/>
      <c r="C71" s="22"/>
      <c r="D71" s="22"/>
      <c r="E71" s="141"/>
      <c r="F71" s="22"/>
      <c r="G71" s="22"/>
      <c r="H71" s="22"/>
      <c r="I71" s="22"/>
      <c r="J71" s="22"/>
      <c r="K71" s="22"/>
      <c r="L71" s="22"/>
      <c r="M71" s="22"/>
    </row>
    <row r="72" spans="1:13" ht="15.75" customHeight="1">
      <c r="A72" s="22"/>
      <c r="B72" s="22"/>
      <c r="C72" s="22"/>
      <c r="D72" s="22"/>
      <c r="E72" s="141"/>
      <c r="F72" s="22"/>
      <c r="G72" s="22"/>
      <c r="H72" s="22"/>
      <c r="I72" s="22"/>
      <c r="J72" s="22"/>
      <c r="K72" s="22"/>
      <c r="L72" s="22"/>
      <c r="M72" s="22"/>
    </row>
    <row r="73" spans="1:13" ht="15.75" customHeight="1">
      <c r="A73" s="22"/>
      <c r="B73" s="22"/>
      <c r="C73" s="22"/>
      <c r="D73" s="22"/>
      <c r="E73" s="141"/>
      <c r="F73" s="22"/>
      <c r="G73" s="22"/>
      <c r="H73" s="22"/>
      <c r="I73" s="22"/>
      <c r="J73" s="22"/>
      <c r="K73" s="22"/>
      <c r="L73" s="22"/>
      <c r="M73" s="22"/>
    </row>
    <row r="74" spans="1:13" ht="15.75" customHeight="1">
      <c r="A74" s="22"/>
      <c r="B74" s="22"/>
      <c r="C74" s="22"/>
      <c r="D74" s="22"/>
      <c r="E74" s="141"/>
      <c r="F74" s="22"/>
      <c r="G74" s="22"/>
      <c r="H74" s="22"/>
      <c r="I74" s="22"/>
      <c r="J74" s="22"/>
      <c r="K74" s="22"/>
      <c r="L74" s="22"/>
      <c r="M74" s="22"/>
    </row>
    <row r="75" spans="1:13" ht="15.75" customHeight="1">
      <c r="A75" s="22"/>
      <c r="B75" s="22"/>
      <c r="C75" s="22"/>
      <c r="D75" s="22"/>
      <c r="E75" s="141"/>
      <c r="F75" s="22"/>
      <c r="G75" s="22"/>
      <c r="H75" s="22"/>
      <c r="I75" s="22"/>
      <c r="J75" s="22"/>
      <c r="K75" s="22"/>
      <c r="L75" s="22"/>
      <c r="M75" s="22"/>
    </row>
    <row r="76" spans="1:13" ht="15.75" customHeight="1">
      <c r="A76" s="22"/>
      <c r="B76" s="22"/>
      <c r="C76" s="22"/>
      <c r="D76" s="22"/>
      <c r="E76" s="141"/>
      <c r="F76" s="22"/>
      <c r="G76" s="22"/>
      <c r="H76" s="22"/>
      <c r="I76" s="22"/>
      <c r="J76" s="22"/>
      <c r="K76" s="22"/>
      <c r="L76" s="22"/>
      <c r="M76" s="22"/>
    </row>
    <row r="77" spans="1:13" ht="15.75" customHeight="1">
      <c r="A77" s="22"/>
      <c r="B77" s="22"/>
      <c r="C77" s="22"/>
      <c r="D77" s="22"/>
      <c r="E77" s="141"/>
      <c r="F77" s="22"/>
      <c r="G77" s="22"/>
      <c r="H77" s="22"/>
      <c r="I77" s="22"/>
      <c r="J77" s="22"/>
      <c r="K77" s="22"/>
      <c r="L77" s="22"/>
      <c r="M77" s="22"/>
    </row>
    <row r="78" spans="1:13" ht="15.75" customHeight="1">
      <c r="A78" s="22"/>
      <c r="B78" s="22"/>
      <c r="C78" s="22"/>
      <c r="D78" s="22"/>
      <c r="E78" s="141"/>
      <c r="F78" s="22"/>
      <c r="G78" s="22"/>
      <c r="H78" s="22"/>
      <c r="I78" s="22"/>
      <c r="J78" s="22"/>
      <c r="K78" s="22"/>
      <c r="L78" s="22"/>
      <c r="M78" s="22"/>
    </row>
    <row r="79" spans="1:13" ht="15.75" customHeight="1">
      <c r="A79" s="22"/>
      <c r="B79" s="22"/>
      <c r="C79" s="22"/>
      <c r="D79" s="22"/>
      <c r="E79" s="141"/>
      <c r="F79" s="22"/>
      <c r="G79" s="22"/>
      <c r="H79" s="22"/>
      <c r="I79" s="22"/>
      <c r="J79" s="22"/>
      <c r="K79" s="22"/>
      <c r="L79" s="22"/>
      <c r="M79" s="22"/>
    </row>
    <row r="80" spans="1:13" ht="15.75" customHeight="1">
      <c r="A80" s="22"/>
      <c r="B80" s="22"/>
      <c r="C80" s="22"/>
      <c r="D80" s="22"/>
      <c r="E80" s="141"/>
      <c r="F80" s="22"/>
      <c r="G80" s="22"/>
      <c r="H80" s="22"/>
      <c r="I80" s="22"/>
      <c r="J80" s="22"/>
      <c r="K80" s="22"/>
      <c r="L80" s="22"/>
      <c r="M80" s="22"/>
    </row>
    <row r="81" spans="1:13" ht="15.75" customHeight="1">
      <c r="A81" s="22"/>
      <c r="B81" s="22"/>
      <c r="C81" s="22"/>
      <c r="D81" s="22"/>
      <c r="E81" s="141"/>
      <c r="F81" s="22"/>
      <c r="G81" s="22"/>
      <c r="H81" s="22"/>
      <c r="I81" s="22"/>
      <c r="J81" s="22"/>
      <c r="K81" s="22"/>
      <c r="L81" s="22"/>
      <c r="M81" s="22"/>
    </row>
    <row r="82" spans="1:13" ht="15.75" customHeight="1">
      <c r="A82" s="22"/>
      <c r="B82" s="22"/>
      <c r="C82" s="22"/>
      <c r="D82" s="22"/>
      <c r="E82" s="141"/>
      <c r="F82" s="22"/>
      <c r="G82" s="22"/>
      <c r="H82" s="22"/>
      <c r="I82" s="22"/>
      <c r="J82" s="22"/>
      <c r="K82" s="22"/>
      <c r="L82" s="22"/>
      <c r="M82" s="22"/>
    </row>
    <row r="83" spans="1:13" ht="15.75" customHeight="1">
      <c r="A83" s="22"/>
      <c r="B83" s="22"/>
      <c r="C83" s="22"/>
      <c r="D83" s="22"/>
      <c r="E83" s="141"/>
      <c r="F83" s="22"/>
      <c r="G83" s="22"/>
      <c r="H83" s="22"/>
      <c r="I83" s="22"/>
      <c r="J83" s="22"/>
      <c r="K83" s="22"/>
      <c r="L83" s="22"/>
      <c r="M83" s="22"/>
    </row>
    <row r="84" spans="1:13" ht="15.75" customHeight="1">
      <c r="A84" s="22"/>
      <c r="B84" s="22"/>
      <c r="C84" s="22"/>
      <c r="D84" s="22"/>
      <c r="E84" s="141"/>
      <c r="F84" s="22"/>
      <c r="G84" s="22"/>
      <c r="H84" s="22"/>
      <c r="I84" s="22"/>
      <c r="J84" s="22"/>
      <c r="K84" s="22"/>
      <c r="L84" s="22"/>
      <c r="M84" s="22"/>
    </row>
    <row r="85" spans="1:13" ht="15.75" customHeight="1">
      <c r="A85" s="22"/>
      <c r="B85" s="22"/>
      <c r="C85" s="22"/>
      <c r="D85" s="22"/>
      <c r="E85" s="141"/>
      <c r="F85" s="22"/>
      <c r="G85" s="22"/>
      <c r="H85" s="22"/>
      <c r="I85" s="22"/>
      <c r="J85" s="22"/>
      <c r="K85" s="22"/>
      <c r="L85" s="22"/>
      <c r="M85" s="22"/>
    </row>
    <row r="86" spans="1:13" ht="15.75" customHeight="1">
      <c r="A86" s="22"/>
      <c r="B86" s="22"/>
      <c r="C86" s="22"/>
      <c r="D86" s="22"/>
      <c r="E86" s="141"/>
      <c r="F86" s="22"/>
      <c r="G86" s="22"/>
      <c r="H86" s="22"/>
      <c r="I86" s="22"/>
      <c r="J86" s="22"/>
      <c r="K86" s="22"/>
      <c r="L86" s="22"/>
      <c r="M86" s="22"/>
    </row>
    <row r="87" spans="1:13" ht="15.75" customHeight="1">
      <c r="A87" s="22"/>
      <c r="B87" s="22"/>
      <c r="C87" s="22"/>
      <c r="D87" s="22"/>
      <c r="E87" s="141"/>
      <c r="F87" s="22"/>
      <c r="G87" s="22"/>
      <c r="H87" s="22"/>
      <c r="I87" s="22"/>
      <c r="J87" s="22"/>
      <c r="K87" s="22"/>
      <c r="L87" s="22"/>
      <c r="M87" s="22"/>
    </row>
    <row r="88" spans="1:13" ht="15.75" customHeight="1">
      <c r="A88" s="22"/>
      <c r="B88" s="22"/>
      <c r="C88" s="22"/>
      <c r="D88" s="22"/>
      <c r="E88" s="141"/>
      <c r="F88" s="22"/>
      <c r="G88" s="22"/>
      <c r="H88" s="22"/>
      <c r="I88" s="22"/>
      <c r="J88" s="22"/>
      <c r="K88" s="22"/>
      <c r="L88" s="22"/>
      <c r="M88" s="22"/>
    </row>
    <row r="89" spans="1:13" ht="15.75" customHeight="1">
      <c r="A89" s="22"/>
      <c r="B89" s="22"/>
      <c r="C89" s="22"/>
      <c r="D89" s="22"/>
      <c r="E89" s="141"/>
      <c r="F89" s="22"/>
      <c r="G89" s="22"/>
      <c r="H89" s="22"/>
      <c r="I89" s="22"/>
      <c r="J89" s="22"/>
      <c r="K89" s="22"/>
      <c r="L89" s="22"/>
      <c r="M89" s="22"/>
    </row>
    <row r="90" spans="1:13" ht="15.75" customHeight="1">
      <c r="A90" s="22"/>
      <c r="B90" s="22"/>
      <c r="C90" s="22"/>
      <c r="D90" s="22"/>
      <c r="E90" s="141"/>
      <c r="F90" s="22"/>
      <c r="G90" s="22"/>
      <c r="H90" s="22"/>
      <c r="I90" s="22"/>
      <c r="J90" s="22"/>
      <c r="K90" s="22"/>
      <c r="L90" s="22"/>
      <c r="M90" s="22"/>
    </row>
    <row r="91" spans="1:13" ht="15.75" customHeight="1">
      <c r="A91" s="22"/>
      <c r="B91" s="22"/>
      <c r="C91" s="22"/>
      <c r="D91" s="22"/>
      <c r="E91" s="141"/>
      <c r="F91" s="22"/>
      <c r="G91" s="22"/>
      <c r="H91" s="22"/>
      <c r="I91" s="22"/>
      <c r="J91" s="22"/>
      <c r="K91" s="22"/>
      <c r="L91" s="22"/>
      <c r="M91" s="22"/>
    </row>
    <row r="92" spans="1:13" ht="15.75" customHeight="1">
      <c r="A92" s="22"/>
      <c r="B92" s="22"/>
      <c r="C92" s="22"/>
      <c r="D92" s="22"/>
      <c r="E92" s="141"/>
      <c r="F92" s="22"/>
      <c r="G92" s="22"/>
      <c r="H92" s="22"/>
      <c r="I92" s="22"/>
      <c r="J92" s="22"/>
      <c r="K92" s="22"/>
      <c r="L92" s="22"/>
      <c r="M92" s="22"/>
    </row>
    <row r="93" spans="1:13" ht="15.75" customHeight="1">
      <c r="A93" s="22"/>
      <c r="B93" s="22"/>
      <c r="C93" s="22"/>
      <c r="D93" s="22"/>
      <c r="E93" s="141"/>
      <c r="F93" s="22"/>
      <c r="G93" s="22"/>
      <c r="H93" s="22"/>
      <c r="I93" s="22"/>
      <c r="J93" s="22"/>
      <c r="K93" s="22"/>
      <c r="L93" s="22"/>
      <c r="M93" s="22"/>
    </row>
    <row r="94" spans="1:13" ht="15.75" customHeight="1">
      <c r="A94" s="22"/>
      <c r="B94" s="22"/>
      <c r="C94" s="22"/>
      <c r="D94" s="22"/>
      <c r="E94" s="141"/>
      <c r="F94" s="22"/>
      <c r="G94" s="22"/>
      <c r="H94" s="22"/>
      <c r="I94" s="22"/>
      <c r="J94" s="22"/>
      <c r="K94" s="22"/>
      <c r="L94" s="22"/>
      <c r="M94" s="22"/>
    </row>
    <row r="95" spans="1:13" ht="15.75" customHeight="1">
      <c r="A95" s="22"/>
      <c r="B95" s="22"/>
      <c r="C95" s="22"/>
      <c r="D95" s="22"/>
      <c r="E95" s="141"/>
      <c r="F95" s="22"/>
      <c r="G95" s="22"/>
      <c r="H95" s="22"/>
      <c r="I95" s="22"/>
      <c r="J95" s="22"/>
      <c r="K95" s="22"/>
      <c r="L95" s="22"/>
      <c r="M95" s="22"/>
    </row>
    <row r="96" spans="1:13" ht="15.75" customHeight="1">
      <c r="A96" s="22"/>
      <c r="B96" s="22"/>
      <c r="C96" s="22"/>
      <c r="D96" s="22"/>
      <c r="E96" s="141"/>
      <c r="F96" s="22"/>
      <c r="G96" s="22"/>
      <c r="H96" s="22"/>
      <c r="I96" s="22"/>
      <c r="J96" s="22"/>
      <c r="K96" s="22"/>
      <c r="L96" s="22"/>
      <c r="M96" s="22"/>
    </row>
    <row r="97" spans="1:13" ht="15.75" customHeight="1">
      <c r="A97" s="22"/>
      <c r="B97" s="22"/>
      <c r="C97" s="22"/>
      <c r="D97" s="22"/>
      <c r="E97" s="141"/>
      <c r="F97" s="22"/>
      <c r="G97" s="22"/>
      <c r="H97" s="22"/>
      <c r="I97" s="22"/>
      <c r="J97" s="22"/>
      <c r="K97" s="22"/>
      <c r="L97" s="22"/>
      <c r="M97" s="22"/>
    </row>
    <row r="98" spans="1:13" ht="15.75" customHeight="1">
      <c r="A98" s="22"/>
      <c r="B98" s="22"/>
      <c r="C98" s="22"/>
      <c r="D98" s="22"/>
      <c r="E98" s="141"/>
      <c r="F98" s="22"/>
      <c r="G98" s="22"/>
      <c r="H98" s="22"/>
      <c r="I98" s="22"/>
      <c r="J98" s="22"/>
      <c r="K98" s="22"/>
      <c r="L98" s="22"/>
      <c r="M98" s="22"/>
    </row>
    <row r="99" spans="1:13" ht="15.75" customHeight="1">
      <c r="A99" s="22"/>
      <c r="B99" s="22"/>
      <c r="C99" s="22"/>
      <c r="D99" s="22"/>
      <c r="E99" s="141"/>
      <c r="F99" s="22"/>
      <c r="G99" s="22"/>
      <c r="H99" s="22"/>
      <c r="I99" s="22"/>
      <c r="J99" s="22"/>
      <c r="K99" s="22"/>
      <c r="L99" s="22"/>
      <c r="M99" s="22"/>
    </row>
    <row r="100" spans="1:13" ht="15.75" customHeight="1">
      <c r="A100" s="22"/>
      <c r="B100" s="22"/>
      <c r="C100" s="22"/>
      <c r="D100" s="22"/>
      <c r="E100" s="141"/>
      <c r="F100" s="22"/>
      <c r="G100" s="22"/>
      <c r="H100" s="22"/>
      <c r="I100" s="22"/>
      <c r="J100" s="22"/>
      <c r="K100" s="22"/>
      <c r="L100" s="22"/>
      <c r="M100" s="22"/>
    </row>
    <row r="101" spans="1:13" ht="15.75" customHeight="1">
      <c r="A101" s="22"/>
      <c r="B101" s="22"/>
      <c r="C101" s="22"/>
      <c r="D101" s="22"/>
      <c r="E101" s="141"/>
      <c r="F101" s="22"/>
      <c r="G101" s="22"/>
      <c r="H101" s="22"/>
      <c r="I101" s="22"/>
      <c r="J101" s="22"/>
      <c r="K101" s="22"/>
      <c r="L101" s="22"/>
      <c r="M101" s="22"/>
    </row>
    <row r="102" spans="1:13" ht="15.75" customHeight="1">
      <c r="A102" s="22"/>
      <c r="B102" s="22"/>
      <c r="C102" s="22"/>
      <c r="D102" s="22"/>
      <c r="E102" s="141"/>
      <c r="F102" s="22"/>
      <c r="G102" s="22"/>
      <c r="H102" s="22"/>
      <c r="I102" s="22"/>
      <c r="J102" s="22"/>
      <c r="K102" s="22"/>
      <c r="L102" s="22"/>
      <c r="M102" s="22"/>
    </row>
    <row r="103" spans="1:13" ht="15.75" customHeight="1">
      <c r="A103" s="22"/>
      <c r="B103" s="22"/>
      <c r="C103" s="22"/>
      <c r="D103" s="22"/>
      <c r="E103" s="141"/>
      <c r="F103" s="22"/>
      <c r="G103" s="22"/>
      <c r="H103" s="22"/>
      <c r="I103" s="22"/>
      <c r="J103" s="22"/>
      <c r="K103" s="22"/>
      <c r="L103" s="22"/>
      <c r="M103" s="22"/>
    </row>
    <row r="104" spans="1:13" ht="15.75" customHeight="1">
      <c r="A104" s="22"/>
      <c r="B104" s="22"/>
      <c r="C104" s="22"/>
      <c r="D104" s="22"/>
      <c r="E104" s="141"/>
      <c r="F104" s="22"/>
      <c r="G104" s="22"/>
      <c r="H104" s="22"/>
      <c r="I104" s="22"/>
      <c r="J104" s="22"/>
      <c r="K104" s="22"/>
      <c r="L104" s="22"/>
      <c r="M104" s="22"/>
    </row>
    <row r="105" spans="1:13" ht="15.75" customHeight="1">
      <c r="A105" s="22"/>
      <c r="B105" s="22"/>
      <c r="C105" s="22"/>
      <c r="D105" s="22"/>
      <c r="E105" s="141"/>
      <c r="F105" s="22"/>
      <c r="G105" s="22"/>
      <c r="H105" s="22"/>
      <c r="I105" s="22"/>
      <c r="J105" s="22"/>
      <c r="K105" s="22"/>
      <c r="L105" s="22"/>
      <c r="M105" s="22"/>
    </row>
    <row r="106" spans="1:13" ht="15.75" customHeight="1">
      <c r="A106" s="22"/>
      <c r="B106" s="22"/>
      <c r="C106" s="22"/>
      <c r="D106" s="22"/>
      <c r="E106" s="141"/>
      <c r="F106" s="22"/>
      <c r="G106" s="22"/>
      <c r="H106" s="22"/>
      <c r="I106" s="22"/>
      <c r="J106" s="22"/>
      <c r="K106" s="22"/>
      <c r="L106" s="22"/>
      <c r="M106" s="22"/>
    </row>
    <row r="107" spans="1:13" ht="15.75" customHeight="1">
      <c r="A107" s="22"/>
      <c r="B107" s="22"/>
      <c r="C107" s="22"/>
      <c r="D107" s="22"/>
      <c r="E107" s="141"/>
      <c r="F107" s="22"/>
      <c r="G107" s="22"/>
      <c r="H107" s="22"/>
      <c r="I107" s="22"/>
      <c r="J107" s="22"/>
      <c r="K107" s="22"/>
      <c r="L107" s="22"/>
      <c r="M107" s="22"/>
    </row>
    <row r="108" spans="1:13" ht="15.75" customHeight="1">
      <c r="A108" s="22"/>
      <c r="B108" s="22"/>
      <c r="C108" s="22"/>
      <c r="D108" s="22"/>
      <c r="E108" s="141"/>
      <c r="F108" s="22"/>
      <c r="G108" s="22"/>
      <c r="H108" s="22"/>
      <c r="I108" s="22"/>
      <c r="J108" s="22"/>
      <c r="K108" s="22"/>
      <c r="L108" s="22"/>
      <c r="M108" s="22"/>
    </row>
    <row r="109" spans="1:13" ht="15.75" customHeight="1">
      <c r="A109" s="22"/>
      <c r="B109" s="22"/>
      <c r="C109" s="22"/>
      <c r="D109" s="22"/>
      <c r="E109" s="141"/>
      <c r="F109" s="22"/>
      <c r="G109" s="22"/>
      <c r="H109" s="22"/>
      <c r="I109" s="22"/>
      <c r="J109" s="22"/>
      <c r="K109" s="22"/>
      <c r="L109" s="22"/>
      <c r="M109" s="22"/>
    </row>
    <row r="110" spans="1:13" ht="15.75" customHeight="1">
      <c r="A110" s="22"/>
      <c r="B110" s="22"/>
      <c r="C110" s="22"/>
      <c r="D110" s="22"/>
      <c r="E110" s="141"/>
      <c r="F110" s="22"/>
      <c r="G110" s="22"/>
      <c r="H110" s="22"/>
      <c r="I110" s="22"/>
      <c r="J110" s="22"/>
      <c r="K110" s="22"/>
      <c r="L110" s="22"/>
      <c r="M110" s="22"/>
    </row>
    <row r="111" spans="1:13" ht="15.75" customHeight="1">
      <c r="A111" s="22"/>
      <c r="B111" s="22"/>
      <c r="C111" s="22"/>
      <c r="D111" s="22"/>
      <c r="E111" s="141"/>
      <c r="F111" s="22"/>
      <c r="G111" s="22"/>
      <c r="H111" s="22"/>
      <c r="I111" s="22"/>
      <c r="J111" s="22"/>
      <c r="K111" s="22"/>
      <c r="L111" s="22"/>
      <c r="M111" s="22"/>
    </row>
    <row r="112" spans="1:13" ht="15.75" customHeight="1">
      <c r="A112" s="22"/>
      <c r="B112" s="22"/>
      <c r="C112" s="22"/>
      <c r="D112" s="22"/>
      <c r="E112" s="141"/>
      <c r="F112" s="22"/>
      <c r="G112" s="22"/>
      <c r="H112" s="22"/>
      <c r="I112" s="22"/>
      <c r="J112" s="22"/>
      <c r="K112" s="22"/>
      <c r="L112" s="22"/>
      <c r="M112" s="22"/>
    </row>
    <row r="113" spans="1:13" ht="15.75" customHeight="1">
      <c r="A113" s="22"/>
      <c r="B113" s="22"/>
      <c r="C113" s="22"/>
      <c r="D113" s="22"/>
      <c r="E113" s="141"/>
      <c r="F113" s="22"/>
      <c r="G113" s="22"/>
      <c r="H113" s="22"/>
      <c r="I113" s="22"/>
      <c r="J113" s="22"/>
      <c r="K113" s="22"/>
      <c r="L113" s="22"/>
      <c r="M113" s="22"/>
    </row>
    <row r="114" spans="1:13" ht="15.75" customHeight="1">
      <c r="A114" s="22"/>
      <c r="B114" s="22"/>
      <c r="C114" s="22"/>
      <c r="D114" s="22"/>
      <c r="E114" s="141"/>
      <c r="F114" s="22"/>
      <c r="G114" s="22"/>
      <c r="H114" s="22"/>
      <c r="I114" s="22"/>
      <c r="J114" s="22"/>
      <c r="K114" s="22"/>
      <c r="L114" s="22"/>
      <c r="M114" s="22"/>
    </row>
    <row r="115" spans="1:13" ht="15.75" customHeight="1">
      <c r="A115" s="22"/>
      <c r="B115" s="22"/>
      <c r="C115" s="22"/>
      <c r="D115" s="22"/>
      <c r="E115" s="141"/>
      <c r="F115" s="22"/>
      <c r="G115" s="22"/>
      <c r="H115" s="22"/>
      <c r="I115" s="22"/>
      <c r="J115" s="22"/>
      <c r="K115" s="22"/>
      <c r="L115" s="22"/>
      <c r="M115" s="22"/>
    </row>
    <row r="116" spans="1:13" ht="15.75" customHeight="1">
      <c r="A116" s="22"/>
      <c r="B116" s="22"/>
      <c r="C116" s="22"/>
      <c r="D116" s="22"/>
      <c r="E116" s="141"/>
      <c r="F116" s="22"/>
      <c r="G116" s="22"/>
      <c r="H116" s="22"/>
      <c r="I116" s="22"/>
      <c r="J116" s="22"/>
      <c r="K116" s="22"/>
      <c r="L116" s="22"/>
      <c r="M116" s="22"/>
    </row>
    <row r="117" spans="1:13" ht="15.75" customHeight="1">
      <c r="A117" s="22"/>
      <c r="B117" s="22"/>
      <c r="C117" s="22"/>
      <c r="D117" s="22"/>
      <c r="E117" s="141"/>
      <c r="F117" s="22"/>
      <c r="G117" s="22"/>
      <c r="H117" s="22"/>
      <c r="I117" s="22"/>
      <c r="J117" s="22"/>
      <c r="K117" s="22"/>
      <c r="L117" s="22"/>
      <c r="M117" s="22"/>
    </row>
    <row r="118" spans="1:13" ht="15.75" customHeight="1">
      <c r="A118" s="22"/>
      <c r="B118" s="22"/>
      <c r="C118" s="22"/>
      <c r="D118" s="22"/>
      <c r="E118" s="141"/>
      <c r="F118" s="22"/>
      <c r="G118" s="22"/>
      <c r="H118" s="22"/>
      <c r="I118" s="22"/>
      <c r="J118" s="22"/>
      <c r="K118" s="22"/>
      <c r="L118" s="22"/>
      <c r="M118" s="22"/>
    </row>
    <row r="119" spans="1:13" ht="15.75" customHeight="1">
      <c r="A119" s="22"/>
      <c r="B119" s="22"/>
      <c r="C119" s="22"/>
      <c r="D119" s="22"/>
      <c r="E119" s="141"/>
      <c r="F119" s="22"/>
      <c r="G119" s="22"/>
      <c r="H119" s="22"/>
      <c r="I119" s="22"/>
      <c r="J119" s="22"/>
      <c r="K119" s="22"/>
      <c r="L119" s="22"/>
      <c r="M119" s="22"/>
    </row>
    <row r="120" spans="1:13" ht="15.75" customHeight="1">
      <c r="A120" s="22"/>
      <c r="B120" s="22"/>
      <c r="C120" s="22"/>
      <c r="D120" s="22"/>
      <c r="E120" s="141"/>
      <c r="F120" s="22"/>
      <c r="G120" s="22"/>
      <c r="H120" s="22"/>
      <c r="I120" s="22"/>
      <c r="J120" s="22"/>
      <c r="K120" s="22"/>
      <c r="L120" s="22"/>
      <c r="M120" s="22"/>
    </row>
    <row r="121" spans="1:13" ht="15.75" customHeight="1">
      <c r="A121" s="22"/>
      <c r="B121" s="22"/>
      <c r="C121" s="22"/>
      <c r="D121" s="22"/>
      <c r="E121" s="141"/>
      <c r="F121" s="22"/>
      <c r="G121" s="22"/>
      <c r="H121" s="22"/>
      <c r="I121" s="22"/>
      <c r="J121" s="22"/>
      <c r="K121" s="22"/>
      <c r="L121" s="22"/>
      <c r="M121" s="22"/>
    </row>
    <row r="122" spans="1:13" ht="15.75" customHeight="1">
      <c r="A122" s="22"/>
      <c r="B122" s="22"/>
      <c r="C122" s="22"/>
      <c r="D122" s="22"/>
      <c r="E122" s="141"/>
      <c r="F122" s="22"/>
      <c r="G122" s="22"/>
      <c r="H122" s="22"/>
      <c r="I122" s="22"/>
      <c r="J122" s="22"/>
      <c r="K122" s="22"/>
      <c r="L122" s="22"/>
      <c r="M122" s="22"/>
    </row>
    <row r="123" spans="1:13" ht="15.75" customHeight="1">
      <c r="A123" s="22"/>
      <c r="B123" s="22"/>
      <c r="C123" s="22"/>
      <c r="D123" s="22"/>
      <c r="E123" s="141"/>
      <c r="F123" s="22"/>
      <c r="G123" s="22"/>
      <c r="H123" s="22"/>
      <c r="I123" s="22"/>
      <c r="J123" s="22"/>
      <c r="K123" s="22"/>
      <c r="L123" s="22"/>
      <c r="M123" s="22"/>
    </row>
    <row r="124" spans="1:13" ht="15.75" customHeight="1">
      <c r="A124" s="22"/>
      <c r="B124" s="22"/>
      <c r="C124" s="22"/>
      <c r="D124" s="22"/>
      <c r="E124" s="141"/>
      <c r="F124" s="22"/>
      <c r="G124" s="22"/>
      <c r="H124" s="22"/>
      <c r="I124" s="22"/>
      <c r="J124" s="22"/>
      <c r="K124" s="22"/>
      <c r="L124" s="22"/>
      <c r="M124" s="22"/>
    </row>
    <row r="125" spans="1:13" ht="15.75" customHeight="1">
      <c r="A125" s="22"/>
      <c r="B125" s="22"/>
      <c r="C125" s="22"/>
      <c r="D125" s="22"/>
      <c r="E125" s="141"/>
      <c r="F125" s="22"/>
      <c r="G125" s="22"/>
      <c r="H125" s="22"/>
      <c r="I125" s="22"/>
      <c r="J125" s="22"/>
      <c r="K125" s="22"/>
      <c r="L125" s="22"/>
      <c r="M125" s="22"/>
    </row>
    <row r="126" spans="1:13" ht="15.75" customHeight="1">
      <c r="A126" s="22"/>
      <c r="B126" s="22"/>
      <c r="C126" s="22"/>
      <c r="D126" s="22"/>
      <c r="E126" s="141"/>
      <c r="F126" s="22"/>
      <c r="G126" s="22"/>
      <c r="H126" s="22"/>
      <c r="I126" s="22"/>
      <c r="J126" s="22"/>
      <c r="K126" s="22"/>
      <c r="L126" s="22"/>
      <c r="M126" s="22"/>
    </row>
    <row r="127" spans="1:13" ht="15.75" customHeight="1">
      <c r="A127" s="22"/>
      <c r="B127" s="22"/>
      <c r="C127" s="22"/>
      <c r="D127" s="22"/>
      <c r="E127" s="141"/>
      <c r="F127" s="22"/>
      <c r="G127" s="22"/>
      <c r="H127" s="22"/>
      <c r="I127" s="22"/>
      <c r="J127" s="22"/>
      <c r="K127" s="22"/>
      <c r="L127" s="22"/>
      <c r="M127" s="22"/>
    </row>
    <row r="128" spans="1:13" ht="15.75" customHeight="1">
      <c r="A128" s="22"/>
      <c r="B128" s="22"/>
      <c r="C128" s="22"/>
      <c r="D128" s="22"/>
      <c r="E128" s="141"/>
      <c r="F128" s="22"/>
      <c r="G128" s="22"/>
      <c r="H128" s="22"/>
      <c r="I128" s="22"/>
      <c r="J128" s="22"/>
      <c r="K128" s="22"/>
      <c r="L128" s="22"/>
      <c r="M128" s="22"/>
    </row>
    <row r="129" spans="1:13" ht="15.75" customHeight="1">
      <c r="A129" s="22"/>
      <c r="B129" s="22"/>
      <c r="C129" s="22"/>
      <c r="D129" s="22"/>
      <c r="E129" s="141"/>
      <c r="F129" s="22"/>
      <c r="G129" s="22"/>
      <c r="H129" s="22"/>
      <c r="I129" s="22"/>
      <c r="J129" s="22"/>
      <c r="K129" s="22"/>
      <c r="L129" s="22"/>
      <c r="M129" s="22"/>
    </row>
    <row r="130" spans="1:13" ht="15.75" customHeight="1">
      <c r="A130" s="22"/>
      <c r="B130" s="22"/>
      <c r="C130" s="22"/>
      <c r="D130" s="22"/>
      <c r="E130" s="141"/>
      <c r="F130" s="22"/>
      <c r="G130" s="22"/>
      <c r="H130" s="22"/>
      <c r="I130" s="22"/>
      <c r="J130" s="22"/>
      <c r="K130" s="22"/>
      <c r="L130" s="22"/>
      <c r="M130" s="22"/>
    </row>
    <row r="131" spans="1:13" ht="15.75" customHeight="1">
      <c r="A131" s="22"/>
      <c r="B131" s="22"/>
      <c r="C131" s="22"/>
      <c r="D131" s="22"/>
      <c r="E131" s="141"/>
      <c r="F131" s="22"/>
      <c r="G131" s="22"/>
      <c r="H131" s="22"/>
      <c r="I131" s="22"/>
      <c r="J131" s="22"/>
      <c r="K131" s="22"/>
      <c r="L131" s="22"/>
      <c r="M131" s="22"/>
    </row>
    <row r="132" spans="1:13" ht="15.75" customHeight="1">
      <c r="A132" s="22"/>
      <c r="B132" s="22"/>
      <c r="C132" s="22"/>
      <c r="D132" s="22"/>
      <c r="E132" s="141"/>
      <c r="F132" s="22"/>
      <c r="G132" s="22"/>
      <c r="H132" s="22"/>
      <c r="I132" s="22"/>
      <c r="J132" s="22"/>
      <c r="K132" s="22"/>
      <c r="L132" s="22"/>
      <c r="M132" s="22"/>
    </row>
    <row r="133" spans="1:13" ht="15.75" customHeight="1">
      <c r="A133" s="22"/>
      <c r="B133" s="22"/>
      <c r="C133" s="22"/>
      <c r="D133" s="22"/>
      <c r="E133" s="141"/>
      <c r="F133" s="22"/>
      <c r="G133" s="22"/>
      <c r="H133" s="22"/>
      <c r="I133" s="22"/>
      <c r="J133" s="22"/>
      <c r="K133" s="22"/>
      <c r="L133" s="22"/>
      <c r="M133" s="22"/>
    </row>
    <row r="134" spans="1:13" ht="15.75" customHeight="1">
      <c r="A134" s="22"/>
      <c r="B134" s="22"/>
      <c r="C134" s="22"/>
      <c r="D134" s="22"/>
      <c r="E134" s="141"/>
      <c r="F134" s="22"/>
      <c r="G134" s="22"/>
      <c r="H134" s="22"/>
      <c r="I134" s="22"/>
      <c r="J134" s="22"/>
      <c r="K134" s="22"/>
      <c r="L134" s="22"/>
      <c r="M134" s="22"/>
    </row>
    <row r="135" spans="1:13" ht="15.75" customHeight="1">
      <c r="A135" s="22"/>
      <c r="B135" s="22"/>
      <c r="C135" s="22"/>
      <c r="D135" s="22"/>
      <c r="E135" s="141"/>
      <c r="F135" s="22"/>
      <c r="G135" s="22"/>
      <c r="H135" s="22"/>
      <c r="I135" s="22"/>
      <c r="J135" s="22"/>
      <c r="K135" s="22"/>
      <c r="L135" s="22"/>
      <c r="M135" s="22"/>
    </row>
    <row r="136" spans="1:13" ht="15.75" customHeight="1">
      <c r="A136" s="22"/>
      <c r="B136" s="22"/>
      <c r="C136" s="22"/>
      <c r="D136" s="22"/>
      <c r="E136" s="141"/>
      <c r="F136" s="22"/>
      <c r="G136" s="22"/>
      <c r="H136" s="22"/>
      <c r="I136" s="22"/>
      <c r="J136" s="22"/>
      <c r="K136" s="22"/>
      <c r="L136" s="22"/>
      <c r="M136" s="22"/>
    </row>
    <row r="137" spans="1:13" ht="15.75" customHeight="1">
      <c r="A137" s="22"/>
      <c r="B137" s="22"/>
      <c r="C137" s="22"/>
      <c r="D137" s="22"/>
      <c r="E137" s="141"/>
      <c r="F137" s="22"/>
      <c r="G137" s="22"/>
      <c r="H137" s="22"/>
      <c r="I137" s="22"/>
      <c r="J137" s="22"/>
      <c r="K137" s="22"/>
      <c r="L137" s="22"/>
      <c r="M137" s="22"/>
    </row>
    <row r="138" spans="1:13" ht="15.75" customHeight="1">
      <c r="A138" s="22"/>
      <c r="B138" s="22"/>
      <c r="C138" s="22"/>
      <c r="D138" s="22"/>
      <c r="E138" s="141"/>
      <c r="F138" s="22"/>
      <c r="G138" s="22"/>
      <c r="H138" s="22"/>
      <c r="I138" s="22"/>
      <c r="J138" s="22"/>
      <c r="K138" s="22"/>
      <c r="L138" s="22"/>
      <c r="M138" s="22"/>
    </row>
    <row r="139" spans="1:13" ht="15.75" customHeight="1">
      <c r="A139" s="22"/>
      <c r="B139" s="22"/>
      <c r="C139" s="22"/>
      <c r="D139" s="22"/>
      <c r="E139" s="141"/>
      <c r="F139" s="22"/>
      <c r="G139" s="22"/>
      <c r="H139" s="22"/>
      <c r="I139" s="22"/>
      <c r="J139" s="22"/>
      <c r="K139" s="22"/>
      <c r="L139" s="22"/>
      <c r="M139" s="22"/>
    </row>
    <row r="140" spans="1:13" ht="15.75" customHeight="1">
      <c r="A140" s="22"/>
      <c r="B140" s="22"/>
      <c r="C140" s="22"/>
      <c r="D140" s="22"/>
      <c r="E140" s="141"/>
      <c r="F140" s="22"/>
      <c r="G140" s="22"/>
      <c r="H140" s="22"/>
      <c r="I140" s="22"/>
      <c r="J140" s="22"/>
      <c r="K140" s="22"/>
      <c r="L140" s="22"/>
      <c r="M140" s="22"/>
    </row>
    <row r="141" spans="1:13" ht="15.75" customHeight="1">
      <c r="A141" s="22"/>
      <c r="B141" s="22"/>
      <c r="C141" s="22"/>
      <c r="D141" s="22"/>
      <c r="E141" s="141"/>
      <c r="F141" s="22"/>
      <c r="G141" s="22"/>
      <c r="H141" s="22"/>
      <c r="I141" s="22"/>
      <c r="J141" s="22"/>
      <c r="K141" s="22"/>
      <c r="L141" s="22"/>
      <c r="M141" s="22"/>
    </row>
    <row r="142" spans="1:13" ht="15.75" customHeight="1">
      <c r="A142" s="22"/>
      <c r="B142" s="22"/>
      <c r="C142" s="22"/>
      <c r="D142" s="22"/>
      <c r="E142" s="141"/>
      <c r="F142" s="22"/>
      <c r="G142" s="22"/>
      <c r="H142" s="22"/>
      <c r="I142" s="22"/>
      <c r="J142" s="22"/>
      <c r="K142" s="22"/>
      <c r="L142" s="22"/>
      <c r="M142" s="22"/>
    </row>
    <row r="143" spans="1:13" ht="15.75" customHeight="1">
      <c r="A143" s="22"/>
      <c r="B143" s="22"/>
      <c r="C143" s="22"/>
      <c r="D143" s="22"/>
      <c r="E143" s="141"/>
      <c r="F143" s="22"/>
      <c r="G143" s="22"/>
      <c r="H143" s="22"/>
      <c r="I143" s="22"/>
      <c r="J143" s="22"/>
      <c r="K143" s="22"/>
      <c r="L143" s="22"/>
      <c r="M143" s="22"/>
    </row>
    <row r="144" spans="1:13" ht="15.75" customHeight="1">
      <c r="A144" s="22"/>
      <c r="B144" s="22"/>
      <c r="C144" s="22"/>
      <c r="D144" s="22"/>
      <c r="E144" s="141"/>
      <c r="F144" s="22"/>
      <c r="G144" s="22"/>
      <c r="H144" s="22"/>
      <c r="I144" s="22"/>
      <c r="J144" s="22"/>
      <c r="K144" s="22"/>
      <c r="L144" s="22"/>
      <c r="M144" s="22"/>
    </row>
    <row r="145" spans="1:13" ht="15.75" customHeight="1">
      <c r="A145" s="22"/>
      <c r="B145" s="22"/>
      <c r="C145" s="22"/>
      <c r="D145" s="22"/>
      <c r="E145" s="141"/>
      <c r="F145" s="22"/>
      <c r="G145" s="22"/>
      <c r="H145" s="22"/>
      <c r="I145" s="22"/>
      <c r="J145" s="22"/>
      <c r="K145" s="22"/>
      <c r="L145" s="22"/>
      <c r="M145" s="22"/>
    </row>
    <row r="146" spans="1:13" ht="15.75" customHeight="1">
      <c r="A146" s="22"/>
      <c r="B146" s="22"/>
      <c r="C146" s="22"/>
      <c r="D146" s="22"/>
      <c r="E146" s="141"/>
      <c r="F146" s="22"/>
      <c r="G146" s="22"/>
      <c r="H146" s="22"/>
      <c r="I146" s="22"/>
      <c r="J146" s="22"/>
      <c r="K146" s="22"/>
      <c r="L146" s="22"/>
      <c r="M146" s="22"/>
    </row>
    <row r="147" spans="1:13" ht="15.75" customHeight="1">
      <c r="A147" s="22"/>
      <c r="B147" s="22"/>
      <c r="C147" s="22"/>
      <c r="D147" s="22"/>
      <c r="E147" s="141"/>
      <c r="F147" s="22"/>
      <c r="G147" s="22"/>
      <c r="H147" s="22"/>
      <c r="I147" s="22"/>
      <c r="J147" s="22"/>
      <c r="K147" s="22"/>
      <c r="L147" s="22"/>
      <c r="M147" s="22"/>
    </row>
    <row r="148" spans="1:13" ht="15.75" customHeight="1">
      <c r="A148" s="22"/>
      <c r="B148" s="22"/>
      <c r="C148" s="22"/>
      <c r="D148" s="22"/>
      <c r="E148" s="141"/>
      <c r="F148" s="22"/>
      <c r="G148" s="22"/>
      <c r="H148" s="22"/>
      <c r="I148" s="22"/>
      <c r="J148" s="22"/>
      <c r="K148" s="22"/>
      <c r="L148" s="22"/>
      <c r="M148" s="22"/>
    </row>
    <row r="149" spans="1:13" ht="15.75" customHeight="1">
      <c r="A149" s="22"/>
      <c r="B149" s="22"/>
      <c r="C149" s="22"/>
      <c r="D149" s="22"/>
      <c r="E149" s="141"/>
      <c r="F149" s="22"/>
      <c r="G149" s="22"/>
      <c r="H149" s="22"/>
      <c r="I149" s="22"/>
      <c r="J149" s="22"/>
      <c r="K149" s="22"/>
      <c r="L149" s="22"/>
      <c r="M149" s="22"/>
    </row>
    <row r="150" spans="1:13" ht="15.75" customHeight="1">
      <c r="A150" s="22"/>
      <c r="B150" s="22"/>
      <c r="C150" s="22"/>
      <c r="D150" s="22"/>
      <c r="E150" s="141"/>
      <c r="F150" s="22"/>
      <c r="G150" s="22"/>
      <c r="H150" s="22"/>
      <c r="I150" s="22"/>
      <c r="J150" s="22"/>
      <c r="K150" s="22"/>
      <c r="L150" s="22"/>
      <c r="M150" s="22"/>
    </row>
    <row r="151" spans="1:13" ht="15.75" customHeight="1">
      <c r="A151" s="22"/>
      <c r="B151" s="22"/>
      <c r="C151" s="22"/>
      <c r="D151" s="22"/>
      <c r="E151" s="141"/>
      <c r="F151" s="22"/>
      <c r="G151" s="22"/>
      <c r="H151" s="22"/>
      <c r="I151" s="22"/>
      <c r="J151" s="22"/>
      <c r="K151" s="22"/>
      <c r="L151" s="22"/>
      <c r="M151" s="22"/>
    </row>
    <row r="152" spans="1:13" ht="15.75" customHeight="1">
      <c r="A152" s="22"/>
      <c r="B152" s="22"/>
      <c r="C152" s="22"/>
      <c r="D152" s="22"/>
      <c r="E152" s="141"/>
      <c r="F152" s="22"/>
      <c r="G152" s="22"/>
      <c r="H152" s="22"/>
      <c r="I152" s="22"/>
      <c r="J152" s="22"/>
      <c r="K152" s="22"/>
      <c r="L152" s="22"/>
      <c r="M152" s="22"/>
    </row>
    <row r="153" spans="1:13" ht="15.75" customHeight="1">
      <c r="A153" s="22"/>
      <c r="B153" s="22"/>
      <c r="C153" s="22"/>
      <c r="D153" s="22"/>
      <c r="E153" s="141"/>
      <c r="F153" s="22"/>
      <c r="G153" s="22"/>
      <c r="H153" s="22"/>
      <c r="I153" s="22"/>
      <c r="J153" s="22"/>
      <c r="K153" s="22"/>
      <c r="L153" s="22"/>
      <c r="M153" s="22"/>
    </row>
    <row r="154" spans="1:13" ht="15.75" customHeight="1">
      <c r="A154" s="22"/>
      <c r="B154" s="22"/>
      <c r="C154" s="22"/>
      <c r="D154" s="22"/>
      <c r="E154" s="141"/>
      <c r="F154" s="22"/>
      <c r="G154" s="22"/>
      <c r="H154" s="22"/>
      <c r="I154" s="22"/>
      <c r="J154" s="22"/>
      <c r="K154" s="22"/>
      <c r="L154" s="22"/>
      <c r="M154" s="22"/>
    </row>
    <row r="155" spans="1:13" ht="15.75" customHeight="1">
      <c r="A155" s="22"/>
      <c r="B155" s="22"/>
      <c r="C155" s="22"/>
      <c r="D155" s="22"/>
      <c r="E155" s="141"/>
      <c r="F155" s="22"/>
      <c r="G155" s="22"/>
      <c r="H155" s="22"/>
      <c r="I155" s="22"/>
      <c r="J155" s="22"/>
      <c r="K155" s="22"/>
      <c r="L155" s="22"/>
      <c r="M155" s="22"/>
    </row>
    <row r="156" spans="1:13" ht="15.75" customHeight="1">
      <c r="A156" s="22"/>
      <c r="B156" s="22"/>
      <c r="C156" s="22"/>
      <c r="D156" s="22"/>
      <c r="E156" s="141"/>
      <c r="F156" s="22"/>
      <c r="G156" s="22"/>
      <c r="H156" s="22"/>
      <c r="I156" s="22"/>
      <c r="J156" s="22"/>
      <c r="K156" s="22"/>
      <c r="L156" s="22"/>
      <c r="M156" s="22"/>
    </row>
    <row r="157" spans="1:13" ht="15.75" customHeight="1">
      <c r="A157" s="22"/>
      <c r="B157" s="22"/>
      <c r="C157" s="22"/>
      <c r="D157" s="22"/>
      <c r="E157" s="141"/>
      <c r="F157" s="22"/>
      <c r="G157" s="22"/>
      <c r="H157" s="22"/>
      <c r="I157" s="22"/>
      <c r="J157" s="22"/>
      <c r="K157" s="22"/>
      <c r="L157" s="22"/>
      <c r="M157" s="22"/>
    </row>
    <row r="158" spans="1:13" ht="15.75" customHeight="1">
      <c r="A158" s="22"/>
      <c r="B158" s="22"/>
      <c r="C158" s="22"/>
      <c r="D158" s="22"/>
      <c r="E158" s="141"/>
      <c r="F158" s="22"/>
      <c r="G158" s="22"/>
      <c r="H158" s="22"/>
      <c r="I158" s="22"/>
      <c r="J158" s="22"/>
      <c r="K158" s="22"/>
      <c r="L158" s="22"/>
      <c r="M158" s="22"/>
    </row>
    <row r="159" spans="1:13" ht="15.75" customHeight="1">
      <c r="A159" s="22"/>
      <c r="B159" s="22"/>
      <c r="C159" s="22"/>
      <c r="D159" s="22"/>
      <c r="E159" s="141"/>
      <c r="F159" s="22"/>
      <c r="G159" s="22"/>
      <c r="H159" s="22"/>
      <c r="I159" s="22"/>
      <c r="J159" s="22"/>
      <c r="K159" s="22"/>
      <c r="L159" s="22"/>
      <c r="M159" s="22"/>
    </row>
    <row r="160" spans="1:13" ht="15.75" customHeight="1">
      <c r="A160" s="22"/>
      <c r="B160" s="22"/>
      <c r="C160" s="22"/>
      <c r="D160" s="22"/>
      <c r="E160" s="141"/>
      <c r="F160" s="22"/>
      <c r="G160" s="22"/>
      <c r="H160" s="22"/>
      <c r="I160" s="22"/>
      <c r="J160" s="22"/>
      <c r="K160" s="22"/>
      <c r="L160" s="22"/>
      <c r="M160" s="22"/>
    </row>
    <row r="161" spans="1:13" ht="15.75" customHeight="1">
      <c r="A161" s="22"/>
      <c r="B161" s="22"/>
      <c r="C161" s="22"/>
      <c r="D161" s="22"/>
      <c r="E161" s="141"/>
      <c r="F161" s="22"/>
      <c r="G161" s="22"/>
      <c r="H161" s="22"/>
      <c r="I161" s="22"/>
      <c r="J161" s="22"/>
      <c r="K161" s="22"/>
      <c r="L161" s="22"/>
      <c r="M161" s="22"/>
    </row>
    <row r="162" spans="1:13" ht="15.75" customHeight="1">
      <c r="A162" s="22"/>
      <c r="B162" s="22"/>
      <c r="C162" s="22"/>
      <c r="D162" s="22"/>
      <c r="E162" s="141"/>
      <c r="F162" s="22"/>
      <c r="G162" s="22"/>
      <c r="H162" s="22"/>
      <c r="I162" s="22"/>
      <c r="J162" s="22"/>
      <c r="K162" s="22"/>
      <c r="L162" s="22"/>
      <c r="M162" s="22"/>
    </row>
    <row r="163" spans="1:13" ht="15.75" customHeight="1">
      <c r="A163" s="22"/>
      <c r="B163" s="22"/>
      <c r="C163" s="22"/>
      <c r="D163" s="22"/>
      <c r="E163" s="141"/>
      <c r="F163" s="22"/>
      <c r="G163" s="22"/>
      <c r="H163" s="22"/>
      <c r="I163" s="22"/>
      <c r="J163" s="22"/>
      <c r="K163" s="22"/>
      <c r="L163" s="22"/>
      <c r="M163" s="22"/>
    </row>
    <row r="164" spans="1:13" ht="15.75" customHeight="1">
      <c r="A164" s="22"/>
      <c r="B164" s="22"/>
      <c r="C164" s="22"/>
      <c r="D164" s="22"/>
      <c r="E164" s="141"/>
      <c r="F164" s="22"/>
      <c r="G164" s="22"/>
      <c r="H164" s="22"/>
      <c r="I164" s="22"/>
      <c r="J164" s="22"/>
      <c r="K164" s="22"/>
      <c r="L164" s="22"/>
      <c r="M164" s="22"/>
    </row>
    <row r="165" spans="1:13" ht="15.75" customHeight="1">
      <c r="A165" s="22"/>
      <c r="B165" s="22"/>
      <c r="C165" s="22"/>
      <c r="D165" s="22"/>
      <c r="E165" s="141"/>
      <c r="F165" s="22"/>
      <c r="G165" s="22"/>
      <c r="H165" s="22"/>
      <c r="I165" s="22"/>
      <c r="J165" s="22"/>
      <c r="K165" s="22"/>
      <c r="L165" s="22"/>
      <c r="M165" s="22"/>
    </row>
    <row r="166" spans="1:13" ht="15.75" customHeight="1">
      <c r="A166" s="22"/>
      <c r="B166" s="22"/>
      <c r="C166" s="22"/>
      <c r="D166" s="22"/>
      <c r="E166" s="141"/>
      <c r="F166" s="22"/>
      <c r="G166" s="22"/>
      <c r="H166" s="22"/>
      <c r="I166" s="22"/>
      <c r="J166" s="22"/>
      <c r="K166" s="22"/>
      <c r="L166" s="22"/>
      <c r="M166" s="22"/>
    </row>
    <row r="167" spans="1:13" ht="15.75" customHeight="1">
      <c r="A167" s="22"/>
      <c r="B167" s="22"/>
      <c r="C167" s="22"/>
      <c r="D167" s="22"/>
      <c r="E167" s="141"/>
      <c r="F167" s="22"/>
      <c r="G167" s="22"/>
      <c r="H167" s="22"/>
      <c r="I167" s="22"/>
      <c r="J167" s="22"/>
      <c r="K167" s="22"/>
      <c r="L167" s="22"/>
      <c r="M167" s="22"/>
    </row>
    <row r="168" spans="1:13" ht="15.75" customHeight="1">
      <c r="A168" s="22"/>
      <c r="B168" s="22"/>
      <c r="C168" s="22"/>
      <c r="D168" s="22"/>
      <c r="E168" s="141"/>
      <c r="F168" s="22"/>
      <c r="G168" s="22"/>
      <c r="H168" s="22"/>
      <c r="I168" s="22"/>
      <c r="J168" s="22"/>
      <c r="K168" s="22"/>
      <c r="L168" s="22"/>
      <c r="M168" s="22"/>
    </row>
    <row r="169" spans="1:13" ht="15.75" customHeight="1">
      <c r="A169" s="22"/>
      <c r="B169" s="22"/>
      <c r="C169" s="22"/>
      <c r="D169" s="22"/>
      <c r="E169" s="141"/>
      <c r="F169" s="22"/>
      <c r="G169" s="22"/>
      <c r="H169" s="22"/>
      <c r="I169" s="22"/>
      <c r="J169" s="22"/>
      <c r="K169" s="22"/>
      <c r="L169" s="22"/>
      <c r="M169" s="22"/>
    </row>
    <row r="170" spans="1:13" ht="15.75" customHeight="1">
      <c r="A170" s="22"/>
      <c r="B170" s="22"/>
      <c r="C170" s="22"/>
      <c r="D170" s="22"/>
      <c r="E170" s="141"/>
      <c r="F170" s="22"/>
      <c r="G170" s="22"/>
      <c r="H170" s="22"/>
      <c r="I170" s="22"/>
      <c r="J170" s="22"/>
      <c r="K170" s="22"/>
      <c r="L170" s="22"/>
      <c r="M170" s="22"/>
    </row>
    <row r="171" spans="1:13" ht="15.75" customHeight="1">
      <c r="A171" s="22"/>
      <c r="B171" s="22"/>
      <c r="C171" s="22"/>
      <c r="D171" s="22"/>
      <c r="E171" s="141"/>
      <c r="F171" s="22"/>
      <c r="G171" s="22"/>
      <c r="H171" s="22"/>
      <c r="I171" s="22"/>
      <c r="J171" s="22"/>
      <c r="K171" s="22"/>
      <c r="L171" s="22"/>
      <c r="M171" s="22"/>
    </row>
    <row r="172" spans="1:13" ht="15.75" customHeight="1">
      <c r="A172" s="22"/>
      <c r="B172" s="22"/>
      <c r="C172" s="22"/>
      <c r="D172" s="22"/>
      <c r="E172" s="141"/>
      <c r="F172" s="22"/>
      <c r="G172" s="22"/>
      <c r="H172" s="22"/>
      <c r="I172" s="22"/>
      <c r="J172" s="22"/>
      <c r="K172" s="22"/>
      <c r="L172" s="22"/>
      <c r="M172" s="22"/>
    </row>
    <row r="173" spans="1:13" ht="15.75" customHeight="1">
      <c r="A173" s="22"/>
      <c r="B173" s="22"/>
      <c r="C173" s="22"/>
      <c r="D173" s="22"/>
      <c r="E173" s="141"/>
      <c r="F173" s="22"/>
      <c r="G173" s="22"/>
      <c r="H173" s="22"/>
      <c r="I173" s="22"/>
      <c r="J173" s="22"/>
      <c r="K173" s="22"/>
      <c r="L173" s="22"/>
      <c r="M173" s="22"/>
    </row>
    <row r="174" spans="1:13" ht="15.75" customHeight="1">
      <c r="A174" s="22"/>
      <c r="B174" s="22"/>
      <c r="C174" s="22"/>
      <c r="D174" s="22"/>
      <c r="E174" s="141"/>
      <c r="F174" s="22"/>
      <c r="G174" s="22"/>
      <c r="H174" s="22"/>
      <c r="I174" s="22"/>
      <c r="J174" s="22"/>
      <c r="K174" s="22"/>
      <c r="L174" s="22"/>
      <c r="M174" s="22"/>
    </row>
    <row r="175" spans="1:13" ht="15.75" customHeight="1">
      <c r="A175" s="22"/>
      <c r="B175" s="22"/>
      <c r="C175" s="22"/>
      <c r="D175" s="22"/>
      <c r="E175" s="141"/>
      <c r="F175" s="22"/>
      <c r="G175" s="22"/>
      <c r="H175" s="22"/>
      <c r="I175" s="22"/>
      <c r="J175" s="22"/>
      <c r="K175" s="22"/>
      <c r="L175" s="22"/>
      <c r="M175" s="22"/>
    </row>
    <row r="176" spans="1:13" ht="15.75" customHeight="1">
      <c r="A176" s="22"/>
      <c r="B176" s="22"/>
      <c r="C176" s="22"/>
      <c r="D176" s="22"/>
      <c r="E176" s="141"/>
      <c r="F176" s="22"/>
      <c r="G176" s="22"/>
      <c r="H176" s="22"/>
      <c r="I176" s="22"/>
      <c r="J176" s="22"/>
      <c r="K176" s="22"/>
      <c r="L176" s="22"/>
      <c r="M176" s="22"/>
    </row>
    <row r="177" spans="1:13" ht="15.75" customHeight="1">
      <c r="A177" s="22"/>
      <c r="B177" s="22"/>
      <c r="C177" s="22"/>
      <c r="D177" s="22"/>
      <c r="E177" s="141"/>
      <c r="F177" s="22"/>
      <c r="G177" s="22"/>
      <c r="H177" s="22"/>
      <c r="I177" s="22"/>
      <c r="J177" s="22"/>
      <c r="K177" s="22"/>
      <c r="L177" s="22"/>
      <c r="M177" s="22"/>
    </row>
    <row r="178" spans="1:13" ht="15.75" customHeight="1">
      <c r="A178" s="22"/>
      <c r="B178" s="22"/>
      <c r="C178" s="22"/>
      <c r="D178" s="22"/>
      <c r="E178" s="141"/>
      <c r="F178" s="22"/>
      <c r="G178" s="22"/>
      <c r="H178" s="22"/>
      <c r="I178" s="22"/>
      <c r="J178" s="22"/>
      <c r="K178" s="22"/>
      <c r="L178" s="22"/>
      <c r="M178" s="22"/>
    </row>
    <row r="179" spans="1:13" ht="15.75" customHeight="1">
      <c r="A179" s="22"/>
      <c r="B179" s="22"/>
      <c r="C179" s="22"/>
      <c r="D179" s="22"/>
      <c r="E179" s="141"/>
      <c r="F179" s="22"/>
      <c r="G179" s="22"/>
      <c r="H179" s="22"/>
      <c r="I179" s="22"/>
      <c r="J179" s="22"/>
      <c r="K179" s="22"/>
      <c r="L179" s="22"/>
      <c r="M179" s="22"/>
    </row>
    <row r="180" spans="1:13" ht="15.75" customHeight="1">
      <c r="A180" s="22"/>
      <c r="B180" s="22"/>
      <c r="C180" s="22"/>
      <c r="D180" s="22"/>
      <c r="E180" s="141"/>
      <c r="F180" s="22"/>
      <c r="G180" s="22"/>
      <c r="H180" s="22"/>
      <c r="I180" s="22"/>
      <c r="J180" s="22"/>
      <c r="K180" s="22"/>
      <c r="L180" s="22"/>
      <c r="M180" s="22"/>
    </row>
    <row r="181" spans="1:13" ht="15.75" customHeight="1">
      <c r="A181" s="22"/>
      <c r="B181" s="22"/>
      <c r="C181" s="22"/>
      <c r="D181" s="22"/>
      <c r="E181" s="141"/>
      <c r="F181" s="22"/>
      <c r="G181" s="22"/>
      <c r="H181" s="22"/>
      <c r="I181" s="22"/>
      <c r="J181" s="22"/>
      <c r="K181" s="22"/>
      <c r="L181" s="22"/>
      <c r="M181" s="22"/>
    </row>
    <row r="182" spans="1:13" ht="15.75" customHeight="1">
      <c r="A182" s="22"/>
      <c r="B182" s="22"/>
      <c r="C182" s="22"/>
      <c r="D182" s="22"/>
      <c r="E182" s="141"/>
      <c r="F182" s="22"/>
      <c r="G182" s="22"/>
      <c r="H182" s="22"/>
      <c r="I182" s="22"/>
      <c r="J182" s="22"/>
      <c r="K182" s="22"/>
      <c r="L182" s="22"/>
      <c r="M182" s="22"/>
    </row>
    <row r="183" spans="1:13" ht="15.75" customHeight="1">
      <c r="A183" s="22"/>
      <c r="B183" s="22"/>
      <c r="C183" s="22"/>
      <c r="D183" s="22"/>
      <c r="E183" s="141"/>
      <c r="F183" s="22"/>
      <c r="G183" s="22"/>
      <c r="H183" s="22"/>
      <c r="I183" s="22"/>
      <c r="J183" s="22"/>
      <c r="K183" s="22"/>
      <c r="L183" s="22"/>
      <c r="M183" s="22"/>
    </row>
    <row r="184" spans="1:13" ht="15.75" customHeight="1">
      <c r="A184" s="22"/>
      <c r="B184" s="22"/>
      <c r="C184" s="22"/>
      <c r="D184" s="22"/>
      <c r="E184" s="141"/>
      <c r="F184" s="22"/>
      <c r="G184" s="22"/>
      <c r="H184" s="22"/>
      <c r="I184" s="22"/>
      <c r="J184" s="22"/>
      <c r="K184" s="22"/>
      <c r="L184" s="22"/>
      <c r="M184" s="22"/>
    </row>
    <row r="185" spans="1:13" ht="15.75" customHeight="1">
      <c r="A185" s="22"/>
      <c r="B185" s="22"/>
      <c r="C185" s="22"/>
      <c r="D185" s="22"/>
      <c r="E185" s="141"/>
      <c r="F185" s="22"/>
      <c r="G185" s="22"/>
      <c r="H185" s="22"/>
      <c r="I185" s="22"/>
      <c r="J185" s="22"/>
      <c r="K185" s="22"/>
      <c r="L185" s="22"/>
      <c r="M185" s="22"/>
    </row>
    <row r="186" spans="1:13" ht="15.75" customHeight="1">
      <c r="A186" s="22"/>
      <c r="B186" s="22"/>
      <c r="C186" s="22"/>
      <c r="D186" s="22"/>
      <c r="E186" s="141"/>
      <c r="F186" s="22"/>
      <c r="G186" s="22"/>
      <c r="H186" s="22"/>
      <c r="I186" s="22"/>
      <c r="J186" s="22"/>
      <c r="K186" s="22"/>
      <c r="L186" s="22"/>
      <c r="M186" s="22"/>
    </row>
    <row r="187" spans="1:13" ht="15.75" customHeight="1">
      <c r="A187" s="22"/>
      <c r="B187" s="22"/>
      <c r="C187" s="22"/>
      <c r="D187" s="22"/>
      <c r="E187" s="141"/>
      <c r="F187" s="22"/>
      <c r="G187" s="22"/>
      <c r="H187" s="22"/>
      <c r="I187" s="22"/>
      <c r="J187" s="22"/>
      <c r="K187" s="22"/>
      <c r="L187" s="22"/>
      <c r="M187" s="22"/>
    </row>
    <row r="188" spans="1:13" ht="15.75" customHeight="1">
      <c r="A188" s="22"/>
      <c r="B188" s="22"/>
      <c r="C188" s="22"/>
      <c r="D188" s="22"/>
      <c r="E188" s="141"/>
      <c r="F188" s="22"/>
      <c r="G188" s="22"/>
      <c r="H188" s="22"/>
      <c r="I188" s="22"/>
      <c r="J188" s="22"/>
      <c r="K188" s="22"/>
      <c r="L188" s="22"/>
      <c r="M188" s="22"/>
    </row>
    <row r="189" spans="1:13" ht="15.75" customHeight="1">
      <c r="A189" s="22"/>
      <c r="B189" s="22"/>
      <c r="C189" s="22"/>
      <c r="D189" s="22"/>
      <c r="E189" s="141"/>
      <c r="F189" s="22"/>
      <c r="G189" s="22"/>
      <c r="H189" s="22"/>
      <c r="I189" s="22"/>
      <c r="J189" s="22"/>
      <c r="K189" s="22"/>
      <c r="L189" s="22"/>
      <c r="M189" s="22"/>
    </row>
    <row r="190" spans="1:13" ht="15.75" customHeight="1">
      <c r="A190" s="22"/>
      <c r="B190" s="22"/>
      <c r="C190" s="22"/>
      <c r="D190" s="22"/>
      <c r="E190" s="141"/>
      <c r="F190" s="22"/>
      <c r="G190" s="22"/>
      <c r="H190" s="22"/>
      <c r="I190" s="22"/>
      <c r="J190" s="22"/>
      <c r="K190" s="22"/>
      <c r="L190" s="22"/>
      <c r="M190" s="22"/>
    </row>
    <row r="191" spans="1:13" ht="15.75" customHeight="1">
      <c r="A191" s="22"/>
      <c r="B191" s="22"/>
      <c r="C191" s="22"/>
      <c r="D191" s="22"/>
      <c r="E191" s="141"/>
      <c r="F191" s="22"/>
      <c r="G191" s="22"/>
      <c r="H191" s="22"/>
      <c r="I191" s="22"/>
      <c r="J191" s="22"/>
      <c r="K191" s="22"/>
      <c r="L191" s="22"/>
      <c r="M191" s="22"/>
    </row>
    <row r="192" spans="1:13" ht="15.75" customHeight="1">
      <c r="A192" s="22"/>
      <c r="B192" s="22"/>
      <c r="C192" s="22"/>
      <c r="D192" s="22"/>
      <c r="E192" s="141"/>
      <c r="F192" s="22"/>
      <c r="G192" s="22"/>
      <c r="H192" s="22"/>
      <c r="I192" s="22"/>
      <c r="J192" s="22"/>
      <c r="K192" s="22"/>
      <c r="L192" s="22"/>
      <c r="M192" s="22"/>
    </row>
    <row r="193" spans="1:13" ht="15.75" customHeight="1">
      <c r="A193" s="22"/>
      <c r="B193" s="22"/>
      <c r="C193" s="22"/>
      <c r="D193" s="22"/>
      <c r="E193" s="141"/>
      <c r="F193" s="22"/>
      <c r="G193" s="22"/>
      <c r="H193" s="22"/>
      <c r="I193" s="22"/>
      <c r="J193" s="22"/>
      <c r="K193" s="22"/>
      <c r="L193" s="22"/>
      <c r="M193" s="22"/>
    </row>
    <row r="194" spans="1:13" ht="15.75" customHeight="1">
      <c r="A194" s="22"/>
      <c r="B194" s="22"/>
      <c r="C194" s="22"/>
      <c r="D194" s="22"/>
      <c r="E194" s="141"/>
      <c r="F194" s="22"/>
      <c r="G194" s="22"/>
      <c r="H194" s="22"/>
      <c r="I194" s="22"/>
      <c r="J194" s="22"/>
      <c r="K194" s="22"/>
      <c r="L194" s="22"/>
      <c r="M194" s="22"/>
    </row>
    <row r="195" spans="1:13" ht="15.75" customHeight="1">
      <c r="A195" s="22"/>
      <c r="B195" s="22"/>
      <c r="C195" s="22"/>
      <c r="D195" s="22"/>
      <c r="E195" s="141"/>
      <c r="F195" s="22"/>
      <c r="G195" s="22"/>
      <c r="H195" s="22"/>
      <c r="I195" s="22"/>
      <c r="J195" s="22"/>
      <c r="K195" s="22"/>
      <c r="L195" s="22"/>
      <c r="M195" s="22"/>
    </row>
    <row r="196" spans="1:13" ht="15.75" customHeight="1">
      <c r="A196" s="22"/>
      <c r="B196" s="22"/>
      <c r="C196" s="22"/>
      <c r="D196" s="22"/>
      <c r="E196" s="141"/>
      <c r="F196" s="22"/>
      <c r="G196" s="22"/>
      <c r="H196" s="22"/>
      <c r="I196" s="22"/>
      <c r="J196" s="22"/>
      <c r="K196" s="22"/>
      <c r="L196" s="22"/>
      <c r="M196" s="22"/>
    </row>
    <row r="197" spans="1:13" ht="15.75" customHeight="1">
      <c r="A197" s="22"/>
      <c r="B197" s="22"/>
      <c r="C197" s="22"/>
      <c r="D197" s="22"/>
      <c r="E197" s="141"/>
      <c r="F197" s="22"/>
      <c r="G197" s="22"/>
      <c r="H197" s="22"/>
      <c r="I197" s="22"/>
      <c r="J197" s="22"/>
      <c r="K197" s="22"/>
      <c r="L197" s="22"/>
      <c r="M197" s="22"/>
    </row>
    <row r="198" spans="1:13" ht="15.75" customHeight="1">
      <c r="A198" s="22"/>
      <c r="B198" s="22"/>
      <c r="C198" s="22"/>
      <c r="D198" s="22"/>
      <c r="E198" s="141"/>
      <c r="F198" s="22"/>
      <c r="G198" s="22"/>
      <c r="H198" s="22"/>
      <c r="I198" s="22"/>
      <c r="J198" s="22"/>
      <c r="K198" s="22"/>
      <c r="L198" s="22"/>
      <c r="M198" s="22"/>
    </row>
    <row r="199" spans="1:13" ht="15.75" customHeight="1">
      <c r="A199" s="22"/>
      <c r="B199" s="22"/>
      <c r="C199" s="22"/>
      <c r="D199" s="22"/>
      <c r="E199" s="141"/>
      <c r="F199" s="22"/>
      <c r="G199" s="22"/>
      <c r="H199" s="22"/>
      <c r="I199" s="22"/>
      <c r="J199" s="22"/>
      <c r="K199" s="22"/>
      <c r="L199" s="22"/>
      <c r="M199" s="22"/>
    </row>
    <row r="200" spans="1:13" ht="15.75" customHeight="1">
      <c r="A200" s="22"/>
      <c r="B200" s="22"/>
      <c r="C200" s="22"/>
      <c r="D200" s="22"/>
      <c r="E200" s="141"/>
      <c r="F200" s="22"/>
      <c r="G200" s="22"/>
      <c r="H200" s="22"/>
      <c r="I200" s="22"/>
      <c r="J200" s="22"/>
      <c r="K200" s="22"/>
      <c r="L200" s="22"/>
      <c r="M200" s="22"/>
    </row>
    <row r="201" spans="1:13" ht="15.75" customHeight="1">
      <c r="A201" s="22"/>
      <c r="B201" s="22"/>
      <c r="C201" s="22"/>
      <c r="D201" s="22"/>
      <c r="E201" s="141"/>
      <c r="F201" s="22"/>
      <c r="G201" s="22"/>
      <c r="H201" s="22"/>
      <c r="I201" s="22"/>
      <c r="J201" s="22"/>
      <c r="K201" s="22"/>
      <c r="L201" s="22"/>
      <c r="M201" s="22"/>
    </row>
    <row r="202" spans="1:13" ht="15.75" customHeight="1">
      <c r="A202" s="22"/>
      <c r="B202" s="22"/>
      <c r="C202" s="22"/>
      <c r="D202" s="22"/>
      <c r="E202" s="141"/>
      <c r="F202" s="22"/>
      <c r="G202" s="22"/>
      <c r="H202" s="22"/>
      <c r="I202" s="22"/>
      <c r="J202" s="22"/>
      <c r="K202" s="22"/>
      <c r="L202" s="22"/>
      <c r="M202" s="22"/>
    </row>
    <row r="203" spans="1:13" ht="15.75" customHeight="1">
      <c r="A203" s="22"/>
      <c r="B203" s="22"/>
      <c r="C203" s="22"/>
      <c r="D203" s="22"/>
      <c r="E203" s="141"/>
      <c r="F203" s="22"/>
      <c r="G203" s="22"/>
      <c r="H203" s="22"/>
      <c r="I203" s="22"/>
      <c r="J203" s="22"/>
      <c r="K203" s="22"/>
      <c r="L203" s="22"/>
      <c r="M203" s="22"/>
    </row>
    <row r="204" spans="1:13" ht="15.75" customHeight="1">
      <c r="A204" s="22"/>
      <c r="B204" s="22"/>
      <c r="C204" s="22"/>
      <c r="D204" s="22"/>
      <c r="E204" s="141"/>
      <c r="F204" s="22"/>
      <c r="G204" s="22"/>
      <c r="H204" s="22"/>
      <c r="I204" s="22"/>
      <c r="J204" s="22"/>
      <c r="K204" s="22"/>
      <c r="L204" s="22"/>
      <c r="M204" s="22"/>
    </row>
    <row r="205" spans="1:13" ht="15.75" customHeight="1">
      <c r="A205" s="22"/>
      <c r="B205" s="22"/>
      <c r="C205" s="22"/>
      <c r="D205" s="22"/>
      <c r="E205" s="141"/>
      <c r="F205" s="22"/>
      <c r="G205" s="22"/>
      <c r="H205" s="22"/>
      <c r="I205" s="22"/>
      <c r="J205" s="22"/>
      <c r="K205" s="22"/>
      <c r="L205" s="22"/>
      <c r="M205" s="22"/>
    </row>
    <row r="206" spans="1:13" ht="15.75" customHeight="1">
      <c r="A206" s="22"/>
      <c r="B206" s="22"/>
      <c r="C206" s="22"/>
      <c r="D206" s="22"/>
      <c r="E206" s="141"/>
      <c r="F206" s="22"/>
      <c r="G206" s="22"/>
      <c r="H206" s="22"/>
      <c r="I206" s="22"/>
      <c r="J206" s="22"/>
      <c r="K206" s="22"/>
      <c r="L206" s="22"/>
      <c r="M206" s="22"/>
    </row>
    <row r="207" spans="1:13" ht="15.75" customHeight="1">
      <c r="A207" s="22"/>
      <c r="B207" s="22"/>
      <c r="C207" s="22"/>
      <c r="D207" s="22"/>
      <c r="E207" s="141"/>
      <c r="F207" s="22"/>
      <c r="G207" s="22"/>
      <c r="H207" s="22"/>
      <c r="I207" s="22"/>
      <c r="J207" s="22"/>
      <c r="K207" s="22"/>
      <c r="L207" s="22"/>
      <c r="M207" s="22"/>
    </row>
    <row r="208" spans="1:13" ht="15.75" customHeight="1">
      <c r="A208" s="22"/>
      <c r="B208" s="22"/>
      <c r="C208" s="22"/>
      <c r="D208" s="22"/>
      <c r="E208" s="141"/>
      <c r="F208" s="22"/>
      <c r="G208" s="22"/>
      <c r="H208" s="22"/>
      <c r="I208" s="22"/>
      <c r="J208" s="22"/>
      <c r="K208" s="22"/>
      <c r="L208" s="22"/>
      <c r="M208" s="22"/>
    </row>
    <row r="209" spans="1:13" ht="15.75" customHeight="1">
      <c r="A209" s="22"/>
      <c r="B209" s="22"/>
      <c r="C209" s="22"/>
      <c r="D209" s="22"/>
      <c r="E209" s="141"/>
      <c r="F209" s="22"/>
      <c r="G209" s="22"/>
      <c r="H209" s="22"/>
      <c r="I209" s="22"/>
      <c r="J209" s="22"/>
      <c r="K209" s="22"/>
      <c r="L209" s="22"/>
      <c r="M209" s="22"/>
    </row>
    <row r="210" spans="1:13" ht="15.75" customHeight="1">
      <c r="A210" s="22"/>
      <c r="B210" s="22"/>
      <c r="C210" s="22"/>
      <c r="D210" s="22"/>
      <c r="E210" s="141"/>
      <c r="F210" s="22"/>
      <c r="G210" s="22"/>
      <c r="H210" s="22"/>
      <c r="I210" s="22"/>
      <c r="J210" s="22"/>
      <c r="K210" s="22"/>
      <c r="L210" s="22"/>
      <c r="M210" s="22"/>
    </row>
    <row r="211" spans="1:13" ht="15.75" customHeight="1">
      <c r="A211" s="22"/>
      <c r="B211" s="22"/>
      <c r="C211" s="22"/>
      <c r="D211" s="22"/>
      <c r="E211" s="141"/>
      <c r="F211" s="22"/>
      <c r="G211" s="22"/>
      <c r="H211" s="22"/>
      <c r="I211" s="22"/>
      <c r="J211" s="22"/>
      <c r="K211" s="22"/>
      <c r="L211" s="22"/>
      <c r="M211" s="22"/>
    </row>
    <row r="212" spans="1:13" ht="15.75" customHeight="1">
      <c r="A212" s="22"/>
      <c r="B212" s="22"/>
      <c r="C212" s="22"/>
      <c r="D212" s="22"/>
      <c r="E212" s="141"/>
      <c r="F212" s="22"/>
      <c r="G212" s="22"/>
      <c r="H212" s="22"/>
      <c r="I212" s="22"/>
      <c r="J212" s="22"/>
      <c r="K212" s="22"/>
      <c r="L212" s="22"/>
      <c r="M212" s="22"/>
    </row>
    <row r="213" spans="1:13" ht="15.75" customHeight="1">
      <c r="A213" s="22"/>
      <c r="B213" s="22"/>
      <c r="C213" s="22"/>
      <c r="D213" s="22"/>
      <c r="E213" s="141"/>
      <c r="F213" s="22"/>
      <c r="G213" s="22"/>
      <c r="H213" s="22"/>
      <c r="I213" s="22"/>
      <c r="J213" s="22"/>
      <c r="K213" s="22"/>
      <c r="L213" s="22"/>
      <c r="M213" s="22"/>
    </row>
    <row r="214" spans="1:13" ht="15.75" customHeight="1">
      <c r="A214" s="22"/>
      <c r="B214" s="22"/>
      <c r="C214" s="22"/>
      <c r="D214" s="22"/>
      <c r="E214" s="141"/>
      <c r="F214" s="22"/>
      <c r="G214" s="22"/>
      <c r="H214" s="22"/>
      <c r="I214" s="22"/>
      <c r="J214" s="22"/>
      <c r="K214" s="22"/>
      <c r="L214" s="22"/>
      <c r="M214" s="22"/>
    </row>
    <row r="215" spans="1:13" ht="15.75" customHeight="1">
      <c r="A215" s="22"/>
      <c r="B215" s="22"/>
      <c r="C215" s="22"/>
      <c r="D215" s="22"/>
      <c r="E215" s="141"/>
      <c r="F215" s="22"/>
      <c r="G215" s="22"/>
      <c r="H215" s="22"/>
      <c r="I215" s="22"/>
      <c r="J215" s="22"/>
      <c r="K215" s="22"/>
      <c r="L215" s="22"/>
      <c r="M215" s="22"/>
    </row>
    <row r="216" spans="1:13" ht="15.75" customHeight="1">
      <c r="A216" s="22"/>
      <c r="B216" s="22"/>
      <c r="C216" s="22"/>
      <c r="D216" s="22"/>
      <c r="E216" s="141"/>
      <c r="F216" s="22"/>
      <c r="G216" s="22"/>
      <c r="H216" s="22"/>
      <c r="I216" s="22"/>
      <c r="J216" s="22"/>
      <c r="K216" s="22"/>
      <c r="L216" s="22"/>
      <c r="M216" s="22"/>
    </row>
    <row r="217" spans="1:13" ht="15.75" customHeight="1">
      <c r="A217" s="22"/>
      <c r="B217" s="22"/>
      <c r="C217" s="22"/>
      <c r="D217" s="22"/>
      <c r="E217" s="141"/>
      <c r="F217" s="22"/>
      <c r="G217" s="22"/>
      <c r="H217" s="22"/>
      <c r="I217" s="22"/>
      <c r="J217" s="22"/>
      <c r="K217" s="22"/>
      <c r="L217" s="22"/>
      <c r="M217" s="22"/>
    </row>
    <row r="218" spans="1:13" ht="15.75" customHeight="1">
      <c r="A218" s="22"/>
      <c r="B218" s="22"/>
      <c r="C218" s="22"/>
      <c r="D218" s="22"/>
      <c r="E218" s="141"/>
      <c r="F218" s="22"/>
      <c r="G218" s="22"/>
      <c r="H218" s="22"/>
      <c r="I218" s="22"/>
      <c r="J218" s="22"/>
      <c r="K218" s="22"/>
      <c r="L218" s="22"/>
      <c r="M218" s="22"/>
    </row>
    <row r="219" spans="1:13" ht="15.75" customHeight="1">
      <c r="A219" s="22"/>
      <c r="B219" s="22"/>
      <c r="C219" s="22"/>
      <c r="D219" s="22"/>
      <c r="E219" s="141"/>
      <c r="F219" s="22"/>
      <c r="G219" s="22"/>
      <c r="H219" s="22"/>
      <c r="I219" s="22"/>
      <c r="J219" s="22"/>
      <c r="K219" s="22"/>
      <c r="L219" s="22"/>
      <c r="M219" s="22"/>
    </row>
    <row r="220" spans="1:13" ht="15.75" customHeight="1">
      <c r="A220" s="22"/>
      <c r="B220" s="22"/>
      <c r="C220" s="22"/>
      <c r="D220" s="22"/>
      <c r="E220" s="141"/>
      <c r="F220" s="22"/>
      <c r="G220" s="22"/>
      <c r="H220" s="22"/>
      <c r="I220" s="22"/>
      <c r="J220" s="22"/>
      <c r="K220" s="22"/>
      <c r="L220" s="22"/>
      <c r="M220" s="22"/>
    </row>
    <row r="221" spans="1:13" ht="15.75" customHeight="1">
      <c r="A221" s="22"/>
      <c r="B221" s="22"/>
      <c r="C221" s="22"/>
      <c r="D221" s="22"/>
      <c r="E221" s="141"/>
      <c r="F221" s="22"/>
      <c r="G221" s="22"/>
      <c r="H221" s="22"/>
      <c r="I221" s="22"/>
      <c r="J221" s="22"/>
      <c r="K221" s="22"/>
      <c r="L221" s="22"/>
      <c r="M221" s="22"/>
    </row>
    <row r="222" spans="1:13" ht="15.75" customHeight="1">
      <c r="A222" s="22"/>
      <c r="B222" s="22"/>
      <c r="C222" s="22"/>
      <c r="D222" s="22"/>
      <c r="E222" s="141"/>
      <c r="F222" s="22"/>
      <c r="G222" s="22"/>
      <c r="H222" s="22"/>
      <c r="I222" s="22"/>
      <c r="J222" s="22"/>
      <c r="K222" s="22"/>
      <c r="L222" s="22"/>
      <c r="M222" s="22"/>
    </row>
    <row r="223" spans="1:13" ht="15.75" customHeight="1">
      <c r="A223" s="22"/>
      <c r="B223" s="22"/>
      <c r="C223" s="22"/>
      <c r="D223" s="22"/>
      <c r="E223" s="141"/>
      <c r="F223" s="22"/>
      <c r="G223" s="22"/>
      <c r="H223" s="22"/>
      <c r="I223" s="22"/>
      <c r="J223" s="22"/>
      <c r="K223" s="22"/>
      <c r="L223" s="22"/>
      <c r="M223" s="22"/>
    </row>
    <row r="224" spans="1:13" ht="15.75" customHeight="1">
      <c r="A224" s="22"/>
      <c r="B224" s="22"/>
      <c r="C224" s="22"/>
      <c r="D224" s="22"/>
      <c r="E224" s="141"/>
      <c r="F224" s="22"/>
      <c r="G224" s="22"/>
      <c r="H224" s="22"/>
      <c r="I224" s="22"/>
      <c r="J224" s="22"/>
      <c r="K224" s="22"/>
      <c r="L224" s="22"/>
      <c r="M224" s="22"/>
    </row>
    <row r="225" spans="1:13" ht="15.75" customHeight="1">
      <c r="A225" s="22"/>
      <c r="B225" s="22"/>
      <c r="C225" s="22"/>
      <c r="D225" s="22"/>
      <c r="E225" s="141"/>
      <c r="F225" s="22"/>
      <c r="G225" s="22"/>
      <c r="H225" s="22"/>
      <c r="I225" s="22"/>
      <c r="J225" s="22"/>
      <c r="K225" s="22"/>
      <c r="L225" s="22"/>
      <c r="M225" s="22"/>
    </row>
    <row r="226" spans="1:13" ht="15.75" customHeight="1">
      <c r="A226" s="22"/>
      <c r="B226" s="22"/>
      <c r="C226" s="22"/>
      <c r="D226" s="22"/>
      <c r="E226" s="141"/>
      <c r="F226" s="22"/>
      <c r="G226" s="22"/>
      <c r="H226" s="22"/>
      <c r="I226" s="22"/>
      <c r="J226" s="22"/>
      <c r="K226" s="22"/>
      <c r="L226" s="22"/>
      <c r="M226" s="22"/>
    </row>
    <row r="227" spans="1:13" ht="15.75" customHeight="1">
      <c r="A227" s="22"/>
      <c r="B227" s="22"/>
      <c r="C227" s="22"/>
      <c r="D227" s="22"/>
      <c r="E227" s="141"/>
      <c r="F227" s="22"/>
      <c r="G227" s="22"/>
      <c r="H227" s="22"/>
      <c r="I227" s="22"/>
      <c r="J227" s="22"/>
      <c r="K227" s="22"/>
      <c r="L227" s="22"/>
      <c r="M227" s="22"/>
    </row>
    <row r="228" spans="1:13" ht="15.75" customHeight="1">
      <c r="A228" s="22"/>
      <c r="B228" s="22"/>
      <c r="C228" s="22"/>
      <c r="D228" s="22"/>
      <c r="E228" s="141"/>
      <c r="F228" s="22"/>
      <c r="G228" s="22"/>
      <c r="H228" s="22"/>
      <c r="I228" s="22"/>
      <c r="J228" s="22"/>
      <c r="K228" s="22"/>
      <c r="L228" s="22"/>
      <c r="M228" s="22"/>
    </row>
    <row r="229" spans="1:13" ht="15.75" customHeight="1">
      <c r="A229" s="22"/>
      <c r="B229" s="22"/>
      <c r="C229" s="22"/>
      <c r="D229" s="22"/>
      <c r="E229" s="141"/>
      <c r="F229" s="22"/>
      <c r="G229" s="22"/>
      <c r="H229" s="22"/>
      <c r="I229" s="22"/>
      <c r="J229" s="22"/>
      <c r="K229" s="22"/>
      <c r="L229" s="22"/>
      <c r="M229" s="22"/>
    </row>
    <row r="230" spans="1:13" ht="15.75" customHeight="1">
      <c r="A230" s="22"/>
      <c r="B230" s="22"/>
      <c r="C230" s="22"/>
      <c r="D230" s="22"/>
      <c r="E230" s="141"/>
      <c r="F230" s="22"/>
      <c r="G230" s="22"/>
      <c r="H230" s="22"/>
      <c r="I230" s="22"/>
      <c r="J230" s="22"/>
      <c r="K230" s="22"/>
      <c r="L230" s="22"/>
      <c r="M230" s="22"/>
    </row>
    <row r="231" spans="1:13" ht="15.75" customHeight="1">
      <c r="A231" s="22"/>
      <c r="B231" s="22"/>
      <c r="C231" s="22"/>
      <c r="D231" s="22"/>
      <c r="E231" s="141"/>
      <c r="F231" s="22"/>
      <c r="G231" s="22"/>
      <c r="H231" s="22"/>
      <c r="I231" s="22"/>
      <c r="J231" s="22"/>
      <c r="K231" s="22"/>
      <c r="L231" s="22"/>
      <c r="M231" s="22"/>
    </row>
    <row r="232" spans="1:13" ht="15.75" customHeight="1">
      <c r="A232" s="22"/>
      <c r="B232" s="22"/>
      <c r="C232" s="22"/>
      <c r="D232" s="22"/>
      <c r="E232" s="141"/>
      <c r="F232" s="22"/>
      <c r="G232" s="22"/>
      <c r="H232" s="22"/>
      <c r="I232" s="22"/>
      <c r="J232" s="22"/>
      <c r="K232" s="22"/>
      <c r="L232" s="22"/>
      <c r="M232" s="22"/>
    </row>
    <row r="233" spans="1:13" ht="15.75" customHeight="1">
      <c r="A233" s="22"/>
      <c r="B233" s="22"/>
      <c r="C233" s="22"/>
      <c r="D233" s="22"/>
      <c r="E233" s="141"/>
      <c r="F233" s="22"/>
      <c r="G233" s="22"/>
      <c r="H233" s="22"/>
      <c r="I233" s="22"/>
      <c r="J233" s="22"/>
      <c r="K233" s="22"/>
      <c r="L233" s="22"/>
      <c r="M233" s="22"/>
    </row>
    <row r="234" spans="1:13" ht="15.75" customHeight="1">
      <c r="A234" s="22"/>
      <c r="B234" s="22"/>
      <c r="C234" s="22"/>
      <c r="D234" s="22"/>
      <c r="E234" s="141"/>
      <c r="F234" s="22"/>
      <c r="G234" s="22"/>
      <c r="H234" s="22"/>
      <c r="I234" s="22"/>
      <c r="J234" s="22"/>
      <c r="K234" s="22"/>
      <c r="L234" s="22"/>
      <c r="M234" s="22"/>
    </row>
    <row r="235" spans="1:13" ht="15.75" customHeight="1">
      <c r="A235" s="22"/>
      <c r="B235" s="22"/>
      <c r="C235" s="22"/>
      <c r="D235" s="22"/>
      <c r="E235" s="141"/>
      <c r="F235" s="22"/>
      <c r="G235" s="22"/>
      <c r="H235" s="22"/>
      <c r="I235" s="22"/>
      <c r="J235" s="22"/>
      <c r="K235" s="22"/>
      <c r="L235" s="22"/>
      <c r="M235" s="22"/>
    </row>
    <row r="236" spans="1:13" ht="15.75" customHeight="1">
      <c r="A236" s="22"/>
      <c r="B236" s="22"/>
      <c r="C236" s="22"/>
      <c r="D236" s="22"/>
      <c r="E236" s="141"/>
      <c r="F236" s="22"/>
      <c r="G236" s="22"/>
      <c r="H236" s="22"/>
      <c r="I236" s="22"/>
      <c r="J236" s="22"/>
      <c r="K236" s="22"/>
      <c r="L236" s="22"/>
      <c r="M236" s="22"/>
    </row>
    <row r="237" spans="1:13" ht="15.75" customHeight="1">
      <c r="A237" s="22"/>
      <c r="B237" s="22"/>
      <c r="C237" s="22"/>
      <c r="D237" s="22"/>
      <c r="E237" s="141"/>
      <c r="F237" s="22"/>
      <c r="G237" s="22"/>
      <c r="H237" s="22"/>
      <c r="I237" s="22"/>
      <c r="J237" s="22"/>
      <c r="K237" s="22"/>
      <c r="L237" s="22"/>
      <c r="M237" s="22"/>
    </row>
    <row r="238" spans="1:13" ht="15.75" customHeight="1">
      <c r="A238" s="22"/>
      <c r="B238" s="22"/>
      <c r="C238" s="22"/>
      <c r="D238" s="22"/>
      <c r="E238" s="141"/>
      <c r="F238" s="22"/>
      <c r="G238" s="22"/>
      <c r="H238" s="22"/>
      <c r="I238" s="22"/>
      <c r="J238" s="22"/>
      <c r="K238" s="22"/>
      <c r="L238" s="22"/>
      <c r="M238" s="22"/>
    </row>
    <row r="239" spans="1:13" ht="15.75" customHeight="1">
      <c r="A239" s="22"/>
      <c r="B239" s="22"/>
      <c r="C239" s="22"/>
      <c r="D239" s="22"/>
      <c r="E239" s="141"/>
      <c r="F239" s="22"/>
      <c r="G239" s="22"/>
      <c r="H239" s="22"/>
      <c r="I239" s="22"/>
      <c r="J239" s="22"/>
      <c r="K239" s="22"/>
      <c r="L239" s="22"/>
      <c r="M239" s="22"/>
    </row>
    <row r="240" spans="1:13" ht="15.75" customHeight="1">
      <c r="A240" s="22"/>
      <c r="B240" s="22"/>
      <c r="C240" s="22"/>
      <c r="D240" s="22"/>
      <c r="E240" s="141"/>
      <c r="F240" s="22"/>
      <c r="G240" s="22"/>
      <c r="H240" s="22"/>
      <c r="I240" s="22"/>
      <c r="J240" s="22"/>
      <c r="K240" s="22"/>
      <c r="L240" s="22"/>
      <c r="M240" s="22"/>
    </row>
    <row r="241" spans="1:13" ht="15.75" customHeight="1">
      <c r="A241" s="22"/>
      <c r="B241" s="22"/>
      <c r="C241" s="22"/>
      <c r="D241" s="22"/>
      <c r="E241" s="141"/>
      <c r="F241" s="22"/>
      <c r="G241" s="22"/>
      <c r="H241" s="22"/>
      <c r="I241" s="22"/>
      <c r="J241" s="22"/>
      <c r="K241" s="22"/>
      <c r="L241" s="22"/>
      <c r="M241" s="22"/>
    </row>
    <row r="242" spans="1:13" ht="15.75" customHeight="1">
      <c r="A242" s="22"/>
      <c r="B242" s="22"/>
      <c r="C242" s="22"/>
      <c r="D242" s="22"/>
      <c r="E242" s="141"/>
      <c r="F242" s="22"/>
      <c r="G242" s="22"/>
      <c r="H242" s="22"/>
      <c r="I242" s="22"/>
      <c r="J242" s="22"/>
      <c r="K242" s="22"/>
      <c r="L242" s="22"/>
      <c r="M242" s="22"/>
    </row>
    <row r="243" spans="1:13" ht="15.75" customHeight="1">
      <c r="A243" s="22"/>
      <c r="B243" s="22"/>
      <c r="C243" s="22"/>
      <c r="D243" s="22"/>
      <c r="E243" s="141"/>
      <c r="F243" s="22"/>
      <c r="G243" s="22"/>
      <c r="H243" s="22"/>
      <c r="I243" s="22"/>
      <c r="J243" s="22"/>
      <c r="K243" s="22"/>
      <c r="L243" s="22"/>
      <c r="M243" s="22"/>
    </row>
    <row r="244" spans="1:13" ht="15.75" customHeight="1">
      <c r="A244" s="22"/>
      <c r="B244" s="22"/>
      <c r="C244" s="22"/>
      <c r="D244" s="22"/>
      <c r="E244" s="141"/>
      <c r="F244" s="22"/>
      <c r="G244" s="22"/>
      <c r="H244" s="22"/>
      <c r="I244" s="22"/>
      <c r="J244" s="22"/>
      <c r="K244" s="22"/>
      <c r="L244" s="22"/>
      <c r="M244" s="22"/>
    </row>
    <row r="245" spans="1:13" ht="15.75" customHeight="1">
      <c r="A245" s="22"/>
      <c r="B245" s="22"/>
      <c r="C245" s="22"/>
      <c r="D245" s="22"/>
      <c r="E245" s="141"/>
      <c r="F245" s="22"/>
      <c r="G245" s="22"/>
      <c r="H245" s="22"/>
      <c r="I245" s="22"/>
      <c r="J245" s="22"/>
      <c r="K245" s="22"/>
      <c r="L245" s="22"/>
      <c r="M245" s="22"/>
    </row>
    <row r="246" spans="1:13" ht="15.75" customHeight="1">
      <c r="A246" s="22"/>
      <c r="B246" s="22"/>
      <c r="C246" s="22"/>
      <c r="D246" s="22"/>
      <c r="E246" s="141"/>
      <c r="F246" s="22"/>
      <c r="G246" s="22"/>
      <c r="H246" s="22"/>
      <c r="I246" s="22"/>
      <c r="J246" s="22"/>
      <c r="K246" s="22"/>
      <c r="L246" s="22"/>
      <c r="M246" s="22"/>
    </row>
    <row r="247" spans="1:13" ht="15.75" customHeight="1">
      <c r="A247" s="22"/>
      <c r="B247" s="22"/>
      <c r="C247" s="22"/>
      <c r="D247" s="22"/>
      <c r="E247" s="141"/>
      <c r="F247" s="22"/>
      <c r="G247" s="22"/>
      <c r="H247" s="22"/>
      <c r="I247" s="22"/>
      <c r="J247" s="22"/>
      <c r="K247" s="22"/>
      <c r="L247" s="22"/>
      <c r="M247" s="22"/>
    </row>
    <row r="248" spans="1:13" ht="15.75" customHeight="1">
      <c r="A248" s="22"/>
      <c r="B248" s="22"/>
      <c r="C248" s="22"/>
      <c r="D248" s="22"/>
      <c r="E248" s="141"/>
      <c r="F248" s="22"/>
      <c r="G248" s="22"/>
      <c r="H248" s="22"/>
      <c r="I248" s="22"/>
      <c r="J248" s="22"/>
      <c r="K248" s="22"/>
      <c r="L248" s="22"/>
      <c r="M248" s="22"/>
    </row>
    <row r="249" spans="1:13" ht="15.75" customHeight="1">
      <c r="A249" s="22"/>
      <c r="B249" s="22"/>
      <c r="C249" s="22"/>
      <c r="D249" s="22"/>
      <c r="E249" s="141"/>
      <c r="F249" s="22"/>
      <c r="G249" s="22"/>
      <c r="H249" s="22"/>
      <c r="I249" s="22"/>
      <c r="J249" s="22"/>
      <c r="K249" s="22"/>
      <c r="L249" s="22"/>
      <c r="M249" s="22"/>
    </row>
    <row r="250" spans="1:13" ht="15.75" customHeight="1">
      <c r="E250" s="141"/>
    </row>
    <row r="251" spans="1:13" ht="15.75" customHeight="1">
      <c r="E251" s="141"/>
    </row>
    <row r="252" spans="1:13" ht="15.75" customHeight="1">
      <c r="E252" s="141"/>
    </row>
    <row r="253" spans="1:13" ht="15.75" customHeight="1">
      <c r="E253" s="141"/>
    </row>
    <row r="254" spans="1:13" ht="15.75" customHeight="1">
      <c r="E254" s="141"/>
    </row>
    <row r="255" spans="1:13" ht="15.75" customHeight="1">
      <c r="E255" s="141"/>
    </row>
    <row r="256" spans="1:13" ht="15.75" customHeight="1">
      <c r="E256" s="141"/>
    </row>
    <row r="257" spans="5:5" ht="15.75" customHeight="1">
      <c r="E257" s="141"/>
    </row>
    <row r="258" spans="5:5" ht="15.75" customHeight="1">
      <c r="E258" s="141"/>
    </row>
    <row r="259" spans="5:5" ht="15.75" customHeight="1">
      <c r="E259" s="141"/>
    </row>
    <row r="260" spans="5:5" ht="15.75" customHeight="1">
      <c r="E260" s="141"/>
    </row>
    <row r="261" spans="5:5" ht="15.75" customHeight="1">
      <c r="E261" s="141"/>
    </row>
    <row r="262" spans="5:5" ht="15.75" customHeight="1">
      <c r="E262" s="141"/>
    </row>
    <row r="263" spans="5:5" ht="15.75" customHeight="1">
      <c r="E263" s="141"/>
    </row>
    <row r="264" spans="5:5" ht="15.75" customHeight="1">
      <c r="E264" s="141"/>
    </row>
    <row r="265" spans="5:5" ht="15.75" customHeight="1">
      <c r="E265" s="141"/>
    </row>
    <row r="266" spans="5:5" ht="15.75" customHeight="1">
      <c r="E266" s="141"/>
    </row>
    <row r="267" spans="5:5" ht="15.75" customHeight="1">
      <c r="E267" s="141"/>
    </row>
    <row r="268" spans="5:5" ht="15.75" customHeight="1">
      <c r="E268" s="141"/>
    </row>
    <row r="269" spans="5:5" ht="15.75" customHeight="1">
      <c r="E269" s="141"/>
    </row>
    <row r="270" spans="5:5" ht="15.75" customHeight="1">
      <c r="E270" s="141"/>
    </row>
    <row r="271" spans="5:5" ht="15.75" customHeight="1">
      <c r="E271" s="141"/>
    </row>
    <row r="272" spans="5:5" ht="15.75" customHeight="1">
      <c r="E272" s="141"/>
    </row>
    <row r="273" spans="5:5" ht="15.75" customHeight="1">
      <c r="E273" s="141"/>
    </row>
    <row r="274" spans="5:5" ht="15.75" customHeight="1">
      <c r="E274" s="141"/>
    </row>
    <row r="275" spans="5:5" ht="15.75" customHeight="1">
      <c r="E275" s="141"/>
    </row>
    <row r="276" spans="5:5" ht="15.75" customHeight="1">
      <c r="E276" s="141"/>
    </row>
    <row r="277" spans="5:5" ht="15.75" customHeight="1">
      <c r="E277" s="141"/>
    </row>
    <row r="278" spans="5:5" ht="15.75" customHeight="1">
      <c r="E278" s="141"/>
    </row>
    <row r="279" spans="5:5" ht="15.75" customHeight="1">
      <c r="E279" s="141"/>
    </row>
    <row r="280" spans="5:5" ht="15.75" customHeight="1">
      <c r="E280" s="141"/>
    </row>
    <row r="281" spans="5:5" ht="15.75" customHeight="1">
      <c r="E281" s="141"/>
    </row>
    <row r="282" spans="5:5" ht="15.75" customHeight="1">
      <c r="E282" s="141"/>
    </row>
    <row r="283" spans="5:5" ht="15.75" customHeight="1">
      <c r="E283" s="141"/>
    </row>
    <row r="284" spans="5:5" ht="15.75" customHeight="1">
      <c r="E284" s="141"/>
    </row>
    <row r="285" spans="5:5" ht="15.75" customHeight="1">
      <c r="E285" s="141"/>
    </row>
    <row r="286" spans="5:5" ht="15.75" customHeight="1">
      <c r="E286" s="141"/>
    </row>
    <row r="287" spans="5:5" ht="15.75" customHeight="1">
      <c r="E287" s="141"/>
    </row>
    <row r="288" spans="5:5" ht="15.75" customHeight="1">
      <c r="E288" s="141"/>
    </row>
    <row r="289" spans="5:5" ht="15.75" customHeight="1">
      <c r="E289" s="141"/>
    </row>
    <row r="290" spans="5:5" ht="15.75" customHeight="1">
      <c r="E290" s="141"/>
    </row>
    <row r="291" spans="5:5" ht="15.75" customHeight="1">
      <c r="E291" s="141"/>
    </row>
    <row r="292" spans="5:5" ht="15.75" customHeight="1">
      <c r="E292" s="141"/>
    </row>
    <row r="293" spans="5:5" ht="15.75" customHeight="1">
      <c r="E293" s="141"/>
    </row>
    <row r="294" spans="5:5" ht="15.75" customHeight="1">
      <c r="E294" s="141"/>
    </row>
    <row r="295" spans="5:5" ht="15.75" customHeight="1">
      <c r="E295" s="141"/>
    </row>
    <row r="296" spans="5:5" ht="15.75" customHeight="1">
      <c r="E296" s="141"/>
    </row>
    <row r="297" spans="5:5" ht="15.75" customHeight="1">
      <c r="E297" s="141"/>
    </row>
    <row r="298" spans="5:5" ht="15.75" customHeight="1">
      <c r="E298" s="141"/>
    </row>
    <row r="299" spans="5:5" ht="15.75" customHeight="1">
      <c r="E299" s="141"/>
    </row>
    <row r="300" spans="5:5" ht="15.75" customHeight="1">
      <c r="E300" s="141"/>
    </row>
    <row r="301" spans="5:5" ht="15.75" customHeight="1">
      <c r="E301" s="141"/>
    </row>
    <row r="302" spans="5:5" ht="15.75" customHeight="1">
      <c r="E302" s="141"/>
    </row>
    <row r="303" spans="5:5" ht="15.75" customHeight="1">
      <c r="E303" s="141"/>
    </row>
    <row r="304" spans="5:5" ht="15.75" customHeight="1">
      <c r="E304" s="141"/>
    </row>
    <row r="305" spans="5:5" ht="15.75" customHeight="1">
      <c r="E305" s="141"/>
    </row>
    <row r="306" spans="5:5" ht="15.75" customHeight="1">
      <c r="E306" s="141"/>
    </row>
    <row r="307" spans="5:5" ht="15.75" customHeight="1">
      <c r="E307" s="141"/>
    </row>
    <row r="308" spans="5:5" ht="15.75" customHeight="1">
      <c r="E308" s="141"/>
    </row>
    <row r="309" spans="5:5" ht="15.75" customHeight="1">
      <c r="E309" s="141"/>
    </row>
    <row r="310" spans="5:5" ht="15.75" customHeight="1">
      <c r="E310" s="141"/>
    </row>
    <row r="311" spans="5:5" ht="15.75" customHeight="1">
      <c r="E311" s="141"/>
    </row>
    <row r="312" spans="5:5" ht="15.75" customHeight="1">
      <c r="E312" s="141"/>
    </row>
    <row r="313" spans="5:5" ht="15.75" customHeight="1">
      <c r="E313" s="141"/>
    </row>
    <row r="314" spans="5:5" ht="15.75" customHeight="1">
      <c r="E314" s="141"/>
    </row>
    <row r="315" spans="5:5" ht="15.75" customHeight="1">
      <c r="E315" s="141"/>
    </row>
    <row r="316" spans="5:5" ht="15.75" customHeight="1">
      <c r="E316" s="141"/>
    </row>
    <row r="317" spans="5:5" ht="15.75" customHeight="1">
      <c r="E317" s="141"/>
    </row>
    <row r="318" spans="5:5" ht="15.75" customHeight="1">
      <c r="E318" s="141"/>
    </row>
    <row r="319" spans="5:5" ht="15.75" customHeight="1">
      <c r="E319" s="141"/>
    </row>
    <row r="320" spans="5:5" ht="15.75" customHeight="1">
      <c r="E320" s="141"/>
    </row>
    <row r="321" spans="5:5" ht="15.75" customHeight="1">
      <c r="E321" s="141"/>
    </row>
    <row r="322" spans="5:5" ht="15.75" customHeight="1">
      <c r="E322" s="141"/>
    </row>
    <row r="323" spans="5:5" ht="15.75" customHeight="1">
      <c r="E323" s="141"/>
    </row>
    <row r="324" spans="5:5" ht="15.75" customHeight="1">
      <c r="E324" s="141"/>
    </row>
    <row r="325" spans="5:5" ht="15.75" customHeight="1">
      <c r="E325" s="141"/>
    </row>
    <row r="326" spans="5:5" ht="15.75" customHeight="1">
      <c r="E326" s="141"/>
    </row>
    <row r="327" spans="5:5" ht="15.75" customHeight="1">
      <c r="E327" s="141"/>
    </row>
    <row r="328" spans="5:5" ht="15.75" customHeight="1">
      <c r="E328" s="141"/>
    </row>
    <row r="329" spans="5:5" ht="15.75" customHeight="1">
      <c r="E329" s="141"/>
    </row>
    <row r="330" spans="5:5" ht="15.75" customHeight="1">
      <c r="E330" s="141"/>
    </row>
    <row r="331" spans="5:5" ht="15.75" customHeight="1">
      <c r="E331" s="141"/>
    </row>
    <row r="332" spans="5:5" ht="15.75" customHeight="1">
      <c r="E332" s="141"/>
    </row>
    <row r="333" spans="5:5" ht="15.75" customHeight="1">
      <c r="E333" s="141"/>
    </row>
    <row r="334" spans="5:5" ht="15.75" customHeight="1">
      <c r="E334" s="141"/>
    </row>
    <row r="335" spans="5:5" ht="15.75" customHeight="1">
      <c r="E335" s="141"/>
    </row>
    <row r="336" spans="5:5" ht="15.75" customHeight="1">
      <c r="E336" s="141"/>
    </row>
    <row r="337" spans="5:5" ht="15.75" customHeight="1">
      <c r="E337" s="141"/>
    </row>
    <row r="338" spans="5:5" ht="15.75" customHeight="1">
      <c r="E338" s="141"/>
    </row>
    <row r="339" spans="5:5" ht="15.75" customHeight="1">
      <c r="E339" s="141"/>
    </row>
    <row r="340" spans="5:5" ht="15.75" customHeight="1">
      <c r="E340" s="141"/>
    </row>
    <row r="341" spans="5:5" ht="15.75" customHeight="1">
      <c r="E341" s="141"/>
    </row>
    <row r="342" spans="5:5" ht="15.75" customHeight="1">
      <c r="E342" s="141"/>
    </row>
    <row r="343" spans="5:5" ht="15.75" customHeight="1">
      <c r="E343" s="141"/>
    </row>
    <row r="344" spans="5:5" ht="15.75" customHeight="1">
      <c r="E344" s="141"/>
    </row>
    <row r="345" spans="5:5" ht="15.75" customHeight="1">
      <c r="E345" s="141"/>
    </row>
    <row r="346" spans="5:5" ht="15.75" customHeight="1">
      <c r="E346" s="141"/>
    </row>
    <row r="347" spans="5:5" ht="15.75" customHeight="1">
      <c r="E347" s="141"/>
    </row>
    <row r="348" spans="5:5" ht="15.75" customHeight="1">
      <c r="E348" s="141"/>
    </row>
    <row r="349" spans="5:5" ht="15.75" customHeight="1">
      <c r="E349" s="141"/>
    </row>
    <row r="350" spans="5:5" ht="15.75" customHeight="1">
      <c r="E350" s="141"/>
    </row>
    <row r="351" spans="5:5" ht="15.75" customHeight="1">
      <c r="E351" s="141"/>
    </row>
    <row r="352" spans="5:5" ht="15.75" customHeight="1">
      <c r="E352" s="141"/>
    </row>
    <row r="353" spans="5:5" ht="15.75" customHeight="1">
      <c r="E353" s="141"/>
    </row>
    <row r="354" spans="5:5" ht="15.75" customHeight="1">
      <c r="E354" s="141"/>
    </row>
    <row r="355" spans="5:5" ht="15.75" customHeight="1">
      <c r="E355" s="141"/>
    </row>
    <row r="356" spans="5:5" ht="15.75" customHeight="1">
      <c r="E356" s="141"/>
    </row>
    <row r="357" spans="5:5" ht="15.75" customHeight="1">
      <c r="E357" s="141"/>
    </row>
    <row r="358" spans="5:5" ht="15.75" customHeight="1">
      <c r="E358" s="141"/>
    </row>
    <row r="359" spans="5:5" ht="15.75" customHeight="1">
      <c r="E359" s="141"/>
    </row>
    <row r="360" spans="5:5" ht="15.75" customHeight="1">
      <c r="E360" s="141"/>
    </row>
    <row r="361" spans="5:5" ht="15.75" customHeight="1">
      <c r="E361" s="141"/>
    </row>
    <row r="362" spans="5:5" ht="15.75" customHeight="1">
      <c r="E362" s="141"/>
    </row>
    <row r="363" spans="5:5" ht="15.75" customHeight="1">
      <c r="E363" s="141"/>
    </row>
    <row r="364" spans="5:5" ht="15.75" customHeight="1">
      <c r="E364" s="141"/>
    </row>
    <row r="365" spans="5:5" ht="15.75" customHeight="1">
      <c r="E365" s="141"/>
    </row>
    <row r="366" spans="5:5" ht="15.75" customHeight="1">
      <c r="E366" s="141"/>
    </row>
    <row r="367" spans="5:5" ht="15.75" customHeight="1">
      <c r="E367" s="141"/>
    </row>
    <row r="368" spans="5:5" ht="15.75" customHeight="1">
      <c r="E368" s="141"/>
    </row>
    <row r="369" spans="5:5" ht="15.75" customHeight="1">
      <c r="E369" s="141"/>
    </row>
    <row r="370" spans="5:5" ht="15.75" customHeight="1">
      <c r="E370" s="141"/>
    </row>
    <row r="371" spans="5:5" ht="15.75" customHeight="1">
      <c r="E371" s="141"/>
    </row>
    <row r="372" spans="5:5" ht="15.75" customHeight="1">
      <c r="E372" s="141"/>
    </row>
    <row r="373" spans="5:5" ht="15.75" customHeight="1">
      <c r="E373" s="141"/>
    </row>
    <row r="374" spans="5:5" ht="15.75" customHeight="1">
      <c r="E374" s="141"/>
    </row>
    <row r="375" spans="5:5" ht="15.75" customHeight="1">
      <c r="E375" s="141"/>
    </row>
    <row r="376" spans="5:5" ht="15.75" customHeight="1">
      <c r="E376" s="141"/>
    </row>
    <row r="377" spans="5:5" ht="15.75" customHeight="1">
      <c r="E377" s="141"/>
    </row>
    <row r="378" spans="5:5" ht="15.75" customHeight="1">
      <c r="E378" s="141"/>
    </row>
    <row r="379" spans="5:5" ht="15.75" customHeight="1">
      <c r="E379" s="141"/>
    </row>
    <row r="380" spans="5:5" ht="15.75" customHeight="1">
      <c r="E380" s="141"/>
    </row>
    <row r="381" spans="5:5" ht="15.75" customHeight="1">
      <c r="E381" s="141"/>
    </row>
    <row r="382" spans="5:5" ht="15.75" customHeight="1">
      <c r="E382" s="141"/>
    </row>
    <row r="383" spans="5:5" ht="15.75" customHeight="1">
      <c r="E383" s="141"/>
    </row>
    <row r="384" spans="5:5" ht="15.75" customHeight="1">
      <c r="E384" s="141"/>
    </row>
    <row r="385" spans="5:5" ht="15.75" customHeight="1">
      <c r="E385" s="141"/>
    </row>
    <row r="386" spans="5:5" ht="15.75" customHeight="1">
      <c r="E386" s="141"/>
    </row>
    <row r="387" spans="5:5" ht="15.75" customHeight="1">
      <c r="E387" s="141"/>
    </row>
    <row r="388" spans="5:5" ht="15.75" customHeight="1">
      <c r="E388" s="141"/>
    </row>
    <row r="389" spans="5:5" ht="15.75" customHeight="1">
      <c r="E389" s="141"/>
    </row>
    <row r="390" spans="5:5" ht="15.75" customHeight="1">
      <c r="E390" s="141"/>
    </row>
    <row r="391" spans="5:5" ht="15.75" customHeight="1">
      <c r="E391" s="141"/>
    </row>
    <row r="392" spans="5:5" ht="15.75" customHeight="1">
      <c r="E392" s="141"/>
    </row>
    <row r="393" spans="5:5" ht="15.75" customHeight="1">
      <c r="E393" s="141"/>
    </row>
    <row r="394" spans="5:5" ht="15.75" customHeight="1">
      <c r="E394" s="141"/>
    </row>
    <row r="395" spans="5:5" ht="15.75" customHeight="1">
      <c r="E395" s="141"/>
    </row>
    <row r="396" spans="5:5" ht="15.75" customHeight="1">
      <c r="E396" s="141"/>
    </row>
    <row r="397" spans="5:5" ht="15.75" customHeight="1">
      <c r="E397" s="141"/>
    </row>
    <row r="398" spans="5:5" ht="15.75" customHeight="1">
      <c r="E398" s="141"/>
    </row>
    <row r="399" spans="5:5" ht="15.75" customHeight="1">
      <c r="E399" s="141"/>
    </row>
    <row r="400" spans="5:5" ht="15.75" customHeight="1">
      <c r="E400" s="141"/>
    </row>
    <row r="401" spans="5:5" ht="15.75" customHeight="1">
      <c r="E401" s="141"/>
    </row>
    <row r="402" spans="5:5" ht="15.75" customHeight="1">
      <c r="E402" s="141"/>
    </row>
    <row r="403" spans="5:5" ht="15.75" customHeight="1">
      <c r="E403" s="141"/>
    </row>
    <row r="404" spans="5:5" ht="15.75" customHeight="1">
      <c r="E404" s="141"/>
    </row>
    <row r="405" spans="5:5" ht="15.75" customHeight="1">
      <c r="E405" s="141"/>
    </row>
    <row r="406" spans="5:5" ht="15.75" customHeight="1">
      <c r="E406" s="141"/>
    </row>
    <row r="407" spans="5:5" ht="15.75" customHeight="1">
      <c r="E407" s="141"/>
    </row>
    <row r="408" spans="5:5" ht="15.75" customHeight="1">
      <c r="E408" s="141"/>
    </row>
    <row r="409" spans="5:5" ht="15.75" customHeight="1">
      <c r="E409" s="141"/>
    </row>
    <row r="410" spans="5:5" ht="15.75" customHeight="1">
      <c r="E410" s="141"/>
    </row>
    <row r="411" spans="5:5" ht="15.75" customHeight="1">
      <c r="E411" s="141"/>
    </row>
    <row r="412" spans="5:5" ht="15.75" customHeight="1">
      <c r="E412" s="141"/>
    </row>
    <row r="413" spans="5:5" ht="15.75" customHeight="1">
      <c r="E413" s="141"/>
    </row>
    <row r="414" spans="5:5" ht="15.75" customHeight="1">
      <c r="E414" s="141"/>
    </row>
    <row r="415" spans="5:5" ht="15.75" customHeight="1">
      <c r="E415" s="141"/>
    </row>
    <row r="416" spans="5:5" ht="15.75" customHeight="1">
      <c r="E416" s="141"/>
    </row>
    <row r="417" spans="5:5" ht="15.75" customHeight="1">
      <c r="E417" s="141"/>
    </row>
    <row r="418" spans="5:5" ht="15.75" customHeight="1">
      <c r="E418" s="141"/>
    </row>
    <row r="419" spans="5:5" ht="15.75" customHeight="1">
      <c r="E419" s="141"/>
    </row>
    <row r="420" spans="5:5" ht="15.75" customHeight="1">
      <c r="E420" s="141"/>
    </row>
    <row r="421" spans="5:5" ht="15.75" customHeight="1">
      <c r="E421" s="141"/>
    </row>
    <row r="422" spans="5:5" ht="15.75" customHeight="1">
      <c r="E422" s="141"/>
    </row>
    <row r="423" spans="5:5" ht="15.75" customHeight="1">
      <c r="E423" s="141"/>
    </row>
    <row r="424" spans="5:5" ht="15.75" customHeight="1">
      <c r="E424" s="141"/>
    </row>
    <row r="425" spans="5:5" ht="15.75" customHeight="1">
      <c r="E425" s="141"/>
    </row>
    <row r="426" spans="5:5" ht="15.75" customHeight="1">
      <c r="E426" s="141"/>
    </row>
    <row r="427" spans="5:5" ht="15.75" customHeight="1">
      <c r="E427" s="141"/>
    </row>
    <row r="428" spans="5:5" ht="15.75" customHeight="1">
      <c r="E428" s="141"/>
    </row>
    <row r="429" spans="5:5" ht="15.75" customHeight="1">
      <c r="E429" s="141"/>
    </row>
    <row r="430" spans="5:5" ht="15.75" customHeight="1">
      <c r="E430" s="141"/>
    </row>
    <row r="431" spans="5:5" ht="15.75" customHeight="1">
      <c r="E431" s="141"/>
    </row>
    <row r="432" spans="5:5" ht="15.75" customHeight="1">
      <c r="E432" s="141"/>
    </row>
    <row r="433" spans="5:5" ht="15.75" customHeight="1">
      <c r="E433" s="141"/>
    </row>
    <row r="434" spans="5:5" ht="15.75" customHeight="1">
      <c r="E434" s="141"/>
    </row>
    <row r="435" spans="5:5" ht="15.75" customHeight="1">
      <c r="E435" s="141"/>
    </row>
    <row r="436" spans="5:5" ht="15.75" customHeight="1">
      <c r="E436" s="141"/>
    </row>
    <row r="437" spans="5:5" ht="15.75" customHeight="1">
      <c r="E437" s="141"/>
    </row>
    <row r="438" spans="5:5" ht="15.75" customHeight="1">
      <c r="E438" s="141"/>
    </row>
    <row r="439" spans="5:5" ht="15.75" customHeight="1">
      <c r="E439" s="141"/>
    </row>
    <row r="440" spans="5:5" ht="15.75" customHeight="1">
      <c r="E440" s="141"/>
    </row>
    <row r="441" spans="5:5" ht="15.75" customHeight="1">
      <c r="E441" s="141"/>
    </row>
    <row r="442" spans="5:5" ht="15.75" customHeight="1">
      <c r="E442" s="141"/>
    </row>
    <row r="443" spans="5:5" ht="15.75" customHeight="1">
      <c r="E443" s="141"/>
    </row>
    <row r="444" spans="5:5" ht="15.75" customHeight="1">
      <c r="E444" s="141"/>
    </row>
    <row r="445" spans="5:5" ht="15.75" customHeight="1">
      <c r="E445" s="141"/>
    </row>
    <row r="446" spans="5:5" ht="15.75" customHeight="1">
      <c r="E446" s="141"/>
    </row>
    <row r="447" spans="5:5" ht="15.75" customHeight="1">
      <c r="E447" s="141"/>
    </row>
    <row r="448" spans="5:5" ht="15.75" customHeight="1">
      <c r="E448" s="141"/>
    </row>
    <row r="449" spans="5:5" ht="15.75" customHeight="1">
      <c r="E449" s="141"/>
    </row>
    <row r="450" spans="5:5" ht="15.75" customHeight="1">
      <c r="E450" s="141"/>
    </row>
    <row r="451" spans="5:5" ht="15.75" customHeight="1">
      <c r="E451" s="141"/>
    </row>
    <row r="452" spans="5:5" ht="15.75" customHeight="1">
      <c r="E452" s="141"/>
    </row>
    <row r="453" spans="5:5" ht="15.75" customHeight="1">
      <c r="E453" s="141"/>
    </row>
    <row r="454" spans="5:5" ht="15.75" customHeight="1">
      <c r="E454" s="141"/>
    </row>
    <row r="455" spans="5:5" ht="15.75" customHeight="1">
      <c r="E455" s="141"/>
    </row>
    <row r="456" spans="5:5" ht="15.75" customHeight="1">
      <c r="E456" s="141"/>
    </row>
    <row r="457" spans="5:5" ht="15.75" customHeight="1">
      <c r="E457" s="141"/>
    </row>
    <row r="458" spans="5:5" ht="15.75" customHeight="1">
      <c r="E458" s="141"/>
    </row>
    <row r="459" spans="5:5" ht="15.75" customHeight="1">
      <c r="E459" s="141"/>
    </row>
    <row r="460" spans="5:5" ht="15.75" customHeight="1">
      <c r="E460" s="141"/>
    </row>
    <row r="461" spans="5:5" ht="15.75" customHeight="1">
      <c r="E461" s="141"/>
    </row>
    <row r="462" spans="5:5" ht="15.75" customHeight="1">
      <c r="E462" s="141"/>
    </row>
    <row r="463" spans="5:5" ht="15.75" customHeight="1">
      <c r="E463" s="141"/>
    </row>
    <row r="464" spans="5:5" ht="15.75" customHeight="1">
      <c r="E464" s="141"/>
    </row>
    <row r="465" spans="5:5" ht="15.75" customHeight="1">
      <c r="E465" s="141"/>
    </row>
    <row r="466" spans="5:5" ht="15.75" customHeight="1">
      <c r="E466" s="141"/>
    </row>
    <row r="467" spans="5:5" ht="15.75" customHeight="1">
      <c r="E467" s="141"/>
    </row>
    <row r="468" spans="5:5" ht="15.75" customHeight="1">
      <c r="E468" s="141"/>
    </row>
    <row r="469" spans="5:5" ht="15.75" customHeight="1">
      <c r="E469" s="141"/>
    </row>
    <row r="470" spans="5:5" ht="15.75" customHeight="1">
      <c r="E470" s="141"/>
    </row>
    <row r="471" spans="5:5" ht="15.75" customHeight="1">
      <c r="E471" s="141"/>
    </row>
    <row r="472" spans="5:5" ht="15.75" customHeight="1">
      <c r="E472" s="141"/>
    </row>
    <row r="473" spans="5:5" ht="15.75" customHeight="1">
      <c r="E473" s="141"/>
    </row>
    <row r="474" spans="5:5" ht="15.75" customHeight="1">
      <c r="E474" s="141"/>
    </row>
    <row r="475" spans="5:5" ht="15.75" customHeight="1">
      <c r="E475" s="141"/>
    </row>
    <row r="476" spans="5:5" ht="15.75" customHeight="1">
      <c r="E476" s="141"/>
    </row>
    <row r="477" spans="5:5" ht="15.75" customHeight="1">
      <c r="E477" s="141"/>
    </row>
    <row r="478" spans="5:5" ht="15.75" customHeight="1">
      <c r="E478" s="141"/>
    </row>
    <row r="479" spans="5:5" ht="15.75" customHeight="1">
      <c r="E479" s="141"/>
    </row>
    <row r="480" spans="5:5" ht="15.75" customHeight="1">
      <c r="E480" s="141"/>
    </row>
    <row r="481" spans="5:5" ht="15.75" customHeight="1">
      <c r="E481" s="141"/>
    </row>
    <row r="482" spans="5:5" ht="15.75" customHeight="1">
      <c r="E482" s="141"/>
    </row>
    <row r="483" spans="5:5" ht="15.75" customHeight="1">
      <c r="E483" s="141"/>
    </row>
    <row r="484" spans="5:5" ht="15.75" customHeight="1">
      <c r="E484" s="141"/>
    </row>
    <row r="485" spans="5:5" ht="15.75" customHeight="1">
      <c r="E485" s="141"/>
    </row>
    <row r="486" spans="5:5" ht="15.75" customHeight="1">
      <c r="E486" s="141"/>
    </row>
    <row r="487" spans="5:5" ht="15.75" customHeight="1">
      <c r="E487" s="141"/>
    </row>
    <row r="488" spans="5:5" ht="15.75" customHeight="1">
      <c r="E488" s="141"/>
    </row>
    <row r="489" spans="5:5" ht="15.75" customHeight="1">
      <c r="E489" s="141"/>
    </row>
    <row r="490" spans="5:5" ht="15.75" customHeight="1">
      <c r="E490" s="141"/>
    </row>
    <row r="491" spans="5:5" ht="15.75" customHeight="1">
      <c r="E491" s="141"/>
    </row>
    <row r="492" spans="5:5" ht="15.75" customHeight="1">
      <c r="E492" s="141"/>
    </row>
    <row r="493" spans="5:5" ht="15.75" customHeight="1">
      <c r="E493" s="141"/>
    </row>
    <row r="494" spans="5:5" ht="15.75" customHeight="1">
      <c r="E494" s="141"/>
    </row>
    <row r="495" spans="5:5" ht="15.75" customHeight="1">
      <c r="E495" s="141"/>
    </row>
    <row r="496" spans="5:5" ht="15.75" customHeight="1">
      <c r="E496" s="141"/>
    </row>
    <row r="497" spans="5:5" ht="15.75" customHeight="1">
      <c r="E497" s="141"/>
    </row>
    <row r="498" spans="5:5" ht="15.75" customHeight="1">
      <c r="E498" s="141"/>
    </row>
    <row r="499" spans="5:5" ht="15.75" customHeight="1">
      <c r="E499" s="141"/>
    </row>
    <row r="500" spans="5:5" ht="15.75" customHeight="1">
      <c r="E500" s="141"/>
    </row>
    <row r="501" spans="5:5" ht="15.75" customHeight="1">
      <c r="E501" s="141"/>
    </row>
    <row r="502" spans="5:5" ht="15.75" customHeight="1">
      <c r="E502" s="141"/>
    </row>
    <row r="503" spans="5:5" ht="15.75" customHeight="1">
      <c r="E503" s="141"/>
    </row>
    <row r="504" spans="5:5" ht="15.75" customHeight="1">
      <c r="E504" s="141"/>
    </row>
    <row r="505" spans="5:5" ht="15.75" customHeight="1">
      <c r="E505" s="141"/>
    </row>
    <row r="506" spans="5:5" ht="15.75" customHeight="1">
      <c r="E506" s="141"/>
    </row>
    <row r="507" spans="5:5" ht="15.75" customHeight="1">
      <c r="E507" s="141"/>
    </row>
    <row r="508" spans="5:5" ht="15.75" customHeight="1">
      <c r="E508" s="141"/>
    </row>
    <row r="509" spans="5:5" ht="15.75" customHeight="1">
      <c r="E509" s="141"/>
    </row>
    <row r="510" spans="5:5" ht="15.75" customHeight="1">
      <c r="E510" s="141"/>
    </row>
    <row r="511" spans="5:5" ht="15.75" customHeight="1">
      <c r="E511" s="141"/>
    </row>
    <row r="512" spans="5:5" ht="15.75" customHeight="1">
      <c r="E512" s="141"/>
    </row>
    <row r="513" spans="5:5" ht="15.75" customHeight="1">
      <c r="E513" s="141"/>
    </row>
    <row r="514" spans="5:5" ht="15.75" customHeight="1">
      <c r="E514" s="141"/>
    </row>
    <row r="515" spans="5:5" ht="15.75" customHeight="1">
      <c r="E515" s="141"/>
    </row>
    <row r="516" spans="5:5" ht="15.75" customHeight="1">
      <c r="E516" s="141"/>
    </row>
    <row r="517" spans="5:5" ht="15.75" customHeight="1">
      <c r="E517" s="141"/>
    </row>
    <row r="518" spans="5:5" ht="15.75" customHeight="1">
      <c r="E518" s="141"/>
    </row>
    <row r="519" spans="5:5" ht="15.75" customHeight="1">
      <c r="E519" s="141"/>
    </row>
    <row r="520" spans="5:5" ht="15.75" customHeight="1">
      <c r="E520" s="141"/>
    </row>
    <row r="521" spans="5:5" ht="15.75" customHeight="1">
      <c r="E521" s="141"/>
    </row>
    <row r="522" spans="5:5" ht="15.75" customHeight="1">
      <c r="E522" s="141"/>
    </row>
    <row r="523" spans="5:5" ht="15.75" customHeight="1">
      <c r="E523" s="141"/>
    </row>
    <row r="524" spans="5:5" ht="15.75" customHeight="1">
      <c r="E524" s="141"/>
    </row>
    <row r="525" spans="5:5" ht="15.75" customHeight="1">
      <c r="E525" s="141"/>
    </row>
    <row r="526" spans="5:5" ht="15.75" customHeight="1">
      <c r="E526" s="141"/>
    </row>
    <row r="527" spans="5:5" ht="15.75" customHeight="1">
      <c r="E527" s="141"/>
    </row>
    <row r="528" spans="5:5" ht="15.75" customHeight="1">
      <c r="E528" s="141"/>
    </row>
    <row r="529" spans="5:5" ht="15.75" customHeight="1">
      <c r="E529" s="141"/>
    </row>
    <row r="530" spans="5:5" ht="15.75" customHeight="1">
      <c r="E530" s="141"/>
    </row>
    <row r="531" spans="5:5" ht="15.75" customHeight="1">
      <c r="E531" s="141"/>
    </row>
    <row r="532" spans="5:5" ht="15.75" customHeight="1">
      <c r="E532" s="141"/>
    </row>
    <row r="533" spans="5:5" ht="15.75" customHeight="1">
      <c r="E533" s="141"/>
    </row>
    <row r="534" spans="5:5" ht="15.75" customHeight="1">
      <c r="E534" s="141"/>
    </row>
    <row r="535" spans="5:5" ht="15.75" customHeight="1">
      <c r="E535" s="141"/>
    </row>
    <row r="536" spans="5:5" ht="15.75" customHeight="1">
      <c r="E536" s="141"/>
    </row>
    <row r="537" spans="5:5" ht="15.75" customHeight="1">
      <c r="E537" s="141"/>
    </row>
    <row r="538" spans="5:5" ht="15.75" customHeight="1">
      <c r="E538" s="141"/>
    </row>
    <row r="539" spans="5:5" ht="15.75" customHeight="1">
      <c r="E539" s="141"/>
    </row>
    <row r="540" spans="5:5" ht="15.75" customHeight="1">
      <c r="E540" s="141"/>
    </row>
    <row r="541" spans="5:5" ht="15.75" customHeight="1">
      <c r="E541" s="141"/>
    </row>
    <row r="542" spans="5:5" ht="15.75" customHeight="1">
      <c r="E542" s="141"/>
    </row>
    <row r="543" spans="5:5" ht="15.75" customHeight="1">
      <c r="E543" s="141"/>
    </row>
    <row r="544" spans="5:5" ht="15.75" customHeight="1">
      <c r="E544" s="141"/>
    </row>
    <row r="545" spans="5:5" ht="15.75" customHeight="1">
      <c r="E545" s="141"/>
    </row>
    <row r="546" spans="5:5" ht="15.75" customHeight="1">
      <c r="E546" s="141"/>
    </row>
    <row r="547" spans="5:5" ht="15.75" customHeight="1">
      <c r="E547" s="141"/>
    </row>
    <row r="548" spans="5:5" ht="15.75" customHeight="1">
      <c r="E548" s="141"/>
    </row>
    <row r="549" spans="5:5" ht="15.75" customHeight="1">
      <c r="E549" s="141"/>
    </row>
    <row r="550" spans="5:5" ht="15.75" customHeight="1">
      <c r="E550" s="141"/>
    </row>
    <row r="551" spans="5:5" ht="15.75" customHeight="1">
      <c r="E551" s="141"/>
    </row>
    <row r="552" spans="5:5" ht="15.75" customHeight="1">
      <c r="E552" s="141"/>
    </row>
    <row r="553" spans="5:5" ht="15.75" customHeight="1">
      <c r="E553" s="141"/>
    </row>
    <row r="554" spans="5:5" ht="15.75" customHeight="1">
      <c r="E554" s="141"/>
    </row>
    <row r="555" spans="5:5" ht="15.75" customHeight="1">
      <c r="E555" s="141"/>
    </row>
    <row r="556" spans="5:5" ht="15.75" customHeight="1">
      <c r="E556" s="141"/>
    </row>
    <row r="557" spans="5:5" ht="15.75" customHeight="1">
      <c r="E557" s="141"/>
    </row>
    <row r="558" spans="5:5" ht="15.75" customHeight="1">
      <c r="E558" s="141"/>
    </row>
    <row r="559" spans="5:5" ht="15.75" customHeight="1">
      <c r="E559" s="141"/>
    </row>
    <row r="560" spans="5:5" ht="15.75" customHeight="1">
      <c r="E560" s="141"/>
    </row>
    <row r="561" spans="5:5" ht="15.75" customHeight="1">
      <c r="E561" s="141"/>
    </row>
    <row r="562" spans="5:5" ht="15.75" customHeight="1">
      <c r="E562" s="141"/>
    </row>
    <row r="563" spans="5:5" ht="15.75" customHeight="1">
      <c r="E563" s="141"/>
    </row>
    <row r="564" spans="5:5" ht="15.75" customHeight="1">
      <c r="E564" s="141"/>
    </row>
    <row r="565" spans="5:5" ht="15.75" customHeight="1">
      <c r="E565" s="141"/>
    </row>
    <row r="566" spans="5:5" ht="15.75" customHeight="1">
      <c r="E566" s="141"/>
    </row>
    <row r="567" spans="5:5" ht="15.75" customHeight="1">
      <c r="E567" s="141"/>
    </row>
    <row r="568" spans="5:5" ht="15.75" customHeight="1">
      <c r="E568" s="141"/>
    </row>
    <row r="569" spans="5:5" ht="15.75" customHeight="1">
      <c r="E569" s="141"/>
    </row>
    <row r="570" spans="5:5" ht="15.75" customHeight="1">
      <c r="E570" s="141"/>
    </row>
    <row r="571" spans="5:5" ht="15.75" customHeight="1">
      <c r="E571" s="141"/>
    </row>
    <row r="572" spans="5:5" ht="15.75" customHeight="1">
      <c r="E572" s="141"/>
    </row>
    <row r="573" spans="5:5" ht="15.75" customHeight="1">
      <c r="E573" s="141"/>
    </row>
    <row r="574" spans="5:5" ht="15.75" customHeight="1">
      <c r="E574" s="141"/>
    </row>
    <row r="575" spans="5:5" ht="15.75" customHeight="1">
      <c r="E575" s="141"/>
    </row>
    <row r="576" spans="5:5" ht="15.75" customHeight="1">
      <c r="E576" s="141"/>
    </row>
    <row r="577" spans="5:5" ht="15.75" customHeight="1">
      <c r="E577" s="141"/>
    </row>
    <row r="578" spans="5:5" ht="15.75" customHeight="1">
      <c r="E578" s="141"/>
    </row>
    <row r="579" spans="5:5" ht="15.75" customHeight="1">
      <c r="E579" s="141"/>
    </row>
    <row r="580" spans="5:5" ht="15.75" customHeight="1">
      <c r="E580" s="141"/>
    </row>
    <row r="581" spans="5:5" ht="15.75" customHeight="1">
      <c r="E581" s="141"/>
    </row>
    <row r="582" spans="5:5" ht="15.75" customHeight="1">
      <c r="E582" s="141"/>
    </row>
    <row r="583" spans="5:5" ht="15.75" customHeight="1">
      <c r="E583" s="141"/>
    </row>
    <row r="584" spans="5:5" ht="15.75" customHeight="1">
      <c r="E584" s="141"/>
    </row>
    <row r="585" spans="5:5" ht="15.75" customHeight="1">
      <c r="E585" s="141"/>
    </row>
    <row r="586" spans="5:5" ht="15.75" customHeight="1">
      <c r="E586" s="141"/>
    </row>
    <row r="587" spans="5:5" ht="15.75" customHeight="1">
      <c r="E587" s="141"/>
    </row>
    <row r="588" spans="5:5" ht="15.75" customHeight="1">
      <c r="E588" s="141"/>
    </row>
    <row r="589" spans="5:5" ht="15.75" customHeight="1">
      <c r="E589" s="141"/>
    </row>
    <row r="590" spans="5:5" ht="15.75" customHeight="1">
      <c r="E590" s="141"/>
    </row>
    <row r="591" spans="5:5" ht="15.75" customHeight="1">
      <c r="E591" s="141"/>
    </row>
    <row r="592" spans="5:5" ht="15.75" customHeight="1">
      <c r="E592" s="141"/>
    </row>
    <row r="593" spans="5:5" ht="15.75" customHeight="1">
      <c r="E593" s="141"/>
    </row>
    <row r="594" spans="5:5" ht="15.75" customHeight="1">
      <c r="E594" s="141"/>
    </row>
    <row r="595" spans="5:5" ht="15.75" customHeight="1">
      <c r="E595" s="141"/>
    </row>
    <row r="596" spans="5:5" ht="15.75" customHeight="1">
      <c r="E596" s="141"/>
    </row>
    <row r="597" spans="5:5" ht="15.75" customHeight="1">
      <c r="E597" s="141"/>
    </row>
    <row r="598" spans="5:5" ht="15.75" customHeight="1">
      <c r="E598" s="141"/>
    </row>
    <row r="599" spans="5:5" ht="15.75" customHeight="1">
      <c r="E599" s="141"/>
    </row>
    <row r="600" spans="5:5" ht="15.75" customHeight="1">
      <c r="E600" s="141"/>
    </row>
    <row r="601" spans="5:5" ht="15.75" customHeight="1">
      <c r="E601" s="141"/>
    </row>
    <row r="602" spans="5:5" ht="15.75" customHeight="1">
      <c r="E602" s="141"/>
    </row>
    <row r="603" spans="5:5" ht="15.75" customHeight="1">
      <c r="E603" s="141"/>
    </row>
    <row r="604" spans="5:5" ht="15.75" customHeight="1">
      <c r="E604" s="141"/>
    </row>
    <row r="605" spans="5:5" ht="15.75" customHeight="1">
      <c r="E605" s="141"/>
    </row>
    <row r="606" spans="5:5" ht="15.75" customHeight="1">
      <c r="E606" s="141"/>
    </row>
    <row r="607" spans="5:5" ht="15.75" customHeight="1">
      <c r="E607" s="141"/>
    </row>
    <row r="608" spans="5:5" ht="15.75" customHeight="1">
      <c r="E608" s="141"/>
    </row>
    <row r="609" spans="5:5" ht="15.75" customHeight="1">
      <c r="E609" s="141"/>
    </row>
    <row r="610" spans="5:5" ht="15.75" customHeight="1">
      <c r="E610" s="141"/>
    </row>
    <row r="611" spans="5:5" ht="15.75" customHeight="1">
      <c r="E611" s="141"/>
    </row>
    <row r="612" spans="5:5" ht="15.75" customHeight="1">
      <c r="E612" s="141"/>
    </row>
    <row r="613" spans="5:5" ht="15.75" customHeight="1">
      <c r="E613" s="141"/>
    </row>
    <row r="614" spans="5:5" ht="15.75" customHeight="1">
      <c r="E614" s="141"/>
    </row>
    <row r="615" spans="5:5" ht="15.75" customHeight="1">
      <c r="E615" s="141"/>
    </row>
    <row r="616" spans="5:5" ht="15.75" customHeight="1">
      <c r="E616" s="141"/>
    </row>
    <row r="617" spans="5:5" ht="15.75" customHeight="1">
      <c r="E617" s="141"/>
    </row>
    <row r="618" spans="5:5" ht="15.75" customHeight="1">
      <c r="E618" s="141"/>
    </row>
    <row r="619" spans="5:5" ht="15.75" customHeight="1">
      <c r="E619" s="141"/>
    </row>
    <row r="620" spans="5:5" ht="15.75" customHeight="1">
      <c r="E620" s="141"/>
    </row>
    <row r="621" spans="5:5" ht="15.75" customHeight="1">
      <c r="E621" s="141"/>
    </row>
    <row r="622" spans="5:5" ht="15.75" customHeight="1">
      <c r="E622" s="141"/>
    </row>
    <row r="623" spans="5:5" ht="15.75" customHeight="1">
      <c r="E623" s="141"/>
    </row>
    <row r="624" spans="5:5" ht="15.75" customHeight="1">
      <c r="E624" s="141"/>
    </row>
    <row r="625" spans="5:5" ht="15.75" customHeight="1">
      <c r="E625" s="141"/>
    </row>
    <row r="626" spans="5:5" ht="15.75" customHeight="1">
      <c r="E626" s="141"/>
    </row>
    <row r="627" spans="5:5" ht="15.75" customHeight="1">
      <c r="E627" s="141"/>
    </row>
    <row r="628" spans="5:5" ht="15.75" customHeight="1">
      <c r="E628" s="141"/>
    </row>
    <row r="629" spans="5:5" ht="15.75" customHeight="1">
      <c r="E629" s="141"/>
    </row>
    <row r="630" spans="5:5" ht="15.75" customHeight="1">
      <c r="E630" s="141"/>
    </row>
    <row r="631" spans="5:5" ht="15.75" customHeight="1">
      <c r="E631" s="141"/>
    </row>
    <row r="632" spans="5:5" ht="15.75" customHeight="1">
      <c r="E632" s="141"/>
    </row>
    <row r="633" spans="5:5" ht="15.75" customHeight="1">
      <c r="E633" s="141"/>
    </row>
    <row r="634" spans="5:5" ht="15.75" customHeight="1">
      <c r="E634" s="141"/>
    </row>
    <row r="635" spans="5:5" ht="15.75" customHeight="1">
      <c r="E635" s="141"/>
    </row>
    <row r="636" spans="5:5" ht="15.75" customHeight="1">
      <c r="E636" s="141"/>
    </row>
    <row r="637" spans="5:5" ht="15.75" customHeight="1">
      <c r="E637" s="141"/>
    </row>
    <row r="638" spans="5:5" ht="15.75" customHeight="1">
      <c r="E638" s="141"/>
    </row>
    <row r="639" spans="5:5" ht="15.75" customHeight="1">
      <c r="E639" s="141"/>
    </row>
    <row r="640" spans="5:5" ht="15.75" customHeight="1">
      <c r="E640" s="141"/>
    </row>
    <row r="641" spans="5:5" ht="15.75" customHeight="1">
      <c r="E641" s="141"/>
    </row>
    <row r="642" spans="5:5" ht="15.75" customHeight="1">
      <c r="E642" s="141"/>
    </row>
    <row r="643" spans="5:5" ht="15.75" customHeight="1">
      <c r="E643" s="141"/>
    </row>
    <row r="644" spans="5:5" ht="15.75" customHeight="1">
      <c r="E644" s="141"/>
    </row>
    <row r="645" spans="5:5" ht="15.75" customHeight="1">
      <c r="E645" s="141"/>
    </row>
    <row r="646" spans="5:5" ht="15.75" customHeight="1">
      <c r="E646" s="141"/>
    </row>
    <row r="647" spans="5:5" ht="15.75" customHeight="1">
      <c r="E647" s="141"/>
    </row>
    <row r="648" spans="5:5" ht="15.75" customHeight="1">
      <c r="E648" s="141"/>
    </row>
    <row r="649" spans="5:5" ht="15.75" customHeight="1">
      <c r="E649" s="141"/>
    </row>
    <row r="650" spans="5:5" ht="15.75" customHeight="1">
      <c r="E650" s="141"/>
    </row>
    <row r="651" spans="5:5" ht="15.75" customHeight="1">
      <c r="E651" s="141"/>
    </row>
    <row r="652" spans="5:5" ht="15.75" customHeight="1">
      <c r="E652" s="141"/>
    </row>
    <row r="653" spans="5:5" ht="15.75" customHeight="1">
      <c r="E653" s="141"/>
    </row>
    <row r="654" spans="5:5" ht="15.75" customHeight="1">
      <c r="E654" s="141"/>
    </row>
    <row r="655" spans="5:5" ht="15.75" customHeight="1">
      <c r="E655" s="141"/>
    </row>
    <row r="656" spans="5:5" ht="15.75" customHeight="1">
      <c r="E656" s="141"/>
    </row>
    <row r="657" spans="5:5" ht="15.75" customHeight="1">
      <c r="E657" s="141"/>
    </row>
    <row r="658" spans="5:5" ht="15.75" customHeight="1">
      <c r="E658" s="141"/>
    </row>
    <row r="659" spans="5:5" ht="15.75" customHeight="1">
      <c r="E659" s="141"/>
    </row>
    <row r="660" spans="5:5" ht="15.75" customHeight="1">
      <c r="E660" s="141"/>
    </row>
    <row r="661" spans="5:5" ht="15.75" customHeight="1">
      <c r="E661" s="141"/>
    </row>
    <row r="662" spans="5:5" ht="15.75" customHeight="1">
      <c r="E662" s="141"/>
    </row>
    <row r="663" spans="5:5" ht="15.75" customHeight="1">
      <c r="E663" s="141"/>
    </row>
    <row r="664" spans="5:5" ht="15.75" customHeight="1">
      <c r="E664" s="141"/>
    </row>
    <row r="665" spans="5:5" ht="15.75" customHeight="1">
      <c r="E665" s="141"/>
    </row>
    <row r="666" spans="5:5" ht="15.75" customHeight="1">
      <c r="E666" s="141"/>
    </row>
    <row r="667" spans="5:5" ht="15.75" customHeight="1">
      <c r="E667" s="141"/>
    </row>
    <row r="668" spans="5:5" ht="15.75" customHeight="1">
      <c r="E668" s="141"/>
    </row>
    <row r="669" spans="5:5" ht="15.75" customHeight="1">
      <c r="E669" s="141"/>
    </row>
    <row r="670" spans="5:5" ht="15.75" customHeight="1">
      <c r="E670" s="141"/>
    </row>
    <row r="671" spans="5:5" ht="15.75" customHeight="1">
      <c r="E671" s="141"/>
    </row>
    <row r="672" spans="5:5" ht="15.75" customHeight="1">
      <c r="E672" s="141"/>
    </row>
    <row r="673" spans="5:5" ht="15.75" customHeight="1">
      <c r="E673" s="141"/>
    </row>
    <row r="674" spans="5:5" ht="15.75" customHeight="1">
      <c r="E674" s="141"/>
    </row>
    <row r="675" spans="5:5" ht="15.75" customHeight="1">
      <c r="E675" s="141"/>
    </row>
    <row r="676" spans="5:5" ht="15.75" customHeight="1">
      <c r="E676" s="141"/>
    </row>
    <row r="677" spans="5:5" ht="15.75" customHeight="1">
      <c r="E677" s="141"/>
    </row>
    <row r="678" spans="5:5" ht="15.75" customHeight="1">
      <c r="E678" s="141"/>
    </row>
    <row r="679" spans="5:5" ht="15.75" customHeight="1">
      <c r="E679" s="141"/>
    </row>
    <row r="680" spans="5:5" ht="15.75" customHeight="1">
      <c r="E680" s="141"/>
    </row>
    <row r="681" spans="5:5" ht="15.75" customHeight="1">
      <c r="E681" s="141"/>
    </row>
    <row r="682" spans="5:5" ht="15.75" customHeight="1">
      <c r="E682" s="141"/>
    </row>
    <row r="683" spans="5:5" ht="15.75" customHeight="1">
      <c r="E683" s="141"/>
    </row>
    <row r="684" spans="5:5" ht="15.75" customHeight="1">
      <c r="E684" s="141"/>
    </row>
    <row r="685" spans="5:5" ht="15.75" customHeight="1">
      <c r="E685" s="141"/>
    </row>
    <row r="686" spans="5:5" ht="15.75" customHeight="1">
      <c r="E686" s="141"/>
    </row>
    <row r="687" spans="5:5" ht="15.75" customHeight="1">
      <c r="E687" s="141"/>
    </row>
    <row r="688" spans="5:5" ht="15.75" customHeight="1">
      <c r="E688" s="141"/>
    </row>
    <row r="689" spans="5:5" ht="15.75" customHeight="1">
      <c r="E689" s="141"/>
    </row>
    <row r="690" spans="5:5" ht="15.75" customHeight="1">
      <c r="E690" s="141"/>
    </row>
    <row r="691" spans="5:5" ht="15.75" customHeight="1">
      <c r="E691" s="141"/>
    </row>
    <row r="692" spans="5:5" ht="15.75" customHeight="1">
      <c r="E692" s="141"/>
    </row>
    <row r="693" spans="5:5" ht="15.75" customHeight="1">
      <c r="E693" s="141"/>
    </row>
    <row r="694" spans="5:5" ht="15.75" customHeight="1">
      <c r="E694" s="141"/>
    </row>
    <row r="695" spans="5:5" ht="15.75" customHeight="1">
      <c r="E695" s="141"/>
    </row>
    <row r="696" spans="5:5" ht="15.75" customHeight="1">
      <c r="E696" s="141"/>
    </row>
    <row r="697" spans="5:5" ht="15.75" customHeight="1">
      <c r="E697" s="141"/>
    </row>
    <row r="698" spans="5:5" ht="15.75" customHeight="1">
      <c r="E698" s="141"/>
    </row>
    <row r="699" spans="5:5" ht="15.75" customHeight="1">
      <c r="E699" s="141"/>
    </row>
    <row r="700" spans="5:5" ht="15.75" customHeight="1">
      <c r="E700" s="141"/>
    </row>
    <row r="701" spans="5:5" ht="15.75" customHeight="1">
      <c r="E701" s="141"/>
    </row>
    <row r="702" spans="5:5" ht="15.75" customHeight="1">
      <c r="E702" s="141"/>
    </row>
    <row r="703" spans="5:5" ht="15.75" customHeight="1">
      <c r="E703" s="141"/>
    </row>
    <row r="704" spans="5:5" ht="15.75" customHeight="1">
      <c r="E704" s="141"/>
    </row>
    <row r="705" spans="5:5" ht="15.75" customHeight="1">
      <c r="E705" s="141"/>
    </row>
    <row r="706" spans="5:5" ht="15.75" customHeight="1">
      <c r="E706" s="141"/>
    </row>
    <row r="707" spans="5:5" ht="15.75" customHeight="1">
      <c r="E707" s="141"/>
    </row>
    <row r="708" spans="5:5" ht="15.75" customHeight="1">
      <c r="E708" s="141"/>
    </row>
    <row r="709" spans="5:5" ht="15.75" customHeight="1">
      <c r="E709" s="141"/>
    </row>
    <row r="710" spans="5:5" ht="15.75" customHeight="1">
      <c r="E710" s="141"/>
    </row>
    <row r="711" spans="5:5" ht="15.75" customHeight="1">
      <c r="E711" s="141"/>
    </row>
    <row r="712" spans="5:5" ht="15.75" customHeight="1">
      <c r="E712" s="141"/>
    </row>
    <row r="713" spans="5:5" ht="15.75" customHeight="1">
      <c r="E713" s="141"/>
    </row>
    <row r="714" spans="5:5" ht="15.75" customHeight="1">
      <c r="E714" s="141"/>
    </row>
    <row r="715" spans="5:5" ht="15.75" customHeight="1">
      <c r="E715" s="141"/>
    </row>
    <row r="716" spans="5:5" ht="15.75" customHeight="1">
      <c r="E716" s="141"/>
    </row>
    <row r="717" spans="5:5" ht="15.75" customHeight="1">
      <c r="E717" s="141"/>
    </row>
    <row r="718" spans="5:5" ht="15.75" customHeight="1">
      <c r="E718" s="141"/>
    </row>
    <row r="719" spans="5:5" ht="15.75" customHeight="1">
      <c r="E719" s="141"/>
    </row>
    <row r="720" spans="5:5" ht="15.75" customHeight="1">
      <c r="E720" s="141"/>
    </row>
    <row r="721" spans="5:5" ht="15.75" customHeight="1">
      <c r="E721" s="141"/>
    </row>
    <row r="722" spans="5:5" ht="15.75" customHeight="1">
      <c r="E722" s="141"/>
    </row>
    <row r="723" spans="5:5" ht="15.75" customHeight="1">
      <c r="E723" s="141"/>
    </row>
    <row r="724" spans="5:5" ht="15.75" customHeight="1">
      <c r="E724" s="141"/>
    </row>
    <row r="725" spans="5:5" ht="15.75" customHeight="1">
      <c r="E725" s="141"/>
    </row>
    <row r="726" spans="5:5" ht="15.75" customHeight="1">
      <c r="E726" s="141"/>
    </row>
    <row r="727" spans="5:5" ht="15.75" customHeight="1">
      <c r="E727" s="141"/>
    </row>
    <row r="728" spans="5:5" ht="15.75" customHeight="1">
      <c r="E728" s="141"/>
    </row>
    <row r="729" spans="5:5" ht="15.75" customHeight="1">
      <c r="E729" s="141"/>
    </row>
    <row r="730" spans="5:5" ht="15.75" customHeight="1">
      <c r="E730" s="141"/>
    </row>
    <row r="731" spans="5:5" ht="15.75" customHeight="1">
      <c r="E731" s="141"/>
    </row>
    <row r="732" spans="5:5" ht="15.75" customHeight="1">
      <c r="E732" s="141"/>
    </row>
    <row r="733" spans="5:5" ht="15.75" customHeight="1">
      <c r="E733" s="141"/>
    </row>
    <row r="734" spans="5:5" ht="15.75" customHeight="1">
      <c r="E734" s="141"/>
    </row>
    <row r="735" spans="5:5" ht="15.75" customHeight="1">
      <c r="E735" s="141"/>
    </row>
    <row r="736" spans="5:5" ht="15.75" customHeight="1">
      <c r="E736" s="141"/>
    </row>
    <row r="737" spans="5:5" ht="15.75" customHeight="1">
      <c r="E737" s="141"/>
    </row>
    <row r="738" spans="5:5" ht="15.75" customHeight="1">
      <c r="E738" s="141"/>
    </row>
    <row r="739" spans="5:5" ht="15.75" customHeight="1">
      <c r="E739" s="141"/>
    </row>
    <row r="740" spans="5:5" ht="15.75" customHeight="1">
      <c r="E740" s="141"/>
    </row>
    <row r="741" spans="5:5" ht="15.75" customHeight="1">
      <c r="E741" s="141"/>
    </row>
    <row r="742" spans="5:5" ht="15.75" customHeight="1">
      <c r="E742" s="141"/>
    </row>
    <row r="743" spans="5:5" ht="15.75" customHeight="1">
      <c r="E743" s="141"/>
    </row>
    <row r="744" spans="5:5" ht="15.75" customHeight="1">
      <c r="E744" s="141"/>
    </row>
    <row r="745" spans="5:5" ht="15.75" customHeight="1">
      <c r="E745" s="141"/>
    </row>
    <row r="746" spans="5:5" ht="15.75" customHeight="1">
      <c r="E746" s="141"/>
    </row>
    <row r="747" spans="5:5" ht="15.75" customHeight="1">
      <c r="E747" s="141"/>
    </row>
    <row r="748" spans="5:5" ht="15.75" customHeight="1">
      <c r="E748" s="141"/>
    </row>
    <row r="749" spans="5:5" ht="15.75" customHeight="1">
      <c r="E749" s="141"/>
    </row>
    <row r="750" spans="5:5" ht="15.75" customHeight="1">
      <c r="E750" s="141"/>
    </row>
    <row r="751" spans="5:5" ht="15.75" customHeight="1">
      <c r="E751" s="141"/>
    </row>
    <row r="752" spans="5:5" ht="15.75" customHeight="1">
      <c r="E752" s="141"/>
    </row>
    <row r="753" spans="5:5" ht="15.75" customHeight="1">
      <c r="E753" s="141"/>
    </row>
    <row r="754" spans="5:5" ht="15.75" customHeight="1">
      <c r="E754" s="141"/>
    </row>
    <row r="755" spans="5:5" ht="15.75" customHeight="1">
      <c r="E755" s="141"/>
    </row>
    <row r="756" spans="5:5" ht="15.75" customHeight="1">
      <c r="E756" s="141"/>
    </row>
    <row r="757" spans="5:5" ht="15.75" customHeight="1">
      <c r="E757" s="141"/>
    </row>
    <row r="758" spans="5:5" ht="15.75" customHeight="1">
      <c r="E758" s="141"/>
    </row>
    <row r="759" spans="5:5" ht="15.75" customHeight="1">
      <c r="E759" s="141"/>
    </row>
    <row r="760" spans="5:5" ht="15.75" customHeight="1">
      <c r="E760" s="141"/>
    </row>
    <row r="761" spans="5:5" ht="15.75" customHeight="1">
      <c r="E761" s="141"/>
    </row>
    <row r="762" spans="5:5" ht="15.75" customHeight="1">
      <c r="E762" s="141"/>
    </row>
    <row r="763" spans="5:5" ht="15.75" customHeight="1">
      <c r="E763" s="141"/>
    </row>
    <row r="764" spans="5:5" ht="15.75" customHeight="1">
      <c r="E764" s="141"/>
    </row>
    <row r="765" spans="5:5" ht="15.75" customHeight="1">
      <c r="E765" s="141"/>
    </row>
    <row r="766" spans="5:5" ht="15.75" customHeight="1">
      <c r="E766" s="141"/>
    </row>
    <row r="767" spans="5:5" ht="15.75" customHeight="1">
      <c r="E767" s="141"/>
    </row>
    <row r="768" spans="5:5" ht="15.75" customHeight="1">
      <c r="E768" s="141"/>
    </row>
    <row r="769" spans="5:5" ht="15.75" customHeight="1">
      <c r="E769" s="141"/>
    </row>
    <row r="770" spans="5:5" ht="15.75" customHeight="1">
      <c r="E770" s="141"/>
    </row>
    <row r="771" spans="5:5" ht="15.75" customHeight="1">
      <c r="E771" s="141"/>
    </row>
    <row r="772" spans="5:5" ht="15.75" customHeight="1">
      <c r="E772" s="141"/>
    </row>
    <row r="773" spans="5:5" ht="15.75" customHeight="1">
      <c r="E773" s="141"/>
    </row>
    <row r="774" spans="5:5" ht="15.75" customHeight="1">
      <c r="E774" s="141"/>
    </row>
    <row r="775" spans="5:5" ht="15.75" customHeight="1">
      <c r="E775" s="141"/>
    </row>
    <row r="776" spans="5:5" ht="15.75" customHeight="1">
      <c r="E776" s="141"/>
    </row>
    <row r="777" spans="5:5" ht="15.75" customHeight="1">
      <c r="E777" s="141"/>
    </row>
    <row r="778" spans="5:5" ht="15.75" customHeight="1">
      <c r="E778" s="141"/>
    </row>
    <row r="779" spans="5:5" ht="15.75" customHeight="1">
      <c r="E779" s="141"/>
    </row>
    <row r="780" spans="5:5" ht="15.75" customHeight="1">
      <c r="E780" s="141"/>
    </row>
    <row r="781" spans="5:5" ht="15.75" customHeight="1">
      <c r="E781" s="141"/>
    </row>
    <row r="782" spans="5:5" ht="15.75" customHeight="1">
      <c r="E782" s="141"/>
    </row>
    <row r="783" spans="5:5" ht="15.75" customHeight="1">
      <c r="E783" s="141"/>
    </row>
    <row r="784" spans="5:5" ht="15.75" customHeight="1">
      <c r="E784" s="141"/>
    </row>
    <row r="785" spans="5:5" ht="15.75" customHeight="1">
      <c r="E785" s="141"/>
    </row>
    <row r="786" spans="5:5" ht="15.75" customHeight="1">
      <c r="E786" s="141"/>
    </row>
    <row r="787" spans="5:5" ht="15.75" customHeight="1">
      <c r="E787" s="141"/>
    </row>
    <row r="788" spans="5:5" ht="15.75" customHeight="1">
      <c r="E788" s="141"/>
    </row>
    <row r="789" spans="5:5" ht="15.75" customHeight="1">
      <c r="E789" s="141"/>
    </row>
    <row r="790" spans="5:5" ht="15.75" customHeight="1">
      <c r="E790" s="141"/>
    </row>
    <row r="791" spans="5:5" ht="15.75" customHeight="1">
      <c r="E791" s="141"/>
    </row>
    <row r="792" spans="5:5" ht="15.75" customHeight="1">
      <c r="E792" s="141"/>
    </row>
    <row r="793" spans="5:5" ht="15.75" customHeight="1">
      <c r="E793" s="141"/>
    </row>
    <row r="794" spans="5:5" ht="15.75" customHeight="1">
      <c r="E794" s="141"/>
    </row>
    <row r="795" spans="5:5" ht="15.75" customHeight="1">
      <c r="E795" s="141"/>
    </row>
    <row r="796" spans="5:5" ht="15.75" customHeight="1">
      <c r="E796" s="141"/>
    </row>
    <row r="797" spans="5:5" ht="15.75" customHeight="1">
      <c r="E797" s="141"/>
    </row>
    <row r="798" spans="5:5" ht="15.75" customHeight="1">
      <c r="E798" s="141"/>
    </row>
    <row r="799" spans="5:5" ht="15.75" customHeight="1">
      <c r="E799" s="141"/>
    </row>
    <row r="800" spans="5:5" ht="15.75" customHeight="1">
      <c r="E800" s="141"/>
    </row>
    <row r="801" spans="5:5" ht="15.75" customHeight="1">
      <c r="E801" s="141"/>
    </row>
    <row r="802" spans="5:5" ht="15.75" customHeight="1">
      <c r="E802" s="141"/>
    </row>
    <row r="803" spans="5:5" ht="15.75" customHeight="1">
      <c r="E803" s="141"/>
    </row>
    <row r="804" spans="5:5" ht="15.75" customHeight="1">
      <c r="E804" s="141"/>
    </row>
    <row r="805" spans="5:5" ht="15.75" customHeight="1">
      <c r="E805" s="141"/>
    </row>
    <row r="806" spans="5:5" ht="15.75" customHeight="1">
      <c r="E806" s="141"/>
    </row>
    <row r="807" spans="5:5" ht="15.75" customHeight="1">
      <c r="E807" s="141"/>
    </row>
    <row r="808" spans="5:5" ht="15.75" customHeight="1">
      <c r="E808" s="141"/>
    </row>
    <row r="809" spans="5:5" ht="15.75" customHeight="1">
      <c r="E809" s="141"/>
    </row>
    <row r="810" spans="5:5" ht="15.75" customHeight="1">
      <c r="E810" s="141"/>
    </row>
    <row r="811" spans="5:5" ht="15.75" customHeight="1">
      <c r="E811" s="141"/>
    </row>
    <row r="812" spans="5:5" ht="15.75" customHeight="1">
      <c r="E812" s="141"/>
    </row>
    <row r="813" spans="5:5" ht="15.75" customHeight="1">
      <c r="E813" s="141"/>
    </row>
    <row r="814" spans="5:5" ht="15.75" customHeight="1">
      <c r="E814" s="141"/>
    </row>
    <row r="815" spans="5:5" ht="15.75" customHeight="1">
      <c r="E815" s="141"/>
    </row>
    <row r="816" spans="5:5" ht="15.75" customHeight="1">
      <c r="E816" s="141"/>
    </row>
    <row r="817" spans="5:5" ht="15.75" customHeight="1">
      <c r="E817" s="141"/>
    </row>
    <row r="818" spans="5:5" ht="15.75" customHeight="1">
      <c r="E818" s="141"/>
    </row>
    <row r="819" spans="5:5" ht="15.75" customHeight="1">
      <c r="E819" s="141"/>
    </row>
    <row r="820" spans="5:5" ht="15.75" customHeight="1">
      <c r="E820" s="141"/>
    </row>
    <row r="821" spans="5:5" ht="15.75" customHeight="1">
      <c r="E821" s="141"/>
    </row>
    <row r="822" spans="5:5" ht="15.75" customHeight="1">
      <c r="E822" s="141"/>
    </row>
    <row r="823" spans="5:5" ht="15.75" customHeight="1">
      <c r="E823" s="141"/>
    </row>
    <row r="824" spans="5:5" ht="15.75" customHeight="1">
      <c r="E824" s="141"/>
    </row>
    <row r="825" spans="5:5" ht="15.75" customHeight="1">
      <c r="E825" s="141"/>
    </row>
    <row r="826" spans="5:5" ht="15.75" customHeight="1">
      <c r="E826" s="141"/>
    </row>
    <row r="827" spans="5:5" ht="15.75" customHeight="1">
      <c r="E827" s="141"/>
    </row>
    <row r="828" spans="5:5" ht="15.75" customHeight="1">
      <c r="E828" s="141"/>
    </row>
    <row r="829" spans="5:5" ht="15.75" customHeight="1">
      <c r="E829" s="141"/>
    </row>
    <row r="830" spans="5:5" ht="15.75" customHeight="1">
      <c r="E830" s="141"/>
    </row>
    <row r="831" spans="5:5" ht="15.75" customHeight="1">
      <c r="E831" s="141"/>
    </row>
    <row r="832" spans="5:5" ht="15.75" customHeight="1">
      <c r="E832" s="141"/>
    </row>
    <row r="833" spans="5:5" ht="15.75" customHeight="1">
      <c r="E833" s="141"/>
    </row>
    <row r="834" spans="5:5" ht="15.75" customHeight="1">
      <c r="E834" s="141"/>
    </row>
    <row r="835" spans="5:5" ht="15.75" customHeight="1">
      <c r="E835" s="141"/>
    </row>
    <row r="836" spans="5:5" ht="15.75" customHeight="1">
      <c r="E836" s="141"/>
    </row>
    <row r="837" spans="5:5" ht="15.75" customHeight="1">
      <c r="E837" s="141"/>
    </row>
    <row r="838" spans="5:5" ht="15.75" customHeight="1">
      <c r="E838" s="141"/>
    </row>
    <row r="839" spans="5:5" ht="15.75" customHeight="1">
      <c r="E839" s="141"/>
    </row>
    <row r="840" spans="5:5" ht="15.75" customHeight="1">
      <c r="E840" s="141"/>
    </row>
    <row r="841" spans="5:5" ht="15.75" customHeight="1">
      <c r="E841" s="141"/>
    </row>
    <row r="842" spans="5:5" ht="15.75" customHeight="1">
      <c r="E842" s="141"/>
    </row>
    <row r="843" spans="5:5" ht="15.75" customHeight="1">
      <c r="E843" s="141"/>
    </row>
    <row r="844" spans="5:5" ht="15.75" customHeight="1">
      <c r="E844" s="141"/>
    </row>
    <row r="845" spans="5:5" ht="15.75" customHeight="1">
      <c r="E845" s="141"/>
    </row>
    <row r="846" spans="5:5" ht="15.75" customHeight="1">
      <c r="E846" s="141"/>
    </row>
    <row r="847" spans="5:5" ht="15.75" customHeight="1">
      <c r="E847" s="141"/>
    </row>
    <row r="848" spans="5:5" ht="15.75" customHeight="1">
      <c r="E848" s="141"/>
    </row>
    <row r="849" spans="5:5" ht="15.75" customHeight="1">
      <c r="E849" s="141"/>
    </row>
    <row r="850" spans="5:5" ht="15.75" customHeight="1">
      <c r="E850" s="141"/>
    </row>
    <row r="851" spans="5:5" ht="15.75" customHeight="1">
      <c r="E851" s="141"/>
    </row>
    <row r="852" spans="5:5" ht="15.75" customHeight="1">
      <c r="E852" s="141"/>
    </row>
    <row r="853" spans="5:5" ht="15.75" customHeight="1">
      <c r="E853" s="141"/>
    </row>
    <row r="854" spans="5:5" ht="15.75" customHeight="1">
      <c r="E854" s="141"/>
    </row>
    <row r="855" spans="5:5" ht="15.75" customHeight="1">
      <c r="E855" s="141"/>
    </row>
    <row r="856" spans="5:5" ht="15.75" customHeight="1">
      <c r="E856" s="141"/>
    </row>
    <row r="857" spans="5:5" ht="15.75" customHeight="1">
      <c r="E857" s="141"/>
    </row>
    <row r="858" spans="5:5" ht="15.75" customHeight="1">
      <c r="E858" s="141"/>
    </row>
    <row r="859" spans="5:5" ht="15.75" customHeight="1">
      <c r="E859" s="141"/>
    </row>
    <row r="860" spans="5:5" ht="15.75" customHeight="1">
      <c r="E860" s="141"/>
    </row>
    <row r="861" spans="5:5" ht="15.75" customHeight="1">
      <c r="E861" s="141"/>
    </row>
    <row r="862" spans="5:5" ht="15.75" customHeight="1">
      <c r="E862" s="141"/>
    </row>
    <row r="863" spans="5:5" ht="15.75" customHeight="1">
      <c r="E863" s="141"/>
    </row>
    <row r="864" spans="5:5" ht="15.75" customHeight="1">
      <c r="E864" s="141"/>
    </row>
    <row r="865" spans="5:5" ht="15.75" customHeight="1">
      <c r="E865" s="141"/>
    </row>
    <row r="866" spans="5:5" ht="15.75" customHeight="1">
      <c r="E866" s="141"/>
    </row>
    <row r="867" spans="5:5" ht="15.75" customHeight="1">
      <c r="E867" s="141"/>
    </row>
    <row r="868" spans="5:5" ht="15.75" customHeight="1">
      <c r="E868" s="141"/>
    </row>
    <row r="869" spans="5:5" ht="15.75" customHeight="1">
      <c r="E869" s="141"/>
    </row>
    <row r="870" spans="5:5" ht="15.75" customHeight="1">
      <c r="E870" s="141"/>
    </row>
    <row r="871" spans="5:5" ht="15.75" customHeight="1">
      <c r="E871" s="141"/>
    </row>
    <row r="872" spans="5:5" ht="15.75" customHeight="1">
      <c r="E872" s="141"/>
    </row>
    <row r="873" spans="5:5" ht="15.75" customHeight="1">
      <c r="E873" s="141"/>
    </row>
    <row r="874" spans="5:5" ht="15.75" customHeight="1">
      <c r="E874" s="141"/>
    </row>
    <row r="875" spans="5:5" ht="15.75" customHeight="1">
      <c r="E875" s="141"/>
    </row>
    <row r="876" spans="5:5" ht="15.75" customHeight="1">
      <c r="E876" s="141"/>
    </row>
    <row r="877" spans="5:5" ht="15.75" customHeight="1">
      <c r="E877" s="141"/>
    </row>
    <row r="878" spans="5:5" ht="15.75" customHeight="1">
      <c r="E878" s="141"/>
    </row>
    <row r="879" spans="5:5" ht="15.75" customHeight="1">
      <c r="E879" s="141"/>
    </row>
    <row r="880" spans="5:5" ht="15.75" customHeight="1">
      <c r="E880" s="141"/>
    </row>
    <row r="881" spans="5:5" ht="15.75" customHeight="1">
      <c r="E881" s="141"/>
    </row>
    <row r="882" spans="5:5" ht="15.75" customHeight="1">
      <c r="E882" s="141"/>
    </row>
    <row r="883" spans="5:5" ht="15.75" customHeight="1">
      <c r="E883" s="141"/>
    </row>
    <row r="884" spans="5:5" ht="15.75" customHeight="1">
      <c r="E884" s="141"/>
    </row>
    <row r="885" spans="5:5" ht="15.75" customHeight="1">
      <c r="E885" s="141"/>
    </row>
    <row r="886" spans="5:5" ht="15.75" customHeight="1">
      <c r="E886" s="141"/>
    </row>
    <row r="887" spans="5:5" ht="15.75" customHeight="1">
      <c r="E887" s="141"/>
    </row>
    <row r="888" spans="5:5" ht="15.75" customHeight="1">
      <c r="E888" s="141"/>
    </row>
    <row r="889" spans="5:5" ht="15.75" customHeight="1">
      <c r="E889" s="141"/>
    </row>
    <row r="890" spans="5:5" ht="15.75" customHeight="1">
      <c r="E890" s="141"/>
    </row>
    <row r="891" spans="5:5" ht="15.75" customHeight="1">
      <c r="E891" s="141"/>
    </row>
    <row r="892" spans="5:5" ht="15.75" customHeight="1">
      <c r="E892" s="141"/>
    </row>
    <row r="893" spans="5:5" ht="15.75" customHeight="1">
      <c r="E893" s="141"/>
    </row>
    <row r="894" spans="5:5" ht="15.75" customHeight="1">
      <c r="E894" s="141"/>
    </row>
    <row r="895" spans="5:5" ht="15.75" customHeight="1">
      <c r="E895" s="141"/>
    </row>
    <row r="896" spans="5:5" ht="15.75" customHeight="1">
      <c r="E896" s="141"/>
    </row>
    <row r="897" spans="5:5" ht="15.75" customHeight="1">
      <c r="E897" s="141"/>
    </row>
    <row r="898" spans="5:5" ht="15.75" customHeight="1">
      <c r="E898" s="141"/>
    </row>
    <row r="899" spans="5:5" ht="15.75" customHeight="1">
      <c r="E899" s="141"/>
    </row>
    <row r="900" spans="5:5" ht="15.75" customHeight="1">
      <c r="E900" s="141"/>
    </row>
    <row r="901" spans="5:5" ht="15.75" customHeight="1">
      <c r="E901" s="141"/>
    </row>
    <row r="902" spans="5:5" ht="15.75" customHeight="1">
      <c r="E902" s="141"/>
    </row>
    <row r="903" spans="5:5" ht="15.75" customHeight="1">
      <c r="E903" s="141"/>
    </row>
    <row r="904" spans="5:5" ht="15.75" customHeight="1">
      <c r="E904" s="141"/>
    </row>
    <row r="905" spans="5:5" ht="15.75" customHeight="1">
      <c r="E905" s="141"/>
    </row>
    <row r="906" spans="5:5" ht="15.75" customHeight="1">
      <c r="E906" s="141"/>
    </row>
    <row r="907" spans="5:5" ht="15.75" customHeight="1">
      <c r="E907" s="141"/>
    </row>
    <row r="908" spans="5:5" ht="15.75" customHeight="1">
      <c r="E908" s="141"/>
    </row>
    <row r="909" spans="5:5" ht="15.75" customHeight="1">
      <c r="E909" s="141"/>
    </row>
    <row r="910" spans="5:5" ht="15.75" customHeight="1">
      <c r="E910" s="141"/>
    </row>
    <row r="911" spans="5:5" ht="15.75" customHeight="1">
      <c r="E911" s="141"/>
    </row>
    <row r="912" spans="5:5" ht="15.75" customHeight="1">
      <c r="E912" s="141"/>
    </row>
    <row r="913" spans="5:5" ht="15.75" customHeight="1">
      <c r="E913" s="141"/>
    </row>
    <row r="914" spans="5:5" ht="15.75" customHeight="1">
      <c r="E914" s="141"/>
    </row>
    <row r="915" spans="5:5" ht="15.75" customHeight="1">
      <c r="E915" s="141"/>
    </row>
    <row r="916" spans="5:5" ht="15.75" customHeight="1">
      <c r="E916" s="141"/>
    </row>
    <row r="917" spans="5:5" ht="15.75" customHeight="1">
      <c r="E917" s="141"/>
    </row>
    <row r="918" spans="5:5" ht="15.75" customHeight="1">
      <c r="E918" s="141"/>
    </row>
    <row r="919" spans="5:5" ht="15.75" customHeight="1">
      <c r="E919" s="141"/>
    </row>
    <row r="920" spans="5:5" ht="15.75" customHeight="1">
      <c r="E920" s="141"/>
    </row>
    <row r="921" spans="5:5" ht="15.75" customHeight="1">
      <c r="E921" s="141"/>
    </row>
    <row r="922" spans="5:5" ht="15.75" customHeight="1">
      <c r="E922" s="141"/>
    </row>
    <row r="923" spans="5:5" ht="15.75" customHeight="1">
      <c r="E923" s="141"/>
    </row>
    <row r="924" spans="5:5" ht="15.75" customHeight="1">
      <c r="E924" s="141"/>
    </row>
    <row r="925" spans="5:5" ht="15.75" customHeight="1">
      <c r="E925" s="141"/>
    </row>
    <row r="926" spans="5:5" ht="15.75" customHeight="1">
      <c r="E926" s="141"/>
    </row>
    <row r="927" spans="5:5" ht="15.75" customHeight="1">
      <c r="E927" s="141"/>
    </row>
    <row r="928" spans="5:5" ht="15.75" customHeight="1">
      <c r="E928" s="141"/>
    </row>
    <row r="929" spans="5:5" ht="15.75" customHeight="1">
      <c r="E929" s="141"/>
    </row>
    <row r="930" spans="5:5" ht="15.75" customHeight="1">
      <c r="E930" s="141"/>
    </row>
    <row r="931" spans="5:5" ht="15.75" customHeight="1">
      <c r="E931" s="141"/>
    </row>
    <row r="932" spans="5:5" ht="15.75" customHeight="1">
      <c r="E932" s="141"/>
    </row>
    <row r="933" spans="5:5" ht="15.75" customHeight="1">
      <c r="E933" s="141"/>
    </row>
    <row r="934" spans="5:5" ht="15.75" customHeight="1">
      <c r="E934" s="141"/>
    </row>
    <row r="935" spans="5:5" ht="15.75" customHeight="1">
      <c r="E935" s="141"/>
    </row>
    <row r="936" spans="5:5" ht="15.75" customHeight="1">
      <c r="E936" s="141"/>
    </row>
    <row r="937" spans="5:5" ht="15.75" customHeight="1">
      <c r="E937" s="141"/>
    </row>
    <row r="938" spans="5:5" ht="15.75" customHeight="1">
      <c r="E938" s="141"/>
    </row>
    <row r="939" spans="5:5" ht="15.75" customHeight="1">
      <c r="E939" s="141"/>
    </row>
    <row r="940" spans="5:5" ht="15.75" customHeight="1">
      <c r="E940" s="141"/>
    </row>
    <row r="941" spans="5:5" ht="15.75" customHeight="1">
      <c r="E941" s="141"/>
    </row>
    <row r="942" spans="5:5" ht="15.75" customHeight="1">
      <c r="E942" s="141"/>
    </row>
    <row r="943" spans="5:5" ht="15.75" customHeight="1">
      <c r="E943" s="141"/>
    </row>
    <row r="944" spans="5:5" ht="15.75" customHeight="1">
      <c r="E944" s="141"/>
    </row>
    <row r="945" spans="5:5" ht="15.75" customHeight="1">
      <c r="E945" s="141"/>
    </row>
    <row r="946" spans="5:5" ht="15.75" customHeight="1">
      <c r="E946" s="141"/>
    </row>
    <row r="947" spans="5:5" ht="15.75" customHeight="1">
      <c r="E947" s="141"/>
    </row>
    <row r="948" spans="5:5" ht="15.75" customHeight="1">
      <c r="E948" s="141"/>
    </row>
    <row r="949" spans="5:5" ht="15.75" customHeight="1">
      <c r="E949" s="141"/>
    </row>
    <row r="950" spans="5:5" ht="15.75" customHeight="1">
      <c r="E950" s="141"/>
    </row>
    <row r="951" spans="5:5" ht="15.75" customHeight="1">
      <c r="E951" s="141"/>
    </row>
    <row r="952" spans="5:5" ht="15.75" customHeight="1">
      <c r="E952" s="141"/>
    </row>
    <row r="953" spans="5:5" ht="15.75" customHeight="1">
      <c r="E953" s="141"/>
    </row>
    <row r="954" spans="5:5" ht="15.75" customHeight="1">
      <c r="E954" s="141"/>
    </row>
    <row r="955" spans="5:5" ht="15.75" customHeight="1">
      <c r="E955" s="141"/>
    </row>
    <row r="956" spans="5:5" ht="15.75" customHeight="1">
      <c r="E956" s="141"/>
    </row>
    <row r="957" spans="5:5" ht="15.75" customHeight="1">
      <c r="E957" s="141"/>
    </row>
    <row r="958" spans="5:5" ht="15.75" customHeight="1">
      <c r="E958" s="141"/>
    </row>
    <row r="959" spans="5:5" ht="15.75" customHeight="1">
      <c r="E959" s="141"/>
    </row>
    <row r="960" spans="5:5" ht="15.75" customHeight="1">
      <c r="E960" s="141"/>
    </row>
    <row r="961" spans="5:5" ht="15.75" customHeight="1">
      <c r="E961" s="141"/>
    </row>
    <row r="962" spans="5:5" ht="15.75" customHeight="1">
      <c r="E962" s="141"/>
    </row>
    <row r="963" spans="5:5" ht="15.75" customHeight="1">
      <c r="E963" s="141"/>
    </row>
    <row r="964" spans="5:5" ht="15.75" customHeight="1">
      <c r="E964" s="141"/>
    </row>
    <row r="965" spans="5:5" ht="15.75" customHeight="1">
      <c r="E965" s="141"/>
    </row>
    <row r="966" spans="5:5" ht="15.75" customHeight="1">
      <c r="E966" s="141"/>
    </row>
    <row r="967" spans="5:5" ht="15.75" customHeight="1">
      <c r="E967" s="141"/>
    </row>
    <row r="968" spans="5:5" ht="15.75" customHeight="1">
      <c r="E968" s="141"/>
    </row>
    <row r="969" spans="5:5" ht="15.75" customHeight="1">
      <c r="E969" s="141"/>
    </row>
    <row r="970" spans="5:5" ht="15.75" customHeight="1">
      <c r="E970" s="141"/>
    </row>
    <row r="971" spans="5:5" ht="15.75" customHeight="1">
      <c r="E971" s="141"/>
    </row>
    <row r="972" spans="5:5" ht="15.75" customHeight="1">
      <c r="E972" s="141"/>
    </row>
    <row r="973" spans="5:5" ht="15.75" customHeight="1">
      <c r="E973" s="141"/>
    </row>
    <row r="974" spans="5:5" ht="15.75" customHeight="1">
      <c r="E974" s="141"/>
    </row>
    <row r="975" spans="5:5" ht="15.75" customHeight="1">
      <c r="E975" s="141"/>
    </row>
    <row r="976" spans="5:5" ht="15.75" customHeight="1">
      <c r="E976" s="141"/>
    </row>
    <row r="977" spans="5:5" ht="15.75" customHeight="1">
      <c r="E977" s="141"/>
    </row>
    <row r="978" spans="5:5" ht="15.75" customHeight="1">
      <c r="E978" s="141"/>
    </row>
    <row r="979" spans="5:5" ht="15.75" customHeight="1">
      <c r="E979" s="141"/>
    </row>
    <row r="980" spans="5:5" ht="15.75" customHeight="1">
      <c r="E980" s="141"/>
    </row>
    <row r="981" spans="5:5" ht="15.75" customHeight="1">
      <c r="E981" s="141"/>
    </row>
    <row r="982" spans="5:5" ht="15.75" customHeight="1">
      <c r="E982" s="141"/>
    </row>
    <row r="983" spans="5:5" ht="15.75" customHeight="1">
      <c r="E983" s="141"/>
    </row>
    <row r="984" spans="5:5" ht="15.75" customHeight="1">
      <c r="E984" s="141"/>
    </row>
    <row r="985" spans="5:5" ht="15.75" customHeight="1">
      <c r="E985" s="141"/>
    </row>
    <row r="986" spans="5:5" ht="15.75" customHeight="1">
      <c r="E986" s="141"/>
    </row>
    <row r="987" spans="5:5" ht="15.75" customHeight="1">
      <c r="E987" s="141"/>
    </row>
    <row r="988" spans="5:5" ht="15.75" customHeight="1">
      <c r="E988" s="141"/>
    </row>
    <row r="989" spans="5:5" ht="15.75" customHeight="1">
      <c r="E989" s="141"/>
    </row>
    <row r="990" spans="5:5" ht="15.75" customHeight="1">
      <c r="E990" s="141"/>
    </row>
    <row r="991" spans="5:5" ht="15.75" customHeight="1">
      <c r="E991" s="141"/>
    </row>
    <row r="992" spans="5:5" ht="15.75" customHeight="1">
      <c r="E992" s="141"/>
    </row>
    <row r="993" spans="5:5" ht="15.75" customHeight="1">
      <c r="E993" s="141"/>
    </row>
  </sheetData>
  <pageMargins left="0.7" right="0.7" top="0.75" bottom="0.75" header="0" footer="0"/>
  <pageSetup orientation="landscape"/>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Y1000"/>
  <sheetViews>
    <sheetView zoomScale="135" zoomScaleNormal="150" workbookViewId="0">
      <pane xSplit="2" ySplit="1" topLeftCell="C2" activePane="bottomRight" state="frozen"/>
      <selection pane="topRight" activeCell="C1" sqref="C1"/>
      <selection pane="bottomLeft" activeCell="A2" sqref="A2"/>
      <selection pane="bottomRight" activeCell="C1" sqref="C1:M1"/>
    </sheetView>
  </sheetViews>
  <sheetFormatPr baseColWidth="10" defaultColWidth="12.6640625" defaultRowHeight="15" customHeight="1"/>
  <cols>
    <col min="1" max="1" width="27.33203125" style="4" customWidth="1"/>
    <col min="2" max="2" width="38" style="4" customWidth="1"/>
    <col min="3" max="3" width="14.6640625" style="4" customWidth="1"/>
    <col min="4" max="4" width="9.83203125" style="4" customWidth="1"/>
    <col min="5" max="5" width="14.5" style="4" customWidth="1"/>
    <col min="6" max="6" width="14.83203125" style="4" customWidth="1"/>
    <col min="7" max="7" width="13.5" style="4" customWidth="1"/>
    <col min="8" max="8" width="16.6640625" style="4" customWidth="1"/>
    <col min="9" max="9" width="13" style="4" customWidth="1"/>
    <col min="10" max="10" width="11.6640625" style="4" customWidth="1"/>
    <col min="11" max="11" width="12.1640625" style="4" customWidth="1"/>
    <col min="12" max="12" width="10" style="4" customWidth="1"/>
    <col min="13" max="13" width="12" style="4" customWidth="1"/>
    <col min="14" max="16384" width="12.6640625" style="4"/>
  </cols>
  <sheetData>
    <row r="1" spans="1:25" ht="15.75" customHeight="1">
      <c r="A1" s="110" t="s">
        <v>507</v>
      </c>
      <c r="B1" s="110" t="s">
        <v>758</v>
      </c>
      <c r="C1" s="11" t="s">
        <v>2</v>
      </c>
      <c r="D1" s="11" t="s">
        <v>2292</v>
      </c>
      <c r="E1" s="148" t="s">
        <v>2293</v>
      </c>
      <c r="F1" s="11" t="s">
        <v>2294</v>
      </c>
      <c r="G1" s="11" t="s">
        <v>2295</v>
      </c>
      <c r="H1" s="11" t="s">
        <v>2296</v>
      </c>
      <c r="I1" s="11" t="s">
        <v>2297</v>
      </c>
      <c r="J1" s="11" t="s">
        <v>2298</v>
      </c>
      <c r="K1" s="11" t="s">
        <v>2299</v>
      </c>
      <c r="L1" s="11" t="s">
        <v>2300</v>
      </c>
      <c r="M1" s="11" t="s">
        <v>2301</v>
      </c>
      <c r="N1" s="5"/>
      <c r="O1" s="5"/>
      <c r="P1" s="5"/>
      <c r="Q1" s="5"/>
      <c r="R1" s="5"/>
      <c r="S1" s="5"/>
      <c r="T1" s="5"/>
      <c r="U1" s="5"/>
      <c r="V1" s="5"/>
      <c r="W1" s="5"/>
      <c r="X1" s="5"/>
      <c r="Y1" s="5"/>
    </row>
    <row r="2" spans="1:25" ht="15.75" customHeight="1">
      <c r="A2" s="111" t="str">
        <f>HYPERLINK("https://drive.google.com/file/d/1t-gzaTlgCiM_Ahfn572yikTEQFjFgc-o/view?usp=sharing","F19.PHYS222.01.01")</f>
        <v>F19.PHYS222.01.01</v>
      </c>
      <c r="B2" s="109" t="s">
        <v>1134</v>
      </c>
      <c r="C2" s="109">
        <v>0</v>
      </c>
      <c r="D2" s="109">
        <v>0</v>
      </c>
      <c r="E2" s="139">
        <v>0</v>
      </c>
      <c r="F2" s="109" t="s">
        <v>1135</v>
      </c>
      <c r="G2" s="109">
        <v>0</v>
      </c>
      <c r="H2" s="109">
        <v>0</v>
      </c>
      <c r="I2" s="109">
        <v>0</v>
      </c>
      <c r="J2" s="109">
        <v>0</v>
      </c>
      <c r="K2" s="109">
        <v>0</v>
      </c>
      <c r="L2" s="109">
        <v>0</v>
      </c>
      <c r="M2" s="109">
        <v>0</v>
      </c>
    </row>
    <row r="3" spans="1:25" ht="15.75" customHeight="1">
      <c r="A3" s="109" t="s">
        <v>1136</v>
      </c>
      <c r="B3" s="112" t="s">
        <v>1035</v>
      </c>
      <c r="C3" s="109" t="s">
        <v>1036</v>
      </c>
      <c r="D3" s="109">
        <v>0</v>
      </c>
      <c r="E3" s="139">
        <v>0</v>
      </c>
      <c r="F3" s="112" t="s">
        <v>1137</v>
      </c>
      <c r="G3" s="109">
        <v>0</v>
      </c>
      <c r="H3" s="109">
        <v>0</v>
      </c>
      <c r="I3" s="109" t="s">
        <v>1138</v>
      </c>
      <c r="J3" s="109" t="s">
        <v>1040</v>
      </c>
      <c r="K3" s="109">
        <v>0</v>
      </c>
      <c r="L3" s="109">
        <v>0</v>
      </c>
      <c r="M3" s="109">
        <v>0</v>
      </c>
    </row>
    <row r="4" spans="1:25" ht="15.75" customHeight="1">
      <c r="A4" s="109" t="s">
        <v>1139</v>
      </c>
      <c r="B4" s="109" t="s">
        <v>1140</v>
      </c>
      <c r="C4" s="109" t="s">
        <v>1141</v>
      </c>
      <c r="D4" s="109">
        <v>0</v>
      </c>
      <c r="E4" s="139" t="s">
        <v>1142</v>
      </c>
      <c r="F4" s="109" t="s">
        <v>1143</v>
      </c>
      <c r="G4" s="109">
        <v>0</v>
      </c>
      <c r="H4" s="109">
        <v>0</v>
      </c>
      <c r="I4" s="109">
        <v>0</v>
      </c>
      <c r="J4" s="109">
        <v>0</v>
      </c>
      <c r="K4" s="109">
        <v>0</v>
      </c>
      <c r="L4" s="109">
        <v>0</v>
      </c>
      <c r="M4" s="109">
        <v>0</v>
      </c>
    </row>
    <row r="5" spans="1:25" ht="15.75" customHeight="1">
      <c r="A5" s="109" t="s">
        <v>1144</v>
      </c>
      <c r="B5" s="109" t="s">
        <v>1145</v>
      </c>
      <c r="C5" s="109">
        <v>0</v>
      </c>
      <c r="D5" s="109">
        <v>0</v>
      </c>
      <c r="E5" s="139" t="s">
        <v>1146</v>
      </c>
      <c r="F5" s="109" t="s">
        <v>1147</v>
      </c>
      <c r="G5" s="109">
        <v>0</v>
      </c>
      <c r="H5" s="109">
        <v>0</v>
      </c>
      <c r="I5" s="109">
        <v>0</v>
      </c>
      <c r="J5" s="109">
        <v>0</v>
      </c>
      <c r="K5" s="109">
        <v>0</v>
      </c>
      <c r="L5" s="109">
        <v>0</v>
      </c>
      <c r="M5" s="109">
        <v>0</v>
      </c>
    </row>
    <row r="6" spans="1:25" ht="15.75" customHeight="1">
      <c r="A6" s="109" t="s">
        <v>1148</v>
      </c>
      <c r="B6" s="109" t="s">
        <v>1149</v>
      </c>
      <c r="C6" s="109" t="s">
        <v>1150</v>
      </c>
      <c r="D6" s="109">
        <v>0</v>
      </c>
      <c r="E6" s="139">
        <v>0</v>
      </c>
      <c r="F6" s="109" t="s">
        <v>1151</v>
      </c>
      <c r="G6" s="109">
        <v>0</v>
      </c>
      <c r="H6" s="109">
        <v>0</v>
      </c>
      <c r="I6" s="109">
        <v>0</v>
      </c>
      <c r="J6" s="114">
        <v>0</v>
      </c>
      <c r="K6" s="109">
        <v>0</v>
      </c>
      <c r="L6" s="109" t="s">
        <v>1152</v>
      </c>
      <c r="M6" s="109">
        <v>0</v>
      </c>
    </row>
    <row r="7" spans="1:25" ht="15.75" customHeight="1">
      <c r="A7" s="109" t="s">
        <v>1153</v>
      </c>
      <c r="B7" s="109" t="s">
        <v>1154</v>
      </c>
      <c r="C7" s="109" t="s">
        <v>1155</v>
      </c>
      <c r="D7" s="109">
        <v>0</v>
      </c>
      <c r="E7" s="139" t="s">
        <v>1156</v>
      </c>
      <c r="F7" s="109" t="s">
        <v>1157</v>
      </c>
      <c r="G7" s="109">
        <v>0</v>
      </c>
      <c r="H7" s="109">
        <v>0</v>
      </c>
      <c r="I7" s="109">
        <v>0</v>
      </c>
      <c r="J7" s="109">
        <v>0</v>
      </c>
      <c r="K7" s="109">
        <v>0</v>
      </c>
      <c r="L7" s="109">
        <v>0</v>
      </c>
      <c r="M7" s="109">
        <v>0</v>
      </c>
    </row>
    <row r="8" spans="1:25" ht="15.75" customHeight="1">
      <c r="A8" s="109" t="s">
        <v>1158</v>
      </c>
      <c r="B8" s="109" t="s">
        <v>1159</v>
      </c>
      <c r="C8" s="109" t="s">
        <v>1160</v>
      </c>
      <c r="D8" s="109">
        <v>0</v>
      </c>
      <c r="E8" s="139" t="s">
        <v>1161</v>
      </c>
      <c r="F8" s="109" t="s">
        <v>1162</v>
      </c>
      <c r="G8" s="109">
        <v>0</v>
      </c>
      <c r="H8" s="109">
        <v>0</v>
      </c>
      <c r="I8" s="109" t="s">
        <v>1161</v>
      </c>
      <c r="J8" s="109">
        <v>0</v>
      </c>
      <c r="K8" s="109">
        <v>0</v>
      </c>
      <c r="L8" s="109">
        <v>0</v>
      </c>
      <c r="M8" s="109">
        <v>0</v>
      </c>
    </row>
    <row r="9" spans="1:25" ht="15.75" customHeight="1">
      <c r="A9" s="109" t="s">
        <v>1163</v>
      </c>
      <c r="B9" s="109" t="s">
        <v>1164</v>
      </c>
      <c r="C9" s="109">
        <v>0</v>
      </c>
      <c r="D9" s="109">
        <v>0</v>
      </c>
      <c r="E9" s="139" t="s">
        <v>1165</v>
      </c>
      <c r="F9" s="109" t="s">
        <v>1166</v>
      </c>
      <c r="G9" s="109">
        <v>0</v>
      </c>
      <c r="H9" s="109">
        <v>0</v>
      </c>
      <c r="I9" s="109">
        <v>0</v>
      </c>
      <c r="J9" s="109">
        <v>0</v>
      </c>
      <c r="K9" s="109">
        <v>0</v>
      </c>
      <c r="L9" s="109">
        <v>0</v>
      </c>
      <c r="M9" s="109">
        <v>0</v>
      </c>
    </row>
    <row r="10" spans="1:25" ht="15.75" customHeight="1">
      <c r="A10" s="109" t="s">
        <v>1167</v>
      </c>
      <c r="B10" s="109" t="s">
        <v>1168</v>
      </c>
      <c r="C10" s="109">
        <v>0</v>
      </c>
      <c r="D10" s="109">
        <v>0</v>
      </c>
      <c r="E10" s="139" t="s">
        <v>1169</v>
      </c>
      <c r="F10" s="115" t="s">
        <v>1170</v>
      </c>
      <c r="G10" s="109">
        <v>0</v>
      </c>
      <c r="H10" s="109">
        <v>0</v>
      </c>
      <c r="I10" s="109">
        <v>0</v>
      </c>
      <c r="J10" s="109">
        <v>0</v>
      </c>
      <c r="K10" s="109">
        <v>0</v>
      </c>
      <c r="L10" s="109">
        <v>0</v>
      </c>
      <c r="M10" s="109">
        <v>0</v>
      </c>
    </row>
    <row r="11" spans="1:25" ht="15.75" customHeight="1">
      <c r="A11" s="109" t="s">
        <v>1171</v>
      </c>
      <c r="B11" s="109" t="s">
        <v>1172</v>
      </c>
      <c r="C11" s="109">
        <v>0</v>
      </c>
      <c r="D11" s="109">
        <v>0</v>
      </c>
      <c r="E11" s="139" t="s">
        <v>1173</v>
      </c>
      <c r="F11" s="109" t="s">
        <v>1174</v>
      </c>
      <c r="G11" s="109">
        <v>0</v>
      </c>
      <c r="H11" s="109" t="s">
        <v>1175</v>
      </c>
      <c r="I11" s="109">
        <v>0</v>
      </c>
      <c r="J11" s="109">
        <v>0</v>
      </c>
      <c r="K11" s="109">
        <v>0</v>
      </c>
      <c r="L11" s="109">
        <v>0</v>
      </c>
      <c r="M11" s="109">
        <v>0</v>
      </c>
    </row>
    <row r="12" spans="1:25" ht="15.75" customHeight="1">
      <c r="A12" s="109" t="s">
        <v>1176</v>
      </c>
      <c r="B12" s="109" t="s">
        <v>1177</v>
      </c>
      <c r="C12" s="109">
        <v>0</v>
      </c>
      <c r="D12" s="109">
        <v>0</v>
      </c>
      <c r="E12" s="139" t="s">
        <v>1178</v>
      </c>
      <c r="F12" s="109">
        <v>0</v>
      </c>
      <c r="G12" s="103" t="s">
        <v>1179</v>
      </c>
      <c r="H12" s="103" t="s">
        <v>1180</v>
      </c>
      <c r="I12" s="109">
        <v>0</v>
      </c>
      <c r="J12" s="109">
        <v>0</v>
      </c>
      <c r="K12" s="109">
        <v>0</v>
      </c>
      <c r="L12" s="109">
        <v>0</v>
      </c>
      <c r="M12" s="109">
        <v>0</v>
      </c>
    </row>
    <row r="13" spans="1:25" ht="15.75" customHeight="1">
      <c r="A13" s="109" t="s">
        <v>1181</v>
      </c>
      <c r="B13" s="109" t="s">
        <v>1182</v>
      </c>
      <c r="C13" s="109">
        <v>0</v>
      </c>
      <c r="D13" s="109">
        <v>0</v>
      </c>
      <c r="E13" s="139" t="s">
        <v>1183</v>
      </c>
      <c r="F13" s="109">
        <v>0</v>
      </c>
      <c r="G13" s="109">
        <v>0</v>
      </c>
      <c r="H13" s="109" t="s">
        <v>1184</v>
      </c>
      <c r="I13" s="109">
        <v>0</v>
      </c>
      <c r="J13" s="109">
        <v>0</v>
      </c>
      <c r="K13" s="109">
        <v>0</v>
      </c>
      <c r="L13" s="109">
        <v>0</v>
      </c>
      <c r="M13" s="109">
        <v>0</v>
      </c>
    </row>
    <row r="14" spans="1:25" ht="15.75" customHeight="1">
      <c r="A14" s="109" t="s">
        <v>1185</v>
      </c>
      <c r="B14" s="109" t="s">
        <v>1186</v>
      </c>
      <c r="C14" s="109">
        <v>0</v>
      </c>
      <c r="D14" s="109">
        <v>0</v>
      </c>
      <c r="E14" s="139" t="s">
        <v>1187</v>
      </c>
      <c r="F14" s="109" t="s">
        <v>1188</v>
      </c>
      <c r="G14" s="109">
        <v>0</v>
      </c>
      <c r="H14" s="109">
        <v>0</v>
      </c>
      <c r="I14" s="109">
        <v>0</v>
      </c>
      <c r="J14" s="109">
        <v>0</v>
      </c>
      <c r="K14" s="109">
        <v>0</v>
      </c>
      <c r="L14" s="109">
        <v>0</v>
      </c>
      <c r="M14" s="109">
        <v>0</v>
      </c>
    </row>
    <row r="15" spans="1:25" ht="15.75" customHeight="1">
      <c r="A15" s="109" t="s">
        <v>1189</v>
      </c>
      <c r="B15" s="109" t="s">
        <v>1190</v>
      </c>
      <c r="C15" s="109">
        <v>0</v>
      </c>
      <c r="D15" s="109">
        <v>0</v>
      </c>
      <c r="E15" s="139" t="s">
        <v>1191</v>
      </c>
      <c r="F15" s="109">
        <v>0</v>
      </c>
      <c r="G15" s="109">
        <v>0</v>
      </c>
      <c r="H15" s="109">
        <v>0</v>
      </c>
      <c r="I15" s="109">
        <v>0</v>
      </c>
      <c r="J15" s="109">
        <v>0</v>
      </c>
      <c r="K15" s="109">
        <v>0</v>
      </c>
      <c r="L15" s="109">
        <v>0</v>
      </c>
      <c r="M15" s="109">
        <v>0</v>
      </c>
    </row>
    <row r="16" spans="1:25" ht="15.75" customHeight="1">
      <c r="A16" s="109" t="s">
        <v>1192</v>
      </c>
      <c r="B16" s="109" t="s">
        <v>1193</v>
      </c>
      <c r="C16" s="109" t="s">
        <v>1194</v>
      </c>
      <c r="D16" s="109">
        <v>0</v>
      </c>
      <c r="E16" s="139" t="s">
        <v>1195</v>
      </c>
      <c r="F16" s="109" t="s">
        <v>1196</v>
      </c>
      <c r="G16" s="109">
        <v>0</v>
      </c>
      <c r="H16" s="109" t="s">
        <v>1197</v>
      </c>
      <c r="I16" s="109">
        <v>0</v>
      </c>
      <c r="J16" s="109">
        <v>0</v>
      </c>
      <c r="K16" s="109">
        <v>0</v>
      </c>
      <c r="L16" s="109">
        <v>0</v>
      </c>
      <c r="M16" s="109">
        <v>0</v>
      </c>
    </row>
    <row r="17" spans="1:25" ht="15.75" customHeight="1">
      <c r="A17" s="109" t="s">
        <v>1198</v>
      </c>
      <c r="B17" s="109" t="s">
        <v>1199</v>
      </c>
      <c r="C17" s="109" t="s">
        <v>1200</v>
      </c>
      <c r="D17" s="109">
        <v>0</v>
      </c>
      <c r="E17" s="139" t="s">
        <v>1201</v>
      </c>
      <c r="F17" s="109" t="s">
        <v>1202</v>
      </c>
      <c r="G17" s="109">
        <v>0</v>
      </c>
      <c r="H17" s="116">
        <v>0</v>
      </c>
      <c r="I17" s="109">
        <v>0</v>
      </c>
      <c r="J17" s="109">
        <v>0</v>
      </c>
      <c r="K17" s="109">
        <v>0</v>
      </c>
      <c r="L17" s="109">
        <v>0</v>
      </c>
      <c r="M17" s="109">
        <v>0</v>
      </c>
    </row>
    <row r="18" spans="1:25" ht="15.75" customHeight="1">
      <c r="A18" s="109" t="s">
        <v>1203</v>
      </c>
      <c r="B18" s="109" t="s">
        <v>1204</v>
      </c>
      <c r="C18" s="109">
        <v>0</v>
      </c>
      <c r="D18" s="109">
        <v>0</v>
      </c>
      <c r="E18" s="139" t="s">
        <v>1205</v>
      </c>
      <c r="F18" s="117" t="s">
        <v>1206</v>
      </c>
      <c r="G18" s="109">
        <v>0</v>
      </c>
      <c r="H18" s="109">
        <v>0</v>
      </c>
      <c r="I18" s="109">
        <v>0</v>
      </c>
      <c r="J18" s="109">
        <v>0</v>
      </c>
      <c r="K18" s="109">
        <v>0</v>
      </c>
      <c r="L18" s="109">
        <v>0</v>
      </c>
      <c r="M18" s="109">
        <v>0</v>
      </c>
    </row>
    <row r="19" spans="1:25" ht="15.75" customHeight="1">
      <c r="A19" s="109" t="s">
        <v>1207</v>
      </c>
      <c r="B19" s="109" t="s">
        <v>1208</v>
      </c>
      <c r="C19" s="109">
        <v>0</v>
      </c>
      <c r="D19" s="109">
        <v>0</v>
      </c>
      <c r="E19" s="139" t="s">
        <v>1209</v>
      </c>
      <c r="F19" s="109">
        <v>0</v>
      </c>
      <c r="G19" s="109">
        <v>0</v>
      </c>
      <c r="H19" s="109">
        <v>0</v>
      </c>
      <c r="I19" s="109">
        <v>0</v>
      </c>
      <c r="J19" s="118" t="s">
        <v>1210</v>
      </c>
      <c r="K19" s="109">
        <v>0</v>
      </c>
      <c r="L19" s="109" t="s">
        <v>1211</v>
      </c>
      <c r="M19" s="109" t="s">
        <v>1212</v>
      </c>
      <c r="N19" s="24"/>
    </row>
    <row r="20" spans="1:25" ht="15.75" customHeight="1">
      <c r="A20" s="109" t="s">
        <v>1213</v>
      </c>
      <c r="B20" s="109" t="s">
        <v>1214</v>
      </c>
      <c r="C20" s="109">
        <v>0</v>
      </c>
      <c r="D20" s="109">
        <v>0</v>
      </c>
      <c r="E20" s="139" t="s">
        <v>1215</v>
      </c>
      <c r="F20" s="109" t="s">
        <v>1216</v>
      </c>
      <c r="G20" s="109">
        <v>0</v>
      </c>
      <c r="H20" s="109">
        <v>0</v>
      </c>
      <c r="I20" s="109">
        <v>0</v>
      </c>
      <c r="J20" s="109">
        <v>0</v>
      </c>
      <c r="K20" s="109">
        <v>0</v>
      </c>
      <c r="L20" s="109">
        <v>0</v>
      </c>
      <c r="M20" s="109">
        <v>0</v>
      </c>
    </row>
    <row r="21" spans="1:25" ht="15.75" customHeight="1">
      <c r="A21" s="109" t="s">
        <v>1217</v>
      </c>
      <c r="B21" s="109" t="s">
        <v>1218</v>
      </c>
      <c r="C21" s="109">
        <v>0</v>
      </c>
      <c r="D21" s="109">
        <v>0</v>
      </c>
      <c r="E21" s="139" t="s">
        <v>1219</v>
      </c>
      <c r="F21" s="109">
        <v>0</v>
      </c>
      <c r="G21" s="109">
        <v>0</v>
      </c>
      <c r="H21" s="116" t="s">
        <v>1220</v>
      </c>
      <c r="I21" s="109">
        <v>0</v>
      </c>
      <c r="J21" s="109">
        <v>0</v>
      </c>
      <c r="K21" s="109">
        <v>0</v>
      </c>
      <c r="L21" s="109">
        <v>0</v>
      </c>
      <c r="M21" s="109">
        <v>0</v>
      </c>
    </row>
    <row r="22" spans="1:25" ht="15.75" customHeight="1">
      <c r="A22" s="109" t="s">
        <v>1221</v>
      </c>
      <c r="B22" s="109" t="s">
        <v>1222</v>
      </c>
      <c r="C22" s="109">
        <v>0</v>
      </c>
      <c r="D22" s="109">
        <v>0</v>
      </c>
      <c r="E22" s="139" t="s">
        <v>1223</v>
      </c>
      <c r="F22" s="109" t="s">
        <v>1224</v>
      </c>
      <c r="G22" s="109">
        <v>0</v>
      </c>
      <c r="H22" s="109">
        <v>0</v>
      </c>
      <c r="I22" s="109" t="s">
        <v>1225</v>
      </c>
      <c r="J22" s="109" t="s">
        <v>1226</v>
      </c>
      <c r="K22" s="109">
        <v>0</v>
      </c>
      <c r="L22" s="109">
        <v>0</v>
      </c>
      <c r="M22" s="109">
        <v>0</v>
      </c>
    </row>
    <row r="23" spans="1:25" ht="15.75" customHeight="1">
      <c r="A23" s="109" t="s">
        <v>1227</v>
      </c>
      <c r="B23" s="109" t="s">
        <v>1228</v>
      </c>
      <c r="C23" s="109" t="s">
        <v>1229</v>
      </c>
      <c r="D23" s="109">
        <v>0</v>
      </c>
      <c r="E23" s="139" t="s">
        <v>1230</v>
      </c>
      <c r="F23" s="109" t="s">
        <v>1231</v>
      </c>
      <c r="G23" s="109">
        <v>0</v>
      </c>
      <c r="H23" s="109">
        <v>0</v>
      </c>
      <c r="I23" s="109">
        <v>0</v>
      </c>
      <c r="J23" s="109">
        <v>0</v>
      </c>
      <c r="K23" s="109">
        <v>0</v>
      </c>
      <c r="L23" s="109">
        <v>0</v>
      </c>
      <c r="M23" s="109">
        <v>0</v>
      </c>
    </row>
    <row r="24" spans="1:25" ht="15.75" customHeight="1">
      <c r="A24" s="109" t="s">
        <v>1232</v>
      </c>
      <c r="B24" s="109" t="s">
        <v>1233</v>
      </c>
      <c r="C24" s="109">
        <v>0</v>
      </c>
      <c r="D24" s="109">
        <v>0</v>
      </c>
      <c r="E24" s="139" t="s">
        <v>1234</v>
      </c>
      <c r="F24" s="109" t="s">
        <v>1235</v>
      </c>
      <c r="G24" s="109">
        <v>0</v>
      </c>
      <c r="H24" s="109">
        <v>0</v>
      </c>
      <c r="I24" s="109">
        <v>0</v>
      </c>
      <c r="J24" s="109">
        <v>0</v>
      </c>
      <c r="K24" s="109">
        <v>0</v>
      </c>
      <c r="L24" s="109">
        <v>0</v>
      </c>
      <c r="M24" s="109">
        <v>0</v>
      </c>
      <c r="N24" s="6"/>
      <c r="O24" s="6"/>
      <c r="P24" s="6"/>
      <c r="Q24" s="6"/>
      <c r="R24" s="6"/>
      <c r="S24" s="6"/>
      <c r="T24" s="6"/>
      <c r="U24" s="6"/>
      <c r="V24" s="6"/>
      <c r="W24" s="6"/>
      <c r="X24" s="6"/>
      <c r="Y24" s="6"/>
    </row>
    <row r="25" spans="1:25" ht="15.75" customHeight="1">
      <c r="A25" s="111" t="str">
        <f>HYPERLINK("https://drive.google.com/file/d/1ynjnZLgu4qPinMU4Utq5_2TpZzV76KN_/view?usp=sharing","F19.PHYS222.06.01")</f>
        <v>F19.PHYS222.06.01</v>
      </c>
      <c r="B25" s="109" t="s">
        <v>1236</v>
      </c>
      <c r="C25" s="109" t="s">
        <v>1237</v>
      </c>
      <c r="D25" s="109">
        <v>0</v>
      </c>
      <c r="E25" s="139" t="s">
        <v>1238</v>
      </c>
      <c r="F25" s="109" t="s">
        <v>1239</v>
      </c>
      <c r="G25" s="116" t="s">
        <v>1240</v>
      </c>
      <c r="H25" s="103" t="s">
        <v>1241</v>
      </c>
      <c r="I25" s="109">
        <v>0</v>
      </c>
      <c r="J25" s="109">
        <v>0</v>
      </c>
      <c r="K25" s="109">
        <v>0</v>
      </c>
      <c r="L25" s="109">
        <v>0</v>
      </c>
      <c r="M25" s="109">
        <v>0</v>
      </c>
    </row>
    <row r="26" spans="1:25" ht="15.75" customHeight="1">
      <c r="A26" s="109" t="s">
        <v>1242</v>
      </c>
      <c r="B26" s="109" t="s">
        <v>1243</v>
      </c>
      <c r="C26" s="109">
        <v>0</v>
      </c>
      <c r="D26" s="109">
        <v>0</v>
      </c>
      <c r="E26" s="139">
        <v>0</v>
      </c>
      <c r="F26" s="109" t="s">
        <v>1244</v>
      </c>
      <c r="G26" s="109">
        <v>0</v>
      </c>
      <c r="H26" s="109">
        <v>0</v>
      </c>
      <c r="I26" s="109">
        <v>0</v>
      </c>
      <c r="J26" s="109">
        <v>0</v>
      </c>
      <c r="K26" s="109">
        <v>0</v>
      </c>
      <c r="L26" s="109">
        <v>0</v>
      </c>
      <c r="M26" s="109">
        <v>0</v>
      </c>
    </row>
    <row r="27" spans="1:25" ht="15.75" customHeight="1">
      <c r="A27" s="109" t="s">
        <v>1245</v>
      </c>
      <c r="B27" s="109" t="s">
        <v>1246</v>
      </c>
      <c r="C27" s="109" t="s">
        <v>1247</v>
      </c>
      <c r="D27" s="109">
        <v>0</v>
      </c>
      <c r="E27" s="139" t="s">
        <v>1248</v>
      </c>
      <c r="F27" s="109" t="s">
        <v>1249</v>
      </c>
      <c r="G27" s="109">
        <v>0</v>
      </c>
      <c r="H27" s="109">
        <v>0</v>
      </c>
      <c r="I27" s="109">
        <v>0</v>
      </c>
      <c r="J27" s="109">
        <v>0</v>
      </c>
      <c r="K27" s="109">
        <v>0</v>
      </c>
      <c r="L27" s="109">
        <v>0</v>
      </c>
      <c r="M27" s="109">
        <v>0</v>
      </c>
    </row>
    <row r="28" spans="1:25" ht="15.75" customHeight="1">
      <c r="A28" s="109" t="s">
        <v>1250</v>
      </c>
      <c r="B28" s="109" t="s">
        <v>1251</v>
      </c>
      <c r="C28" s="109">
        <v>0</v>
      </c>
      <c r="D28" s="109">
        <v>0</v>
      </c>
      <c r="E28" s="139">
        <v>0</v>
      </c>
      <c r="F28" s="109" t="s">
        <v>1252</v>
      </c>
      <c r="G28" s="109">
        <v>0</v>
      </c>
      <c r="H28" s="109">
        <v>0</v>
      </c>
      <c r="I28" s="109">
        <v>0</v>
      </c>
      <c r="J28" s="109">
        <v>0</v>
      </c>
      <c r="K28" s="109">
        <v>0</v>
      </c>
      <c r="L28" s="109">
        <v>0</v>
      </c>
      <c r="M28" s="109">
        <v>0</v>
      </c>
    </row>
    <row r="29" spans="1:25" ht="15.75" customHeight="1">
      <c r="A29" s="109" t="s">
        <v>1253</v>
      </c>
      <c r="B29" s="109" t="s">
        <v>1254</v>
      </c>
      <c r="C29" s="109">
        <v>0</v>
      </c>
      <c r="D29" s="109">
        <v>0</v>
      </c>
      <c r="E29" s="139" t="s">
        <v>1255</v>
      </c>
      <c r="F29" s="109">
        <v>0</v>
      </c>
      <c r="G29" s="109">
        <v>0</v>
      </c>
      <c r="H29" s="109">
        <v>0</v>
      </c>
      <c r="I29" s="109">
        <v>0</v>
      </c>
      <c r="J29" s="109">
        <v>0</v>
      </c>
      <c r="K29" s="109">
        <v>0</v>
      </c>
      <c r="L29" s="109">
        <v>0</v>
      </c>
      <c r="M29" s="109">
        <v>0</v>
      </c>
    </row>
    <row r="30" spans="1:25" ht="15.75" customHeight="1">
      <c r="A30" s="109" t="s">
        <v>1256</v>
      </c>
      <c r="B30" s="109" t="s">
        <v>1257</v>
      </c>
      <c r="C30" s="109">
        <v>0</v>
      </c>
      <c r="D30" s="109">
        <v>0</v>
      </c>
      <c r="E30" s="139" t="s">
        <v>1258</v>
      </c>
      <c r="F30" s="119">
        <v>0</v>
      </c>
      <c r="G30" s="109">
        <v>0</v>
      </c>
      <c r="H30" s="109" t="s">
        <v>1259</v>
      </c>
      <c r="I30" s="109" t="s">
        <v>1258</v>
      </c>
      <c r="J30" s="109" t="s">
        <v>1260</v>
      </c>
      <c r="K30" s="109">
        <v>0</v>
      </c>
      <c r="L30" s="109">
        <v>0</v>
      </c>
      <c r="M30" s="109">
        <v>0</v>
      </c>
    </row>
    <row r="31" spans="1:25" ht="15.75" customHeight="1">
      <c r="A31" s="109" t="s">
        <v>1261</v>
      </c>
      <c r="B31" s="109" t="s">
        <v>1262</v>
      </c>
      <c r="C31" s="109">
        <v>0</v>
      </c>
      <c r="D31" s="109">
        <v>0</v>
      </c>
      <c r="E31" s="139">
        <v>0</v>
      </c>
      <c r="F31" s="109" t="s">
        <v>1262</v>
      </c>
      <c r="G31" s="109">
        <v>0</v>
      </c>
      <c r="H31" s="109">
        <v>0</v>
      </c>
      <c r="I31" s="109">
        <v>0</v>
      </c>
      <c r="J31" s="109">
        <v>0</v>
      </c>
      <c r="K31" s="109">
        <v>0</v>
      </c>
      <c r="L31" s="109">
        <v>0</v>
      </c>
      <c r="M31" s="109">
        <v>0</v>
      </c>
    </row>
    <row r="32" spans="1:25" ht="15.75" customHeight="1">
      <c r="A32" s="109" t="s">
        <v>1263</v>
      </c>
      <c r="B32" s="109" t="s">
        <v>1264</v>
      </c>
      <c r="C32" s="109">
        <v>0</v>
      </c>
      <c r="D32" s="109">
        <v>0</v>
      </c>
      <c r="E32" s="139" t="s">
        <v>1265</v>
      </c>
      <c r="F32" s="119" t="s">
        <v>1266</v>
      </c>
      <c r="G32" s="109">
        <v>0</v>
      </c>
      <c r="H32" s="109">
        <v>0</v>
      </c>
      <c r="I32" s="109">
        <v>0</v>
      </c>
      <c r="J32" s="109">
        <v>0</v>
      </c>
      <c r="K32" s="109">
        <v>0</v>
      </c>
      <c r="L32" s="109">
        <v>0</v>
      </c>
      <c r="M32" s="109">
        <v>0</v>
      </c>
    </row>
    <row r="33" spans="1:13" ht="15.75" customHeight="1">
      <c r="A33" s="109" t="s">
        <v>1267</v>
      </c>
      <c r="B33" s="109" t="s">
        <v>1268</v>
      </c>
      <c r="C33" s="109" t="s">
        <v>1269</v>
      </c>
      <c r="D33" s="109">
        <v>0</v>
      </c>
      <c r="E33" s="139" t="s">
        <v>1270</v>
      </c>
      <c r="F33" s="109" t="s">
        <v>1271</v>
      </c>
      <c r="G33" s="109">
        <v>0</v>
      </c>
      <c r="H33" s="109">
        <v>0</v>
      </c>
      <c r="I33" s="109">
        <v>0</v>
      </c>
      <c r="J33" s="109">
        <v>0</v>
      </c>
      <c r="K33" s="109">
        <v>0</v>
      </c>
      <c r="L33" s="109">
        <v>0</v>
      </c>
      <c r="M33" s="109" t="s">
        <v>1272</v>
      </c>
    </row>
    <row r="34" spans="1:13" ht="15.75" customHeight="1">
      <c r="A34" s="109" t="s">
        <v>1273</v>
      </c>
      <c r="B34" s="109" t="s">
        <v>1274</v>
      </c>
      <c r="C34" s="109">
        <v>0</v>
      </c>
      <c r="D34" s="109">
        <v>0</v>
      </c>
      <c r="E34" s="139" t="s">
        <v>1275</v>
      </c>
      <c r="F34" s="119" t="s">
        <v>1276</v>
      </c>
      <c r="G34" s="109">
        <v>0</v>
      </c>
      <c r="H34" s="109">
        <v>0</v>
      </c>
      <c r="I34" s="109">
        <v>0</v>
      </c>
      <c r="J34" s="109">
        <v>0</v>
      </c>
      <c r="K34" s="109">
        <v>0</v>
      </c>
      <c r="L34" s="109">
        <v>0</v>
      </c>
      <c r="M34" s="109">
        <v>0</v>
      </c>
    </row>
    <row r="35" spans="1:13" ht="15.75" customHeight="1">
      <c r="A35" s="109" t="s">
        <v>1277</v>
      </c>
      <c r="B35" s="109" t="s">
        <v>1278</v>
      </c>
      <c r="C35" s="109">
        <v>0</v>
      </c>
      <c r="D35" s="109">
        <v>0</v>
      </c>
      <c r="E35" s="139" t="s">
        <v>1279</v>
      </c>
      <c r="F35" s="109" t="s">
        <v>1280</v>
      </c>
      <c r="G35" s="109">
        <v>0</v>
      </c>
      <c r="H35" s="109">
        <v>0</v>
      </c>
      <c r="I35" s="109">
        <v>0</v>
      </c>
      <c r="J35" s="109">
        <v>0</v>
      </c>
      <c r="K35" s="109">
        <v>0</v>
      </c>
      <c r="L35" s="109">
        <v>0</v>
      </c>
      <c r="M35" s="109">
        <v>0</v>
      </c>
    </row>
    <row r="36" spans="1:13" ht="15.75" customHeight="1">
      <c r="A36" s="109" t="s">
        <v>1281</v>
      </c>
      <c r="B36" s="109" t="s">
        <v>1282</v>
      </c>
      <c r="C36" s="109">
        <v>0</v>
      </c>
      <c r="D36" s="109">
        <v>0</v>
      </c>
      <c r="E36" s="139">
        <v>0</v>
      </c>
      <c r="F36" s="109">
        <v>0</v>
      </c>
      <c r="G36" s="109">
        <v>0</v>
      </c>
      <c r="H36" s="103" t="s">
        <v>1283</v>
      </c>
      <c r="I36" s="109">
        <v>0</v>
      </c>
      <c r="J36" s="109">
        <v>0</v>
      </c>
      <c r="K36" s="109">
        <v>0</v>
      </c>
      <c r="L36" s="109">
        <v>0</v>
      </c>
      <c r="M36" s="109">
        <v>0</v>
      </c>
    </row>
    <row r="37" spans="1:13" ht="15.75" customHeight="1">
      <c r="A37" s="109" t="s">
        <v>1284</v>
      </c>
      <c r="B37" s="109" t="s">
        <v>1285</v>
      </c>
      <c r="C37" s="109">
        <v>0</v>
      </c>
      <c r="D37" s="109" t="s">
        <v>1286</v>
      </c>
      <c r="E37" s="139" t="s">
        <v>1287</v>
      </c>
      <c r="F37" s="119">
        <v>0</v>
      </c>
      <c r="G37" s="109" t="s">
        <v>1286</v>
      </c>
      <c r="H37" s="109">
        <v>0</v>
      </c>
      <c r="I37" s="109" t="s">
        <v>1288</v>
      </c>
      <c r="J37" s="109">
        <v>0</v>
      </c>
      <c r="K37" s="109">
        <v>0</v>
      </c>
      <c r="L37" s="109">
        <v>0</v>
      </c>
      <c r="M37" s="116">
        <v>0</v>
      </c>
    </row>
    <row r="38" spans="1:13" ht="15.75" customHeight="1">
      <c r="A38" s="109" t="s">
        <v>1289</v>
      </c>
      <c r="B38" s="109" t="s">
        <v>1290</v>
      </c>
      <c r="C38" s="109">
        <v>0</v>
      </c>
      <c r="D38" s="109" t="s">
        <v>1291</v>
      </c>
      <c r="E38" s="139" t="s">
        <v>1292</v>
      </c>
      <c r="F38" s="109">
        <v>0</v>
      </c>
      <c r="G38" s="109">
        <v>0</v>
      </c>
      <c r="H38" s="109">
        <v>0</v>
      </c>
      <c r="I38" s="109" t="s">
        <v>1293</v>
      </c>
      <c r="J38" s="109">
        <v>0</v>
      </c>
      <c r="K38" s="109">
        <v>0</v>
      </c>
      <c r="L38" s="109" t="s">
        <v>1294</v>
      </c>
      <c r="M38" s="109">
        <v>0</v>
      </c>
    </row>
    <row r="39" spans="1:13" ht="15.75" customHeight="1">
      <c r="A39" s="109" t="s">
        <v>1295</v>
      </c>
      <c r="B39" s="109" t="s">
        <v>1296</v>
      </c>
      <c r="C39" s="109">
        <v>0</v>
      </c>
      <c r="D39" s="109">
        <v>0</v>
      </c>
      <c r="E39" s="139" t="s">
        <v>1297</v>
      </c>
      <c r="F39" s="109" t="s">
        <v>1298</v>
      </c>
      <c r="G39" s="109">
        <v>0</v>
      </c>
      <c r="H39" s="109" t="s">
        <v>1299</v>
      </c>
      <c r="I39" s="109">
        <v>0</v>
      </c>
      <c r="J39" s="109">
        <v>0</v>
      </c>
      <c r="K39" s="109">
        <v>0</v>
      </c>
      <c r="L39" s="109">
        <v>0</v>
      </c>
      <c r="M39" s="109">
        <v>0</v>
      </c>
    </row>
    <row r="40" spans="1:13" ht="15.75" customHeight="1">
      <c r="A40" s="109" t="s">
        <v>1300</v>
      </c>
      <c r="B40" s="109" t="s">
        <v>1301</v>
      </c>
      <c r="C40" s="109">
        <v>0</v>
      </c>
      <c r="D40" s="109">
        <v>0</v>
      </c>
      <c r="E40" s="139" t="s">
        <v>1302</v>
      </c>
      <c r="F40" s="109" t="s">
        <v>1303</v>
      </c>
      <c r="G40" s="109">
        <v>0</v>
      </c>
      <c r="H40" s="109">
        <v>0</v>
      </c>
      <c r="I40" s="109">
        <v>0</v>
      </c>
      <c r="J40" s="109">
        <v>0</v>
      </c>
      <c r="K40" s="109">
        <v>0</v>
      </c>
      <c r="L40" s="109">
        <v>0</v>
      </c>
      <c r="M40" s="109">
        <v>0</v>
      </c>
    </row>
    <row r="41" spans="1:13" ht="15.75" customHeight="1">
      <c r="A41" s="109" t="s">
        <v>1304</v>
      </c>
      <c r="B41" s="109" t="s">
        <v>1305</v>
      </c>
      <c r="C41" s="109">
        <v>0</v>
      </c>
      <c r="D41" s="109">
        <v>0</v>
      </c>
      <c r="E41" s="139" t="s">
        <v>1306</v>
      </c>
      <c r="F41" s="109" t="s">
        <v>1307</v>
      </c>
      <c r="G41" s="109">
        <v>0</v>
      </c>
      <c r="H41" s="109">
        <v>0</v>
      </c>
      <c r="I41" s="109">
        <v>0</v>
      </c>
      <c r="J41" s="109">
        <v>0</v>
      </c>
      <c r="K41" s="109">
        <v>0</v>
      </c>
      <c r="L41" s="109">
        <v>0</v>
      </c>
      <c r="M41" s="109">
        <v>0</v>
      </c>
    </row>
    <row r="42" spans="1:13" ht="15.75" customHeight="1">
      <c r="A42" s="109" t="s">
        <v>1308</v>
      </c>
      <c r="B42" s="109" t="s">
        <v>1309</v>
      </c>
      <c r="C42" s="109">
        <v>0</v>
      </c>
      <c r="D42" s="109">
        <v>0</v>
      </c>
      <c r="E42" s="139" t="s">
        <v>1310</v>
      </c>
      <c r="F42" s="109" t="s">
        <v>1311</v>
      </c>
      <c r="G42" s="109">
        <v>0</v>
      </c>
      <c r="H42" s="109">
        <v>0</v>
      </c>
      <c r="I42" s="109">
        <v>0</v>
      </c>
      <c r="J42" s="109">
        <v>0</v>
      </c>
      <c r="K42" s="109">
        <v>0</v>
      </c>
      <c r="L42" s="109">
        <v>0</v>
      </c>
      <c r="M42" s="109">
        <v>0</v>
      </c>
    </row>
    <row r="43" spans="1:13" ht="15.75" customHeight="1">
      <c r="A43" s="109" t="s">
        <v>1312</v>
      </c>
      <c r="B43" s="109" t="s">
        <v>1313</v>
      </c>
      <c r="C43" s="109">
        <v>0</v>
      </c>
      <c r="D43" s="109">
        <v>0</v>
      </c>
      <c r="E43" s="139">
        <v>0</v>
      </c>
      <c r="F43" s="109">
        <v>0</v>
      </c>
      <c r="G43" s="109">
        <v>0</v>
      </c>
      <c r="H43" s="109">
        <v>0</v>
      </c>
      <c r="I43" s="109">
        <v>0</v>
      </c>
      <c r="J43" s="109">
        <v>0</v>
      </c>
      <c r="K43" s="109">
        <v>0</v>
      </c>
      <c r="L43" s="109">
        <v>0</v>
      </c>
      <c r="M43" s="109">
        <v>0</v>
      </c>
    </row>
    <row r="44" spans="1:13" ht="15.75" customHeight="1">
      <c r="A44" s="109" t="s">
        <v>1314</v>
      </c>
      <c r="B44" s="109" t="s">
        <v>1315</v>
      </c>
      <c r="C44" s="109">
        <v>0</v>
      </c>
      <c r="D44" s="109">
        <v>0</v>
      </c>
      <c r="E44" s="139" t="s">
        <v>1316</v>
      </c>
      <c r="F44" s="109" t="s">
        <v>1317</v>
      </c>
      <c r="G44" s="109">
        <v>0</v>
      </c>
      <c r="H44" s="109">
        <v>0</v>
      </c>
      <c r="I44" s="109">
        <v>0</v>
      </c>
      <c r="J44" s="109">
        <v>0</v>
      </c>
      <c r="K44" s="109">
        <v>0</v>
      </c>
      <c r="L44" s="109">
        <v>0</v>
      </c>
      <c r="M44" s="109">
        <v>0</v>
      </c>
    </row>
    <row r="45" spans="1:13" ht="15.75" customHeight="1">
      <c r="A45" s="109" t="s">
        <v>1318</v>
      </c>
      <c r="B45" s="109" t="s">
        <v>1319</v>
      </c>
      <c r="C45" s="109" t="s">
        <v>1320</v>
      </c>
      <c r="D45" s="109">
        <v>0</v>
      </c>
      <c r="E45" s="139" t="s">
        <v>1321</v>
      </c>
      <c r="F45" s="109" t="s">
        <v>1322</v>
      </c>
      <c r="G45" s="109">
        <v>0</v>
      </c>
      <c r="H45" s="109">
        <v>0</v>
      </c>
      <c r="I45" s="109">
        <v>0</v>
      </c>
      <c r="J45" s="109">
        <v>0</v>
      </c>
      <c r="K45" s="109">
        <v>0</v>
      </c>
      <c r="L45" s="109">
        <v>0</v>
      </c>
      <c r="M45" s="109">
        <v>0</v>
      </c>
    </row>
    <row r="46" spans="1:13" ht="15.75" customHeight="1">
      <c r="A46" s="109" t="s">
        <v>1323</v>
      </c>
      <c r="B46" s="109" t="s">
        <v>1324</v>
      </c>
      <c r="C46" s="109">
        <v>0</v>
      </c>
      <c r="D46" s="109">
        <v>0</v>
      </c>
      <c r="E46" s="139">
        <v>0</v>
      </c>
      <c r="F46" s="109" t="s">
        <v>1325</v>
      </c>
      <c r="G46" s="109">
        <v>0</v>
      </c>
      <c r="H46" s="109">
        <v>0</v>
      </c>
      <c r="I46" s="109">
        <v>0</v>
      </c>
      <c r="J46" s="109">
        <v>0</v>
      </c>
      <c r="K46" s="109">
        <v>0</v>
      </c>
      <c r="L46" s="109">
        <v>0</v>
      </c>
      <c r="M46" s="109">
        <v>0</v>
      </c>
    </row>
    <row r="47" spans="1:13" ht="15.75" customHeight="1">
      <c r="A47" s="109" t="s">
        <v>1326</v>
      </c>
      <c r="B47" s="109" t="s">
        <v>1327</v>
      </c>
      <c r="C47" s="109">
        <v>0</v>
      </c>
      <c r="D47" s="109">
        <v>0</v>
      </c>
      <c r="E47" s="139">
        <v>0</v>
      </c>
      <c r="F47" s="109">
        <v>0</v>
      </c>
      <c r="G47" s="109">
        <v>0</v>
      </c>
      <c r="H47" s="109">
        <v>0</v>
      </c>
      <c r="I47" s="109">
        <v>0</v>
      </c>
      <c r="J47" s="109">
        <v>0</v>
      </c>
      <c r="K47" s="109">
        <v>0</v>
      </c>
      <c r="L47" s="109">
        <v>0</v>
      </c>
      <c r="M47" s="109">
        <v>0</v>
      </c>
    </row>
    <row r="48" spans="1:13" ht="15.75" customHeight="1">
      <c r="A48" s="109" t="s">
        <v>1328</v>
      </c>
      <c r="B48" s="109" t="s">
        <v>1329</v>
      </c>
      <c r="C48" s="109">
        <v>0</v>
      </c>
      <c r="D48" s="109">
        <v>0</v>
      </c>
      <c r="E48" s="139" t="s">
        <v>1330</v>
      </c>
      <c r="F48" s="109" t="s">
        <v>1331</v>
      </c>
      <c r="G48" s="109">
        <v>0</v>
      </c>
      <c r="H48" s="109">
        <v>0</v>
      </c>
      <c r="I48" s="109">
        <v>0</v>
      </c>
      <c r="J48" s="109">
        <v>0</v>
      </c>
      <c r="K48" s="109">
        <v>0</v>
      </c>
      <c r="L48" s="109">
        <v>0</v>
      </c>
      <c r="M48" s="109">
        <v>0</v>
      </c>
    </row>
    <row r="49" spans="1:25" ht="15.75" customHeight="1">
      <c r="A49" s="109" t="s">
        <v>1332</v>
      </c>
      <c r="B49" s="109" t="s">
        <v>1333</v>
      </c>
      <c r="C49" s="109">
        <v>0</v>
      </c>
      <c r="D49" s="109">
        <v>0</v>
      </c>
      <c r="E49" s="139" t="s">
        <v>1334</v>
      </c>
      <c r="F49" s="109" t="s">
        <v>1335</v>
      </c>
      <c r="G49" s="109">
        <v>0</v>
      </c>
      <c r="H49" s="109">
        <v>0</v>
      </c>
      <c r="I49" s="109">
        <v>0</v>
      </c>
      <c r="J49" s="109">
        <v>0</v>
      </c>
      <c r="K49" s="109">
        <v>0</v>
      </c>
      <c r="L49" s="109">
        <v>0</v>
      </c>
      <c r="M49" s="109">
        <v>0</v>
      </c>
      <c r="N49" s="6"/>
      <c r="O49" s="6"/>
      <c r="P49" s="6"/>
      <c r="Q49" s="6"/>
      <c r="R49" s="6"/>
      <c r="S49" s="6"/>
      <c r="T49" s="6"/>
      <c r="U49" s="6"/>
      <c r="V49" s="6"/>
      <c r="W49" s="6"/>
      <c r="X49" s="6"/>
      <c r="Y49" s="6"/>
    </row>
    <row r="50" spans="1:25" ht="15.75" customHeight="1">
      <c r="A50" s="111" t="str">
        <f>HYPERLINK("https://drive.google.com/file/d/1xsMVlgCqRowy8Qa2LQRnajcapMm_CN-i/view?usp=sharing","F19.PHYS222.07.01")</f>
        <v>F19.PHYS222.07.01</v>
      </c>
      <c r="B50" s="109" t="s">
        <v>1336</v>
      </c>
      <c r="C50" s="109" t="s">
        <v>1337</v>
      </c>
      <c r="D50" s="109">
        <v>0</v>
      </c>
      <c r="E50" s="139" t="s">
        <v>1338</v>
      </c>
      <c r="F50" s="109" t="s">
        <v>1339</v>
      </c>
      <c r="G50" s="109">
        <v>0</v>
      </c>
      <c r="H50" s="109" t="s">
        <v>1340</v>
      </c>
      <c r="I50" s="109" t="s">
        <v>1341</v>
      </c>
      <c r="J50" s="109" t="s">
        <v>1342</v>
      </c>
      <c r="K50" s="109">
        <v>0</v>
      </c>
      <c r="L50" s="109" t="s">
        <v>1343</v>
      </c>
      <c r="M50" s="109">
        <v>0</v>
      </c>
    </row>
    <row r="51" spans="1:25" ht="15.75" customHeight="1">
      <c r="A51" s="109" t="s">
        <v>1344</v>
      </c>
      <c r="B51" s="109" t="s">
        <v>1345</v>
      </c>
      <c r="C51" s="109">
        <v>0</v>
      </c>
      <c r="D51" s="109">
        <v>0</v>
      </c>
      <c r="E51" s="139" t="s">
        <v>1346</v>
      </c>
      <c r="F51" s="109" t="s">
        <v>1347</v>
      </c>
      <c r="G51" s="109">
        <v>0</v>
      </c>
      <c r="H51" s="109">
        <v>0</v>
      </c>
      <c r="I51" s="109">
        <v>0</v>
      </c>
      <c r="J51" s="109">
        <v>0</v>
      </c>
      <c r="K51" s="109">
        <v>0</v>
      </c>
      <c r="L51" s="109">
        <v>0</v>
      </c>
      <c r="M51" s="109">
        <v>0</v>
      </c>
    </row>
    <row r="52" spans="1:25" ht="15.75" customHeight="1">
      <c r="A52" s="109" t="s">
        <v>1348</v>
      </c>
      <c r="B52" s="109" t="s">
        <v>1349</v>
      </c>
      <c r="C52" s="109">
        <v>0</v>
      </c>
      <c r="D52" s="109">
        <v>0</v>
      </c>
      <c r="E52" s="139" t="s">
        <v>1350</v>
      </c>
      <c r="F52" s="109">
        <v>0</v>
      </c>
      <c r="G52" s="109">
        <v>0</v>
      </c>
      <c r="H52" s="109">
        <v>0</v>
      </c>
      <c r="I52" s="109">
        <v>0</v>
      </c>
      <c r="J52" s="109">
        <v>0</v>
      </c>
      <c r="K52" s="109">
        <v>0</v>
      </c>
      <c r="L52" s="109">
        <v>0</v>
      </c>
      <c r="M52" s="109">
        <v>0</v>
      </c>
    </row>
    <row r="53" spans="1:25" ht="15.75" customHeight="1">
      <c r="A53" s="109" t="s">
        <v>1351</v>
      </c>
      <c r="B53" s="109" t="s">
        <v>1352</v>
      </c>
      <c r="C53" s="109" t="s">
        <v>1353</v>
      </c>
      <c r="D53" s="109">
        <v>0</v>
      </c>
      <c r="E53" s="139" t="s">
        <v>1353</v>
      </c>
      <c r="F53" s="109" t="s">
        <v>1354</v>
      </c>
      <c r="G53" s="109">
        <v>0</v>
      </c>
      <c r="H53" s="109" t="s">
        <v>1355</v>
      </c>
      <c r="I53" s="109">
        <v>0</v>
      </c>
      <c r="J53" s="109">
        <v>0</v>
      </c>
      <c r="K53" s="109">
        <v>0</v>
      </c>
      <c r="L53" s="109">
        <v>0</v>
      </c>
      <c r="M53" s="109">
        <v>0</v>
      </c>
    </row>
    <row r="54" spans="1:25" ht="15.75" customHeight="1">
      <c r="A54" s="109" t="s">
        <v>1356</v>
      </c>
      <c r="B54" s="109" t="s">
        <v>1357</v>
      </c>
      <c r="C54" s="109" t="s">
        <v>1358</v>
      </c>
      <c r="D54" s="109">
        <v>0</v>
      </c>
      <c r="E54" s="139">
        <v>0</v>
      </c>
      <c r="F54" s="119" t="s">
        <v>1359</v>
      </c>
      <c r="G54" s="109">
        <v>0</v>
      </c>
      <c r="H54" s="109" t="s">
        <v>1360</v>
      </c>
      <c r="I54" s="109">
        <v>0</v>
      </c>
      <c r="J54" s="109">
        <v>0</v>
      </c>
      <c r="K54" s="109">
        <v>0</v>
      </c>
      <c r="L54" s="109">
        <v>0</v>
      </c>
      <c r="M54" s="109">
        <v>0</v>
      </c>
    </row>
    <row r="55" spans="1:25" ht="15.75" customHeight="1">
      <c r="A55" s="109" t="s">
        <v>1361</v>
      </c>
      <c r="B55" s="109" t="s">
        <v>1362</v>
      </c>
      <c r="C55" s="109">
        <v>0</v>
      </c>
      <c r="D55" s="109">
        <v>0</v>
      </c>
      <c r="E55" s="139" t="s">
        <v>1363</v>
      </c>
      <c r="F55" s="109">
        <v>0</v>
      </c>
      <c r="G55" s="109">
        <v>0</v>
      </c>
      <c r="H55" s="109" t="s">
        <v>1364</v>
      </c>
      <c r="I55" s="109">
        <v>0</v>
      </c>
      <c r="J55" s="109">
        <v>0</v>
      </c>
      <c r="K55" s="109">
        <v>0</v>
      </c>
      <c r="L55" s="109" t="s">
        <v>1365</v>
      </c>
      <c r="M55" s="109">
        <v>0</v>
      </c>
    </row>
    <row r="56" spans="1:25" ht="15.75" customHeight="1">
      <c r="A56" s="109" t="s">
        <v>1366</v>
      </c>
      <c r="B56" s="109" t="s">
        <v>1367</v>
      </c>
      <c r="C56" s="109">
        <v>0</v>
      </c>
      <c r="D56" s="109">
        <v>0</v>
      </c>
      <c r="E56" s="139">
        <v>0</v>
      </c>
      <c r="F56" s="109" t="s">
        <v>1368</v>
      </c>
      <c r="G56" s="109">
        <v>0</v>
      </c>
      <c r="H56" s="109">
        <v>0</v>
      </c>
      <c r="I56" s="109">
        <v>0</v>
      </c>
      <c r="J56" s="109">
        <v>0</v>
      </c>
      <c r="K56" s="109">
        <v>0</v>
      </c>
      <c r="L56" s="109">
        <v>0</v>
      </c>
      <c r="M56" s="109">
        <v>0</v>
      </c>
    </row>
    <row r="57" spans="1:25" ht="15.75" customHeight="1">
      <c r="A57" s="109" t="s">
        <v>1369</v>
      </c>
      <c r="B57" s="109" t="s">
        <v>1370</v>
      </c>
      <c r="C57" s="109">
        <v>0</v>
      </c>
      <c r="D57" s="109">
        <v>0</v>
      </c>
      <c r="E57" s="139" t="s">
        <v>1371</v>
      </c>
      <c r="F57" s="109" t="s">
        <v>1372</v>
      </c>
      <c r="G57" s="109">
        <v>0</v>
      </c>
      <c r="H57" s="109">
        <v>0</v>
      </c>
      <c r="I57" s="109">
        <v>0</v>
      </c>
      <c r="J57" s="109" t="s">
        <v>1373</v>
      </c>
      <c r="K57" s="109">
        <v>0</v>
      </c>
      <c r="L57" s="109">
        <v>0</v>
      </c>
      <c r="M57" s="109">
        <v>0</v>
      </c>
    </row>
    <row r="58" spans="1:25" ht="15.75" customHeight="1">
      <c r="A58" s="109" t="s">
        <v>1374</v>
      </c>
      <c r="B58" s="109" t="s">
        <v>1375</v>
      </c>
      <c r="C58" s="109" t="s">
        <v>1376</v>
      </c>
      <c r="D58" s="109">
        <v>0</v>
      </c>
      <c r="E58" s="139" t="s">
        <v>1377</v>
      </c>
      <c r="F58" s="113" t="s">
        <v>1378</v>
      </c>
      <c r="G58" s="109">
        <v>0</v>
      </c>
      <c r="H58" s="109">
        <v>0</v>
      </c>
      <c r="I58" s="109">
        <v>0</v>
      </c>
      <c r="J58" s="109">
        <v>0</v>
      </c>
      <c r="K58" s="109">
        <v>0</v>
      </c>
      <c r="L58" s="109">
        <v>0</v>
      </c>
      <c r="M58" s="109">
        <v>0</v>
      </c>
    </row>
    <row r="59" spans="1:25" ht="15.75" customHeight="1">
      <c r="A59" s="109" t="s">
        <v>1379</v>
      </c>
      <c r="B59" s="109" t="s">
        <v>1380</v>
      </c>
      <c r="C59" s="109" t="s">
        <v>1381</v>
      </c>
      <c r="D59" s="109">
        <v>0</v>
      </c>
      <c r="E59" s="48" t="s">
        <v>1382</v>
      </c>
      <c r="F59" s="109" t="s">
        <v>1383</v>
      </c>
      <c r="G59" s="109">
        <v>0</v>
      </c>
      <c r="H59" s="109">
        <v>0</v>
      </c>
      <c r="I59" s="109">
        <v>0</v>
      </c>
      <c r="J59" s="109">
        <v>0</v>
      </c>
      <c r="K59" s="109">
        <v>0</v>
      </c>
      <c r="L59" s="109">
        <v>0</v>
      </c>
      <c r="M59" s="109">
        <v>0</v>
      </c>
    </row>
    <row r="60" spans="1:25" ht="15.75" customHeight="1">
      <c r="A60" s="109" t="s">
        <v>1384</v>
      </c>
      <c r="B60" s="109" t="s">
        <v>1385</v>
      </c>
      <c r="C60" s="109">
        <v>0</v>
      </c>
      <c r="D60" s="109">
        <v>0</v>
      </c>
      <c r="E60" s="139" t="s">
        <v>1386</v>
      </c>
      <c r="F60" s="109" t="s">
        <v>1387</v>
      </c>
      <c r="G60" s="109">
        <v>0</v>
      </c>
      <c r="H60" s="109">
        <v>0</v>
      </c>
      <c r="I60" s="109">
        <v>0</v>
      </c>
      <c r="J60" s="109">
        <v>0</v>
      </c>
      <c r="K60" s="109">
        <v>0</v>
      </c>
      <c r="L60" s="109">
        <v>0</v>
      </c>
      <c r="M60" s="109">
        <v>0</v>
      </c>
    </row>
    <row r="61" spans="1:25" ht="15.75" customHeight="1">
      <c r="A61" s="109" t="s">
        <v>1388</v>
      </c>
      <c r="B61" s="109" t="s">
        <v>1389</v>
      </c>
      <c r="C61" s="109" t="s">
        <v>1390</v>
      </c>
      <c r="D61" s="109">
        <v>0</v>
      </c>
      <c r="E61" s="139" t="s">
        <v>1391</v>
      </c>
      <c r="F61" s="109" t="s">
        <v>1392</v>
      </c>
      <c r="G61" s="109">
        <v>0</v>
      </c>
      <c r="H61" s="109">
        <v>0</v>
      </c>
      <c r="I61" s="109">
        <v>0</v>
      </c>
      <c r="J61" s="109">
        <v>0</v>
      </c>
      <c r="K61" s="109">
        <v>0</v>
      </c>
      <c r="L61" s="116" t="s">
        <v>1393</v>
      </c>
      <c r="M61" s="109">
        <v>0</v>
      </c>
    </row>
    <row r="62" spans="1:25" ht="15.75" customHeight="1">
      <c r="A62" s="109" t="s">
        <v>1394</v>
      </c>
      <c r="B62" s="109" t="s">
        <v>1395</v>
      </c>
      <c r="C62" s="109">
        <v>0</v>
      </c>
      <c r="D62" s="109">
        <v>0</v>
      </c>
      <c r="E62" s="139">
        <v>0</v>
      </c>
      <c r="F62" s="109" t="s">
        <v>1396</v>
      </c>
      <c r="G62" s="109">
        <v>0</v>
      </c>
      <c r="H62" s="109">
        <v>0</v>
      </c>
      <c r="I62" s="109">
        <v>0</v>
      </c>
      <c r="J62" s="109">
        <v>0</v>
      </c>
      <c r="K62" s="109">
        <v>0</v>
      </c>
      <c r="L62" s="109">
        <v>0</v>
      </c>
      <c r="M62" s="109">
        <v>0</v>
      </c>
    </row>
    <row r="63" spans="1:25" ht="15.75" customHeight="1">
      <c r="A63" s="109" t="s">
        <v>1397</v>
      </c>
      <c r="B63" s="109" t="s">
        <v>1398</v>
      </c>
      <c r="C63" s="109">
        <v>0</v>
      </c>
      <c r="D63" s="109">
        <v>0</v>
      </c>
      <c r="E63" s="139" t="s">
        <v>1399</v>
      </c>
      <c r="F63" s="109" t="s">
        <v>1400</v>
      </c>
      <c r="G63" s="109">
        <v>0</v>
      </c>
      <c r="H63" s="109">
        <v>0</v>
      </c>
      <c r="I63" s="109">
        <v>0</v>
      </c>
      <c r="J63" s="109">
        <v>0</v>
      </c>
      <c r="K63" s="109">
        <v>0</v>
      </c>
      <c r="L63" s="109">
        <v>0</v>
      </c>
      <c r="M63" s="109">
        <v>0</v>
      </c>
    </row>
    <row r="64" spans="1:25" ht="15.75" customHeight="1">
      <c r="A64" s="109" t="s">
        <v>1401</v>
      </c>
      <c r="B64" s="109" t="s">
        <v>1402</v>
      </c>
      <c r="C64" s="109" t="s">
        <v>1403</v>
      </c>
      <c r="D64" s="109">
        <v>0</v>
      </c>
      <c r="E64" s="139" t="s">
        <v>1404</v>
      </c>
      <c r="F64" s="109">
        <v>0</v>
      </c>
      <c r="G64" s="109">
        <v>0</v>
      </c>
      <c r="H64" s="109" t="s">
        <v>1405</v>
      </c>
      <c r="I64" s="109" t="s">
        <v>1404</v>
      </c>
      <c r="J64" s="109" t="s">
        <v>1406</v>
      </c>
      <c r="K64" s="109">
        <v>0</v>
      </c>
      <c r="L64" s="109" t="s">
        <v>1407</v>
      </c>
      <c r="M64" s="109">
        <v>0</v>
      </c>
    </row>
    <row r="65" spans="1:25" ht="15.75" customHeight="1">
      <c r="A65" s="109" t="s">
        <v>1408</v>
      </c>
      <c r="B65" s="109" t="s">
        <v>1409</v>
      </c>
      <c r="C65" s="109" t="s">
        <v>1410</v>
      </c>
      <c r="D65" s="109">
        <v>0</v>
      </c>
      <c r="E65" s="139">
        <v>0</v>
      </c>
      <c r="F65" s="109" t="s">
        <v>1411</v>
      </c>
      <c r="G65" s="109">
        <v>0</v>
      </c>
      <c r="H65" s="109" t="s">
        <v>1412</v>
      </c>
      <c r="I65" s="109">
        <v>0</v>
      </c>
      <c r="J65" s="109">
        <v>0</v>
      </c>
      <c r="K65" s="109">
        <v>0</v>
      </c>
      <c r="L65" s="109">
        <v>0</v>
      </c>
      <c r="M65" s="109">
        <v>0</v>
      </c>
    </row>
    <row r="66" spans="1:25" ht="15.75" customHeight="1">
      <c r="A66" s="109" t="s">
        <v>1413</v>
      </c>
      <c r="B66" s="109" t="s">
        <v>1414</v>
      </c>
      <c r="C66" s="109">
        <v>0</v>
      </c>
      <c r="D66" s="109">
        <v>0</v>
      </c>
      <c r="E66" s="139" t="s">
        <v>1415</v>
      </c>
      <c r="F66" s="120" t="s">
        <v>1416</v>
      </c>
      <c r="G66" s="109">
        <v>0</v>
      </c>
      <c r="H66" s="109">
        <v>0</v>
      </c>
      <c r="I66" s="109">
        <v>0</v>
      </c>
      <c r="J66" s="109" t="s">
        <v>1415</v>
      </c>
      <c r="K66" s="109">
        <v>0</v>
      </c>
      <c r="L66" s="109">
        <v>0</v>
      </c>
      <c r="M66" s="109">
        <v>0</v>
      </c>
    </row>
    <row r="67" spans="1:25" ht="15.75" customHeight="1">
      <c r="A67" s="109" t="s">
        <v>1417</v>
      </c>
      <c r="B67" s="109" t="s">
        <v>1418</v>
      </c>
      <c r="C67" s="109">
        <v>0</v>
      </c>
      <c r="D67" s="109">
        <v>0</v>
      </c>
      <c r="E67" s="139" t="s">
        <v>1419</v>
      </c>
      <c r="F67" s="109">
        <v>0</v>
      </c>
      <c r="G67" s="109">
        <v>0</v>
      </c>
      <c r="H67" s="109">
        <v>0</v>
      </c>
      <c r="I67" s="109">
        <v>0</v>
      </c>
      <c r="J67" s="109">
        <v>0</v>
      </c>
      <c r="K67" s="109">
        <v>0</v>
      </c>
      <c r="L67" s="109">
        <v>0</v>
      </c>
      <c r="M67" s="109">
        <v>0</v>
      </c>
    </row>
    <row r="68" spans="1:25" ht="15.75" customHeight="1">
      <c r="A68" s="109" t="s">
        <v>1420</v>
      </c>
      <c r="B68" s="109" t="s">
        <v>1421</v>
      </c>
      <c r="C68" s="109" t="s">
        <v>1422</v>
      </c>
      <c r="D68" s="109">
        <v>0</v>
      </c>
      <c r="E68" s="139" t="s">
        <v>1423</v>
      </c>
      <c r="F68" s="109" t="s">
        <v>1424</v>
      </c>
      <c r="G68" s="109">
        <v>0</v>
      </c>
      <c r="H68" s="109">
        <v>0</v>
      </c>
      <c r="I68" s="109">
        <v>0</v>
      </c>
      <c r="J68" s="109">
        <v>0</v>
      </c>
      <c r="K68" s="109">
        <v>0</v>
      </c>
      <c r="L68" s="109">
        <v>0</v>
      </c>
      <c r="M68" s="109">
        <v>0</v>
      </c>
    </row>
    <row r="69" spans="1:25" ht="15.75" customHeight="1">
      <c r="A69" s="109" t="s">
        <v>1425</v>
      </c>
      <c r="B69" s="109" t="s">
        <v>1426</v>
      </c>
      <c r="C69" s="109">
        <v>0</v>
      </c>
      <c r="D69" s="109">
        <v>0</v>
      </c>
      <c r="E69" s="139" t="s">
        <v>1427</v>
      </c>
      <c r="F69" s="109" t="s">
        <v>1428</v>
      </c>
      <c r="G69" s="109">
        <v>0</v>
      </c>
      <c r="H69" s="109">
        <v>0</v>
      </c>
      <c r="I69" s="109">
        <v>0</v>
      </c>
      <c r="J69" s="109">
        <v>0</v>
      </c>
      <c r="K69" s="109">
        <v>0</v>
      </c>
      <c r="L69" s="109">
        <v>0</v>
      </c>
      <c r="M69" s="109">
        <v>0</v>
      </c>
    </row>
    <row r="70" spans="1:25" ht="15.75" customHeight="1">
      <c r="A70" s="109" t="s">
        <v>1429</v>
      </c>
      <c r="B70" s="109" t="s">
        <v>1430</v>
      </c>
      <c r="C70" s="109">
        <v>0</v>
      </c>
      <c r="D70" s="109">
        <v>0</v>
      </c>
      <c r="E70" s="139">
        <v>0</v>
      </c>
      <c r="F70" s="113" t="s">
        <v>1431</v>
      </c>
      <c r="G70" s="109">
        <v>0</v>
      </c>
      <c r="H70" s="109">
        <v>0</v>
      </c>
      <c r="I70" s="109">
        <v>0</v>
      </c>
      <c r="J70" s="109">
        <v>0</v>
      </c>
      <c r="K70" s="109">
        <v>0</v>
      </c>
      <c r="L70" s="109">
        <v>0</v>
      </c>
      <c r="M70" s="109">
        <v>0</v>
      </c>
      <c r="N70" s="6"/>
      <c r="O70" s="6"/>
      <c r="P70" s="6"/>
      <c r="Q70" s="6"/>
      <c r="R70" s="6"/>
      <c r="S70" s="6"/>
      <c r="T70" s="6"/>
      <c r="U70" s="6"/>
      <c r="V70" s="6"/>
      <c r="W70" s="6"/>
      <c r="X70" s="6"/>
      <c r="Y70" s="6"/>
    </row>
    <row r="71" spans="1:25" ht="15.75" customHeight="1">
      <c r="A71" s="111" t="str">
        <f>HYPERLINK("https://drive.google.com/file/d/1bXq0TxshsefGYlRPwvw72QgfOjGQqSLs/view?usp=sharing","F19.PHYS222.08.01")</f>
        <v>F19.PHYS222.08.01</v>
      </c>
      <c r="B71" s="109" t="s">
        <v>1432</v>
      </c>
      <c r="C71" s="109" t="s">
        <v>1433</v>
      </c>
      <c r="D71" s="109">
        <v>0</v>
      </c>
      <c r="E71" s="139" t="s">
        <v>1434</v>
      </c>
      <c r="F71" s="109">
        <v>0</v>
      </c>
      <c r="G71" s="109">
        <v>0</v>
      </c>
      <c r="H71" s="109" t="s">
        <v>1435</v>
      </c>
      <c r="I71" s="109">
        <v>0</v>
      </c>
      <c r="J71" s="109">
        <v>0</v>
      </c>
      <c r="K71" s="109">
        <v>0</v>
      </c>
      <c r="L71" s="109">
        <v>0</v>
      </c>
      <c r="M71" s="109">
        <v>0</v>
      </c>
    </row>
    <row r="72" spans="1:25" ht="15.75" customHeight="1">
      <c r="A72" s="109" t="s">
        <v>1436</v>
      </c>
      <c r="B72" s="109" t="s">
        <v>1437</v>
      </c>
      <c r="C72" s="109" t="s">
        <v>1438</v>
      </c>
      <c r="D72" s="109">
        <v>0</v>
      </c>
      <c r="E72" s="139" t="s">
        <v>1439</v>
      </c>
      <c r="F72" s="109" t="s">
        <v>1438</v>
      </c>
      <c r="G72" s="109">
        <v>0</v>
      </c>
      <c r="H72" s="109">
        <v>0</v>
      </c>
      <c r="I72" s="109">
        <v>0</v>
      </c>
      <c r="J72" s="109">
        <v>0</v>
      </c>
      <c r="K72" s="109">
        <v>0</v>
      </c>
      <c r="L72" s="109">
        <v>0</v>
      </c>
      <c r="M72" s="109">
        <v>0</v>
      </c>
    </row>
    <row r="73" spans="1:25" ht="15.75" customHeight="1">
      <c r="A73" s="109" t="s">
        <v>1440</v>
      </c>
      <c r="B73" s="109" t="s">
        <v>1441</v>
      </c>
      <c r="C73" s="109" t="s">
        <v>1442</v>
      </c>
      <c r="D73" s="109">
        <v>0</v>
      </c>
      <c r="E73" s="139" t="s">
        <v>1443</v>
      </c>
      <c r="F73" s="109" t="s">
        <v>1442</v>
      </c>
      <c r="G73" s="109">
        <v>0</v>
      </c>
      <c r="H73" s="109">
        <v>0</v>
      </c>
      <c r="I73" s="109">
        <v>0</v>
      </c>
      <c r="J73" s="109">
        <v>0</v>
      </c>
      <c r="K73" s="109">
        <v>0</v>
      </c>
      <c r="L73" s="109">
        <v>0</v>
      </c>
      <c r="M73" s="109">
        <v>0</v>
      </c>
    </row>
    <row r="74" spans="1:25" ht="15.75" customHeight="1">
      <c r="A74" s="109" t="s">
        <v>1444</v>
      </c>
      <c r="B74" s="109" t="s">
        <v>1445</v>
      </c>
      <c r="C74" s="109">
        <v>0</v>
      </c>
      <c r="D74" s="109">
        <v>0</v>
      </c>
      <c r="E74" s="139" t="s">
        <v>1446</v>
      </c>
      <c r="F74" s="109" t="s">
        <v>1447</v>
      </c>
      <c r="G74" s="109">
        <v>0</v>
      </c>
      <c r="H74" s="109">
        <v>0</v>
      </c>
      <c r="I74" s="109">
        <v>0</v>
      </c>
      <c r="J74" s="109">
        <v>0</v>
      </c>
      <c r="K74" s="109">
        <v>0</v>
      </c>
      <c r="L74" s="109">
        <v>0</v>
      </c>
      <c r="M74" s="109">
        <v>0</v>
      </c>
    </row>
    <row r="75" spans="1:25" ht="15.75" customHeight="1">
      <c r="A75" s="109" t="s">
        <v>1448</v>
      </c>
      <c r="B75" s="109" t="s">
        <v>1449</v>
      </c>
      <c r="C75" s="109" t="s">
        <v>1450</v>
      </c>
      <c r="D75" s="109">
        <v>0</v>
      </c>
      <c r="E75" s="139" t="s">
        <v>1451</v>
      </c>
      <c r="F75" s="109" t="s">
        <v>1452</v>
      </c>
      <c r="G75" s="109">
        <v>0</v>
      </c>
      <c r="H75" s="109">
        <v>0</v>
      </c>
      <c r="I75" s="109">
        <v>0</v>
      </c>
      <c r="J75" s="109">
        <v>0</v>
      </c>
      <c r="K75" s="109" t="s">
        <v>1453</v>
      </c>
      <c r="L75" s="109">
        <v>0</v>
      </c>
      <c r="M75" s="109" t="s">
        <v>1454</v>
      </c>
    </row>
    <row r="76" spans="1:25" ht="15.75" customHeight="1">
      <c r="A76" s="109" t="s">
        <v>1455</v>
      </c>
      <c r="B76" s="109" t="s">
        <v>1456</v>
      </c>
      <c r="C76" s="109">
        <v>0</v>
      </c>
      <c r="D76" s="109">
        <v>0</v>
      </c>
      <c r="E76" s="139" t="s">
        <v>1457</v>
      </c>
      <c r="F76" s="109" t="s">
        <v>1458</v>
      </c>
      <c r="G76" s="109">
        <v>0</v>
      </c>
      <c r="H76" s="109">
        <v>0</v>
      </c>
      <c r="I76" s="109">
        <v>0</v>
      </c>
      <c r="J76" s="109">
        <v>0</v>
      </c>
      <c r="K76" s="109">
        <v>0</v>
      </c>
      <c r="L76" s="109" t="s">
        <v>1459</v>
      </c>
      <c r="M76" s="109">
        <v>0</v>
      </c>
    </row>
    <row r="77" spans="1:25" ht="15.75" customHeight="1">
      <c r="A77" s="109" t="s">
        <v>1460</v>
      </c>
      <c r="B77" s="109" t="s">
        <v>1461</v>
      </c>
      <c r="C77" s="109">
        <v>0</v>
      </c>
      <c r="D77" s="109">
        <v>0</v>
      </c>
      <c r="E77" s="139" t="s">
        <v>1462</v>
      </c>
      <c r="F77" s="109" t="s">
        <v>1463</v>
      </c>
      <c r="G77" s="109">
        <v>0</v>
      </c>
      <c r="H77" s="109">
        <v>0</v>
      </c>
      <c r="I77" s="109">
        <v>0</v>
      </c>
      <c r="J77" s="109">
        <v>0</v>
      </c>
      <c r="K77" s="109">
        <v>0</v>
      </c>
      <c r="L77" s="113" t="s">
        <v>1464</v>
      </c>
      <c r="M77" s="109">
        <v>0</v>
      </c>
    </row>
    <row r="78" spans="1:25" ht="15.75" customHeight="1">
      <c r="A78" s="109" t="s">
        <v>1465</v>
      </c>
      <c r="B78" s="109" t="s">
        <v>1466</v>
      </c>
      <c r="C78" s="109" t="s">
        <v>1467</v>
      </c>
      <c r="D78" s="109">
        <v>0</v>
      </c>
      <c r="E78" s="139" t="s">
        <v>1468</v>
      </c>
      <c r="F78" s="109" t="s">
        <v>1469</v>
      </c>
      <c r="G78" s="109">
        <v>0</v>
      </c>
      <c r="H78" s="109">
        <v>0</v>
      </c>
      <c r="I78" s="109">
        <v>0</v>
      </c>
      <c r="J78" s="109">
        <v>0</v>
      </c>
      <c r="K78" s="109">
        <v>0</v>
      </c>
      <c r="L78" s="109">
        <v>0</v>
      </c>
      <c r="M78" s="109">
        <v>0</v>
      </c>
    </row>
    <row r="79" spans="1:25" ht="15.75" customHeight="1">
      <c r="A79" s="109" t="s">
        <v>1470</v>
      </c>
      <c r="B79" s="109" t="s">
        <v>1471</v>
      </c>
      <c r="C79" s="109">
        <v>0</v>
      </c>
      <c r="D79" s="109">
        <v>0</v>
      </c>
      <c r="E79" s="48" t="s">
        <v>1472</v>
      </c>
      <c r="F79" s="109" t="s">
        <v>1473</v>
      </c>
      <c r="G79" s="109">
        <v>0</v>
      </c>
      <c r="H79" s="109">
        <v>0</v>
      </c>
      <c r="I79" s="109">
        <v>0</v>
      </c>
      <c r="J79" s="109">
        <v>0</v>
      </c>
      <c r="K79" s="109">
        <v>0</v>
      </c>
      <c r="L79" s="109">
        <v>0</v>
      </c>
      <c r="M79" s="109">
        <v>0</v>
      </c>
    </row>
    <row r="80" spans="1:25" ht="15.75" customHeight="1">
      <c r="A80" s="109" t="s">
        <v>1474</v>
      </c>
      <c r="B80" s="109" t="s">
        <v>1475</v>
      </c>
      <c r="C80" s="109" t="s">
        <v>1476</v>
      </c>
      <c r="D80" s="109">
        <v>0</v>
      </c>
      <c r="E80" s="139" t="s">
        <v>1477</v>
      </c>
      <c r="F80" s="109" t="s">
        <v>1478</v>
      </c>
      <c r="G80" s="109">
        <v>0</v>
      </c>
      <c r="H80" s="109">
        <v>0</v>
      </c>
      <c r="I80" s="109" t="s">
        <v>1479</v>
      </c>
      <c r="J80" s="109" t="s">
        <v>1480</v>
      </c>
      <c r="K80" s="109" t="s">
        <v>1481</v>
      </c>
      <c r="L80" s="109">
        <v>0</v>
      </c>
      <c r="M80" s="109">
        <v>0</v>
      </c>
    </row>
    <row r="81" spans="1:25" ht="15.75" customHeight="1">
      <c r="A81" s="109" t="s">
        <v>1482</v>
      </c>
      <c r="B81" s="109" t="s">
        <v>1483</v>
      </c>
      <c r="C81" s="109">
        <v>0</v>
      </c>
      <c r="D81" s="109">
        <v>0</v>
      </c>
      <c r="E81" s="139" t="s">
        <v>1484</v>
      </c>
      <c r="F81" s="109" t="s">
        <v>1485</v>
      </c>
      <c r="G81" s="109">
        <v>0</v>
      </c>
      <c r="H81" s="109">
        <v>0</v>
      </c>
      <c r="I81" s="109">
        <v>0</v>
      </c>
      <c r="J81" s="109">
        <v>0</v>
      </c>
      <c r="K81" s="109">
        <v>0</v>
      </c>
      <c r="L81" s="109">
        <v>0</v>
      </c>
      <c r="M81" s="109">
        <v>0</v>
      </c>
    </row>
    <row r="82" spans="1:25" ht="15.75" customHeight="1">
      <c r="A82" s="109" t="s">
        <v>1486</v>
      </c>
      <c r="B82" s="109" t="s">
        <v>1487</v>
      </c>
      <c r="C82" s="109">
        <v>0</v>
      </c>
      <c r="D82" s="109">
        <v>0</v>
      </c>
      <c r="E82" s="139" t="s">
        <v>1488</v>
      </c>
      <c r="F82" s="109">
        <v>0</v>
      </c>
      <c r="G82" s="109">
        <v>0</v>
      </c>
      <c r="H82" s="109">
        <v>0</v>
      </c>
      <c r="I82" s="109">
        <v>0</v>
      </c>
      <c r="J82" s="109">
        <v>0</v>
      </c>
      <c r="K82" s="109">
        <v>0</v>
      </c>
      <c r="L82" s="109">
        <v>0</v>
      </c>
      <c r="M82" s="109">
        <v>0</v>
      </c>
    </row>
    <row r="83" spans="1:25" ht="15.75" customHeight="1">
      <c r="A83" s="109" t="s">
        <v>1489</v>
      </c>
      <c r="B83" s="109" t="s">
        <v>1490</v>
      </c>
      <c r="C83" s="109">
        <v>0</v>
      </c>
      <c r="D83" s="109">
        <v>0</v>
      </c>
      <c r="E83" s="139" t="s">
        <v>1491</v>
      </c>
      <c r="F83" s="109" t="s">
        <v>1492</v>
      </c>
      <c r="G83" s="109">
        <v>0</v>
      </c>
      <c r="H83" s="109">
        <v>0</v>
      </c>
      <c r="I83" s="109">
        <v>0</v>
      </c>
      <c r="J83" s="109">
        <v>0</v>
      </c>
      <c r="K83" s="109">
        <v>0</v>
      </c>
      <c r="L83" s="109">
        <v>0</v>
      </c>
      <c r="M83" s="109">
        <v>0</v>
      </c>
    </row>
    <row r="84" spans="1:25" ht="15.75" customHeight="1">
      <c r="A84" s="109" t="s">
        <v>1493</v>
      </c>
      <c r="B84" s="109" t="s">
        <v>1494</v>
      </c>
      <c r="C84" s="109" t="s">
        <v>1495</v>
      </c>
      <c r="D84" s="109">
        <v>0</v>
      </c>
      <c r="E84" s="139" t="s">
        <v>1495</v>
      </c>
      <c r="F84" s="109">
        <v>0</v>
      </c>
      <c r="G84" s="109">
        <v>0</v>
      </c>
      <c r="H84" s="109">
        <v>0</v>
      </c>
      <c r="I84" s="109">
        <v>0</v>
      </c>
      <c r="J84" s="109">
        <v>0</v>
      </c>
      <c r="K84" s="109">
        <v>0</v>
      </c>
      <c r="L84" s="109">
        <v>0</v>
      </c>
      <c r="M84" s="109">
        <v>0</v>
      </c>
    </row>
    <row r="85" spans="1:25" ht="15.75" customHeight="1">
      <c r="A85" s="109" t="s">
        <v>1496</v>
      </c>
      <c r="B85" s="109" t="s">
        <v>1497</v>
      </c>
      <c r="C85" s="109">
        <v>0</v>
      </c>
      <c r="D85" s="109">
        <v>0</v>
      </c>
      <c r="E85" s="139" t="s">
        <v>1498</v>
      </c>
      <c r="F85" s="109" t="s">
        <v>1499</v>
      </c>
      <c r="G85" s="109">
        <v>0</v>
      </c>
      <c r="H85" s="109">
        <v>0</v>
      </c>
      <c r="I85" s="109">
        <v>0</v>
      </c>
      <c r="J85" s="109">
        <v>0</v>
      </c>
      <c r="K85" s="109">
        <v>0</v>
      </c>
      <c r="L85" s="113" t="s">
        <v>1500</v>
      </c>
      <c r="M85" s="109">
        <v>0</v>
      </c>
    </row>
    <row r="86" spans="1:25" ht="15.75" customHeight="1">
      <c r="A86" s="109" t="s">
        <v>1501</v>
      </c>
      <c r="B86" s="109" t="s">
        <v>1502</v>
      </c>
      <c r="C86" s="109" t="s">
        <v>1503</v>
      </c>
      <c r="D86" s="109">
        <v>0</v>
      </c>
      <c r="E86" s="139" t="s">
        <v>1504</v>
      </c>
      <c r="F86" s="113" t="s">
        <v>1505</v>
      </c>
      <c r="G86" s="109">
        <v>0</v>
      </c>
      <c r="H86" s="109">
        <v>0</v>
      </c>
      <c r="I86" s="109">
        <v>0</v>
      </c>
      <c r="J86" s="109">
        <v>0</v>
      </c>
      <c r="K86" s="109">
        <v>0</v>
      </c>
      <c r="L86" s="109" t="s">
        <v>1506</v>
      </c>
      <c r="M86" s="109">
        <v>0</v>
      </c>
    </row>
    <row r="87" spans="1:25" ht="15.75" customHeight="1">
      <c r="A87" s="109" t="s">
        <v>1507</v>
      </c>
      <c r="B87" s="109" t="s">
        <v>1508</v>
      </c>
      <c r="C87" s="109" t="s">
        <v>1509</v>
      </c>
      <c r="D87" s="109">
        <v>0</v>
      </c>
      <c r="E87" s="139" t="s">
        <v>1510</v>
      </c>
      <c r="F87" s="109" t="s">
        <v>1511</v>
      </c>
      <c r="G87" s="109">
        <v>0</v>
      </c>
      <c r="H87" s="109">
        <v>0</v>
      </c>
      <c r="I87" s="109">
        <v>0</v>
      </c>
      <c r="J87" s="109">
        <v>0</v>
      </c>
      <c r="K87" s="109">
        <v>0</v>
      </c>
      <c r="L87" s="109">
        <v>0</v>
      </c>
      <c r="M87" s="109">
        <v>0</v>
      </c>
    </row>
    <row r="88" spans="1:25" ht="15.75" customHeight="1">
      <c r="A88" s="109" t="s">
        <v>1512</v>
      </c>
      <c r="B88" s="109" t="s">
        <v>1513</v>
      </c>
      <c r="C88" s="109">
        <v>0</v>
      </c>
      <c r="D88" s="109">
        <v>0</v>
      </c>
      <c r="E88" s="139" t="s">
        <v>1514</v>
      </c>
      <c r="F88" s="109" t="s">
        <v>1515</v>
      </c>
      <c r="G88" s="109">
        <v>0</v>
      </c>
      <c r="H88" s="109">
        <v>0</v>
      </c>
      <c r="I88" s="109">
        <v>0</v>
      </c>
      <c r="J88" s="109">
        <v>0</v>
      </c>
      <c r="K88" s="109">
        <v>0</v>
      </c>
      <c r="L88" s="109">
        <v>0</v>
      </c>
      <c r="M88" s="109">
        <v>0</v>
      </c>
    </row>
    <row r="89" spans="1:25" ht="15.75" customHeight="1">
      <c r="A89" s="109" t="s">
        <v>1516</v>
      </c>
      <c r="B89" s="109" t="s">
        <v>1517</v>
      </c>
      <c r="C89" s="109">
        <v>0</v>
      </c>
      <c r="D89" s="109">
        <v>0</v>
      </c>
      <c r="E89" s="139" t="s">
        <v>1518</v>
      </c>
      <c r="F89" s="109">
        <v>0</v>
      </c>
      <c r="G89" s="109">
        <v>0</v>
      </c>
      <c r="H89" s="109" t="s">
        <v>1519</v>
      </c>
      <c r="I89" s="109">
        <v>0</v>
      </c>
      <c r="J89" s="109">
        <v>0</v>
      </c>
      <c r="K89" s="109">
        <v>0</v>
      </c>
      <c r="L89" s="109">
        <v>0</v>
      </c>
      <c r="M89" s="109">
        <v>0</v>
      </c>
    </row>
    <row r="90" spans="1:25" ht="15.75" customHeight="1">
      <c r="A90" s="109" t="s">
        <v>1520</v>
      </c>
      <c r="B90" s="109" t="s">
        <v>1521</v>
      </c>
      <c r="C90" s="109" t="s">
        <v>1522</v>
      </c>
      <c r="D90" s="109">
        <v>0</v>
      </c>
      <c r="E90" s="139" t="s">
        <v>1523</v>
      </c>
      <c r="F90" s="109" t="s">
        <v>1522</v>
      </c>
      <c r="G90" s="109">
        <v>0</v>
      </c>
      <c r="H90" s="109">
        <v>0</v>
      </c>
      <c r="I90" s="109">
        <v>0</v>
      </c>
      <c r="J90" s="109">
        <v>0</v>
      </c>
      <c r="K90" s="109">
        <v>0</v>
      </c>
      <c r="L90" s="109">
        <v>0</v>
      </c>
      <c r="M90" s="109">
        <v>0</v>
      </c>
    </row>
    <row r="91" spans="1:25" ht="15.75" customHeight="1">
      <c r="A91" s="109" t="s">
        <v>1524</v>
      </c>
      <c r="B91" s="109" t="s">
        <v>1525</v>
      </c>
      <c r="C91" s="109" t="s">
        <v>1526</v>
      </c>
      <c r="D91" s="109">
        <v>0</v>
      </c>
      <c r="E91" s="139" t="s">
        <v>1527</v>
      </c>
      <c r="F91" s="109">
        <v>0</v>
      </c>
      <c r="G91" s="109">
        <v>0</v>
      </c>
      <c r="H91" s="109">
        <v>0</v>
      </c>
      <c r="I91" s="109" t="s">
        <v>1528</v>
      </c>
      <c r="J91" s="109" t="s">
        <v>1529</v>
      </c>
      <c r="K91" s="109">
        <v>0</v>
      </c>
      <c r="L91" s="109">
        <v>0</v>
      </c>
      <c r="M91" s="109">
        <v>0</v>
      </c>
    </row>
    <row r="92" spans="1:25" ht="15.75" customHeight="1">
      <c r="A92" s="109" t="s">
        <v>1530</v>
      </c>
      <c r="B92" s="109" t="s">
        <v>1531</v>
      </c>
      <c r="C92" s="109" t="s">
        <v>1532</v>
      </c>
      <c r="D92" s="109" t="s">
        <v>1533</v>
      </c>
      <c r="E92" s="139" t="s">
        <v>1534</v>
      </c>
      <c r="F92" s="109" t="s">
        <v>1532</v>
      </c>
      <c r="G92" s="109">
        <v>0</v>
      </c>
      <c r="H92" s="109">
        <v>0</v>
      </c>
      <c r="I92" s="109" t="s">
        <v>1535</v>
      </c>
      <c r="J92" s="109">
        <v>0</v>
      </c>
      <c r="K92" s="109">
        <v>0</v>
      </c>
      <c r="L92" s="109" t="s">
        <v>1536</v>
      </c>
      <c r="M92" s="109">
        <v>0</v>
      </c>
    </row>
    <row r="93" spans="1:25" ht="15.75" customHeight="1">
      <c r="A93" s="109" t="s">
        <v>1537</v>
      </c>
      <c r="B93" s="109" t="s">
        <v>1538</v>
      </c>
      <c r="C93" s="109">
        <v>0</v>
      </c>
      <c r="D93" s="109">
        <v>0</v>
      </c>
      <c r="E93" s="139" t="s">
        <v>1539</v>
      </c>
      <c r="F93" s="109">
        <v>0</v>
      </c>
      <c r="G93" s="109">
        <v>0</v>
      </c>
      <c r="H93" s="109">
        <v>0</v>
      </c>
      <c r="I93" s="109">
        <v>0</v>
      </c>
      <c r="J93" s="109">
        <v>0</v>
      </c>
      <c r="K93" s="109">
        <v>0</v>
      </c>
      <c r="L93" s="109">
        <v>0</v>
      </c>
      <c r="M93" s="109">
        <v>0</v>
      </c>
      <c r="N93" s="6"/>
      <c r="O93" s="6"/>
      <c r="P93" s="6"/>
      <c r="Q93" s="6"/>
      <c r="R93" s="6"/>
      <c r="S93" s="6"/>
      <c r="T93" s="6"/>
      <c r="U93" s="6"/>
      <c r="V93" s="6"/>
      <c r="W93" s="6"/>
      <c r="X93" s="6"/>
      <c r="Y93" s="6"/>
    </row>
    <row r="94" spans="1:25" ht="15.75" customHeight="1">
      <c r="A94" s="22"/>
      <c r="B94" s="22"/>
      <c r="C94" s="22"/>
      <c r="D94" s="22"/>
      <c r="E94" s="141"/>
      <c r="F94" s="22"/>
      <c r="G94" s="22"/>
      <c r="H94" s="22"/>
      <c r="I94" s="22"/>
      <c r="J94" s="22"/>
      <c r="K94" s="22"/>
      <c r="L94" s="22"/>
      <c r="M94" s="22"/>
    </row>
    <row r="95" spans="1:25" ht="15.75" customHeight="1">
      <c r="A95" s="21"/>
      <c r="B95" s="9"/>
      <c r="C95" s="20"/>
      <c r="D95" s="20"/>
      <c r="E95" s="137"/>
      <c r="F95" s="20"/>
      <c r="G95" s="20"/>
      <c r="H95" s="20"/>
      <c r="I95" s="20"/>
      <c r="J95" s="20"/>
      <c r="K95" s="20"/>
      <c r="L95" s="20"/>
      <c r="M95" s="20"/>
      <c r="N95" s="25"/>
      <c r="O95" s="25"/>
      <c r="P95" s="25"/>
      <c r="Q95" s="25"/>
      <c r="R95" s="25"/>
      <c r="S95" s="25"/>
      <c r="T95" s="25"/>
      <c r="U95" s="25"/>
      <c r="V95" s="25"/>
      <c r="W95" s="25"/>
      <c r="X95" s="25"/>
      <c r="Y95" s="25"/>
    </row>
    <row r="96" spans="1:25" ht="15.75" customHeight="1">
      <c r="A96" s="20"/>
      <c r="B96" s="9"/>
      <c r="C96" s="20"/>
      <c r="D96" s="20"/>
      <c r="E96" s="137"/>
      <c r="F96" s="20"/>
      <c r="G96" s="20"/>
      <c r="H96" s="20"/>
      <c r="I96" s="20"/>
      <c r="J96" s="20"/>
      <c r="K96" s="20"/>
      <c r="L96" s="20"/>
      <c r="M96" s="20"/>
      <c r="N96" s="25"/>
      <c r="O96" s="25"/>
      <c r="P96" s="25"/>
      <c r="Q96" s="25"/>
      <c r="R96" s="25"/>
      <c r="S96" s="25"/>
      <c r="T96" s="25"/>
      <c r="U96" s="25"/>
      <c r="V96" s="25"/>
      <c r="W96" s="25"/>
      <c r="X96" s="25"/>
      <c r="Y96" s="25"/>
    </row>
    <row r="97" spans="1:25" ht="15.75" customHeight="1">
      <c r="A97" s="20"/>
      <c r="B97" s="9"/>
      <c r="C97" s="20"/>
      <c r="D97" s="20"/>
      <c r="E97" s="137"/>
      <c r="F97" s="20"/>
      <c r="G97" s="20"/>
      <c r="H97" s="20"/>
      <c r="I97" s="20"/>
      <c r="J97" s="20"/>
      <c r="K97" s="20"/>
      <c r="L97" s="20"/>
      <c r="M97" s="20"/>
      <c r="N97" s="25"/>
      <c r="O97" s="25"/>
      <c r="P97" s="25"/>
      <c r="Q97" s="25"/>
      <c r="R97" s="25"/>
      <c r="S97" s="25"/>
      <c r="T97" s="25"/>
      <c r="U97" s="25"/>
      <c r="V97" s="25"/>
      <c r="W97" s="25"/>
      <c r="X97" s="25"/>
      <c r="Y97" s="25"/>
    </row>
    <row r="98" spans="1:25" ht="15.75" customHeight="1">
      <c r="A98" s="22"/>
      <c r="B98" s="22"/>
      <c r="C98" s="22"/>
      <c r="D98" s="22"/>
      <c r="E98" s="141"/>
      <c r="F98" s="22"/>
      <c r="G98" s="22"/>
      <c r="H98" s="22"/>
      <c r="I98" s="22"/>
      <c r="J98" s="22"/>
      <c r="K98" s="22"/>
      <c r="L98" s="22"/>
      <c r="M98" s="22"/>
    </row>
    <row r="99" spans="1:25" ht="15.75" customHeight="1">
      <c r="A99" s="22"/>
      <c r="B99" s="22"/>
      <c r="C99" s="22"/>
      <c r="D99" s="22"/>
      <c r="E99" s="141"/>
      <c r="F99" s="22"/>
      <c r="G99" s="22"/>
      <c r="H99" s="22"/>
      <c r="I99" s="22"/>
      <c r="J99" s="22"/>
      <c r="K99" s="22"/>
      <c r="L99" s="22"/>
      <c r="M99" s="22"/>
    </row>
    <row r="100" spans="1:25" ht="15.75" customHeight="1">
      <c r="A100" s="22"/>
      <c r="B100" s="22"/>
      <c r="C100" s="22"/>
      <c r="D100" s="22"/>
      <c r="E100" s="141"/>
      <c r="F100" s="22"/>
      <c r="G100" s="22"/>
      <c r="H100" s="22"/>
      <c r="I100" s="22"/>
      <c r="J100" s="22"/>
      <c r="K100" s="22"/>
      <c r="L100" s="22"/>
      <c r="M100" s="22"/>
    </row>
    <row r="101" spans="1:25" ht="15.75" customHeight="1">
      <c r="A101" s="22"/>
      <c r="B101" s="22"/>
      <c r="C101" s="22"/>
      <c r="D101" s="22"/>
      <c r="E101" s="141"/>
      <c r="F101" s="22"/>
      <c r="G101" s="22"/>
      <c r="H101" s="22"/>
      <c r="I101" s="22"/>
      <c r="J101" s="22"/>
      <c r="K101" s="22"/>
      <c r="L101" s="22"/>
      <c r="M101" s="22"/>
    </row>
    <row r="102" spans="1:25" ht="15.75" customHeight="1">
      <c r="A102" s="22"/>
      <c r="B102" s="22"/>
      <c r="C102" s="22"/>
      <c r="D102" s="22"/>
      <c r="E102" s="141"/>
      <c r="F102" s="22"/>
      <c r="G102" s="22"/>
      <c r="H102" s="22"/>
      <c r="I102" s="22"/>
      <c r="J102" s="22"/>
      <c r="K102" s="22"/>
      <c r="L102" s="22"/>
      <c r="M102" s="22"/>
    </row>
    <row r="103" spans="1:25" ht="15.75" customHeight="1">
      <c r="A103" s="22"/>
      <c r="B103" s="22"/>
      <c r="C103" s="22"/>
      <c r="D103" s="22"/>
      <c r="E103" s="141"/>
      <c r="F103" s="22"/>
      <c r="G103" s="22"/>
      <c r="H103" s="22"/>
      <c r="I103" s="22"/>
      <c r="J103" s="22"/>
      <c r="K103" s="22"/>
      <c r="L103" s="22"/>
      <c r="M103" s="22"/>
    </row>
    <row r="104" spans="1:25" ht="15.75" customHeight="1">
      <c r="A104" s="22"/>
      <c r="B104" s="22"/>
      <c r="C104" s="22"/>
      <c r="D104" s="22"/>
      <c r="E104" s="141"/>
      <c r="F104" s="22"/>
      <c r="G104" s="22"/>
      <c r="H104" s="22"/>
      <c r="I104" s="22"/>
      <c r="J104" s="22"/>
      <c r="K104" s="22"/>
      <c r="L104" s="22"/>
      <c r="M104" s="22"/>
    </row>
    <row r="105" spans="1:25" ht="15.75" customHeight="1">
      <c r="A105" s="22"/>
      <c r="B105" s="22"/>
      <c r="C105" s="22"/>
      <c r="D105" s="22"/>
      <c r="E105" s="141"/>
      <c r="F105" s="22"/>
      <c r="G105" s="22"/>
      <c r="H105" s="22"/>
      <c r="I105" s="22"/>
      <c r="J105" s="22"/>
      <c r="K105" s="22"/>
      <c r="L105" s="22"/>
      <c r="M105" s="22"/>
    </row>
    <row r="106" spans="1:25" ht="15.75" customHeight="1">
      <c r="A106" s="22"/>
      <c r="B106" s="22"/>
      <c r="C106" s="22"/>
      <c r="D106" s="22"/>
      <c r="E106" s="141"/>
      <c r="F106" s="22"/>
      <c r="G106" s="22"/>
      <c r="H106" s="22"/>
      <c r="I106" s="22"/>
      <c r="J106" s="22"/>
      <c r="K106" s="22"/>
      <c r="L106" s="22"/>
      <c r="M106" s="22"/>
    </row>
    <row r="107" spans="1:25" ht="15.75" customHeight="1">
      <c r="A107" s="22"/>
      <c r="B107" s="22"/>
      <c r="C107" s="22"/>
      <c r="D107" s="22"/>
      <c r="E107" s="141"/>
      <c r="F107" s="22"/>
      <c r="G107" s="22"/>
      <c r="H107" s="22"/>
      <c r="I107" s="22"/>
      <c r="J107" s="22"/>
      <c r="K107" s="22"/>
      <c r="L107" s="22"/>
      <c r="M107" s="22"/>
    </row>
    <row r="108" spans="1:25" ht="15.75" customHeight="1">
      <c r="A108" s="22"/>
      <c r="B108" s="22"/>
      <c r="C108" s="22"/>
      <c r="D108" s="22"/>
      <c r="E108" s="141"/>
      <c r="F108" s="22"/>
      <c r="G108" s="22"/>
      <c r="H108" s="22"/>
      <c r="I108" s="22"/>
      <c r="J108" s="22"/>
      <c r="K108" s="22"/>
      <c r="L108" s="22"/>
      <c r="M108" s="22"/>
    </row>
    <row r="109" spans="1:25" ht="15.75" customHeight="1">
      <c r="A109" s="22"/>
      <c r="B109" s="22"/>
      <c r="C109" s="22"/>
      <c r="D109" s="22"/>
      <c r="E109" s="141"/>
      <c r="F109" s="22"/>
      <c r="G109" s="22"/>
      <c r="H109" s="22"/>
      <c r="I109" s="22"/>
      <c r="J109" s="22"/>
      <c r="K109" s="22"/>
      <c r="L109" s="22"/>
      <c r="M109" s="22"/>
    </row>
    <row r="110" spans="1:25" ht="15.75" customHeight="1">
      <c r="A110" s="22"/>
      <c r="B110" s="22"/>
      <c r="C110" s="22"/>
      <c r="D110" s="22"/>
      <c r="E110" s="141"/>
      <c r="F110" s="22"/>
      <c r="G110" s="22"/>
      <c r="H110" s="22"/>
      <c r="I110" s="22"/>
      <c r="J110" s="22"/>
      <c r="K110" s="22"/>
      <c r="L110" s="22"/>
      <c r="M110" s="22"/>
    </row>
    <row r="111" spans="1:25" ht="15.75" customHeight="1">
      <c r="A111" s="22"/>
      <c r="B111" s="22"/>
      <c r="C111" s="22"/>
      <c r="D111" s="22"/>
      <c r="E111" s="141"/>
      <c r="F111" s="22"/>
      <c r="G111" s="22"/>
      <c r="H111" s="22"/>
      <c r="I111" s="22"/>
      <c r="J111" s="22"/>
      <c r="K111" s="22"/>
      <c r="L111" s="22"/>
      <c r="M111" s="22"/>
    </row>
    <row r="112" spans="1:25" ht="15.75" customHeight="1">
      <c r="A112" s="22"/>
      <c r="B112" s="22"/>
      <c r="C112" s="22"/>
      <c r="D112" s="22"/>
      <c r="E112" s="141"/>
      <c r="F112" s="22"/>
      <c r="G112" s="22"/>
      <c r="H112" s="22"/>
      <c r="I112" s="22"/>
      <c r="J112" s="22"/>
      <c r="K112" s="22"/>
      <c r="L112" s="22"/>
      <c r="M112" s="22"/>
    </row>
    <row r="113" spans="1:13" ht="15.75" customHeight="1">
      <c r="A113" s="22"/>
      <c r="B113" s="22"/>
      <c r="C113" s="22"/>
      <c r="D113" s="22"/>
      <c r="E113" s="141"/>
      <c r="F113" s="22"/>
      <c r="G113" s="22"/>
      <c r="H113" s="22"/>
      <c r="I113" s="22"/>
      <c r="J113" s="22"/>
      <c r="K113" s="22"/>
      <c r="L113" s="22"/>
      <c r="M113" s="22"/>
    </row>
    <row r="114" spans="1:13" ht="15.75" customHeight="1">
      <c r="A114" s="22"/>
      <c r="B114" s="22"/>
      <c r="C114" s="22"/>
      <c r="D114" s="22"/>
      <c r="E114" s="141"/>
      <c r="F114" s="22"/>
      <c r="G114" s="22"/>
      <c r="H114" s="22"/>
      <c r="I114" s="22"/>
      <c r="J114" s="22"/>
      <c r="K114" s="22"/>
      <c r="L114" s="22"/>
      <c r="M114" s="22"/>
    </row>
    <row r="115" spans="1:13" ht="15.75" customHeight="1">
      <c r="A115" s="22"/>
      <c r="B115" s="22"/>
      <c r="C115" s="22"/>
      <c r="D115" s="22"/>
      <c r="E115" s="141"/>
      <c r="F115" s="22"/>
      <c r="G115" s="22"/>
      <c r="H115" s="22"/>
      <c r="I115" s="22"/>
      <c r="J115" s="22"/>
      <c r="K115" s="22"/>
      <c r="L115" s="22"/>
      <c r="M115" s="22"/>
    </row>
    <row r="116" spans="1:13" ht="15.75" customHeight="1">
      <c r="A116" s="22"/>
      <c r="B116" s="22"/>
      <c r="C116" s="22"/>
      <c r="D116" s="22"/>
      <c r="E116" s="141"/>
      <c r="F116" s="22"/>
      <c r="G116" s="22"/>
      <c r="H116" s="22"/>
      <c r="I116" s="22"/>
      <c r="J116" s="22"/>
      <c r="K116" s="22"/>
      <c r="L116" s="22"/>
      <c r="M116" s="22"/>
    </row>
    <row r="117" spans="1:13" ht="15.75" customHeight="1">
      <c r="A117" s="22"/>
      <c r="B117" s="22"/>
      <c r="C117" s="22"/>
      <c r="D117" s="22"/>
      <c r="E117" s="141"/>
      <c r="F117" s="22"/>
      <c r="G117" s="22"/>
      <c r="H117" s="22"/>
      <c r="I117" s="22"/>
      <c r="J117" s="22"/>
      <c r="K117" s="22"/>
      <c r="L117" s="22"/>
      <c r="M117" s="22"/>
    </row>
    <row r="118" spans="1:13" ht="15.75" customHeight="1">
      <c r="A118" s="22"/>
      <c r="B118" s="22"/>
      <c r="C118" s="22"/>
      <c r="D118" s="22"/>
      <c r="E118" s="141"/>
      <c r="F118" s="22"/>
      <c r="G118" s="22"/>
      <c r="H118" s="22"/>
      <c r="I118" s="22"/>
      <c r="J118" s="22"/>
      <c r="K118" s="22"/>
      <c r="L118" s="22"/>
      <c r="M118" s="22"/>
    </row>
    <row r="119" spans="1:13" ht="15.75" customHeight="1">
      <c r="A119" s="22"/>
      <c r="B119" s="22"/>
      <c r="C119" s="22"/>
      <c r="D119" s="22"/>
      <c r="E119" s="141"/>
      <c r="F119" s="22"/>
      <c r="G119" s="22"/>
      <c r="H119" s="22"/>
      <c r="I119" s="22"/>
      <c r="J119" s="22"/>
      <c r="K119" s="22"/>
      <c r="L119" s="22"/>
      <c r="M119" s="22"/>
    </row>
    <row r="120" spans="1:13" ht="15.75" customHeight="1">
      <c r="A120" s="22"/>
      <c r="B120" s="22"/>
      <c r="C120" s="22"/>
      <c r="D120" s="22"/>
      <c r="E120" s="141"/>
      <c r="F120" s="22"/>
      <c r="G120" s="22"/>
      <c r="H120" s="22"/>
      <c r="I120" s="22"/>
      <c r="J120" s="22"/>
      <c r="K120" s="22"/>
      <c r="L120" s="22"/>
      <c r="M120" s="22"/>
    </row>
    <row r="121" spans="1:13" ht="15.75" customHeight="1">
      <c r="A121" s="22"/>
      <c r="B121" s="22"/>
      <c r="C121" s="22"/>
      <c r="D121" s="22"/>
      <c r="E121" s="141"/>
      <c r="F121" s="22"/>
      <c r="G121" s="22"/>
      <c r="H121" s="22"/>
      <c r="I121" s="22"/>
      <c r="J121" s="22"/>
      <c r="K121" s="22"/>
      <c r="L121" s="22"/>
      <c r="M121" s="22"/>
    </row>
    <row r="122" spans="1:13" ht="15.75" customHeight="1">
      <c r="A122" s="22"/>
      <c r="B122" s="22"/>
      <c r="C122" s="22"/>
      <c r="D122" s="22"/>
      <c r="E122" s="141"/>
      <c r="F122" s="22"/>
      <c r="G122" s="22"/>
      <c r="H122" s="22"/>
      <c r="I122" s="22"/>
      <c r="J122" s="22"/>
      <c r="K122" s="22"/>
      <c r="L122" s="22"/>
      <c r="M122" s="22"/>
    </row>
    <row r="123" spans="1:13" ht="15.75" customHeight="1">
      <c r="A123" s="22"/>
      <c r="B123" s="22"/>
      <c r="C123" s="22"/>
      <c r="D123" s="22"/>
      <c r="E123" s="141"/>
      <c r="F123" s="22"/>
      <c r="G123" s="22"/>
      <c r="H123" s="22"/>
      <c r="I123" s="22"/>
      <c r="J123" s="22"/>
      <c r="K123" s="22"/>
      <c r="L123" s="22"/>
      <c r="M123" s="22"/>
    </row>
    <row r="124" spans="1:13" ht="15.75" customHeight="1">
      <c r="A124" s="22"/>
      <c r="B124" s="22"/>
      <c r="C124" s="22"/>
      <c r="D124" s="22"/>
      <c r="E124" s="141"/>
      <c r="F124" s="22"/>
      <c r="G124" s="22"/>
      <c r="H124" s="22"/>
      <c r="I124" s="22"/>
      <c r="J124" s="22"/>
      <c r="K124" s="22"/>
      <c r="L124" s="22"/>
      <c r="M124" s="22"/>
    </row>
    <row r="125" spans="1:13" ht="15.75" customHeight="1">
      <c r="A125" s="22"/>
      <c r="B125" s="22"/>
      <c r="C125" s="22"/>
      <c r="D125" s="22"/>
      <c r="E125" s="141"/>
      <c r="F125" s="22"/>
      <c r="G125" s="22"/>
      <c r="H125" s="22"/>
      <c r="I125" s="22"/>
      <c r="J125" s="22"/>
      <c r="K125" s="22"/>
      <c r="L125" s="22"/>
      <c r="M125" s="22"/>
    </row>
    <row r="126" spans="1:13" ht="15.75" customHeight="1">
      <c r="A126" s="22"/>
      <c r="B126" s="22"/>
      <c r="C126" s="22"/>
      <c r="D126" s="22"/>
      <c r="E126" s="141"/>
      <c r="F126" s="22"/>
      <c r="G126" s="22"/>
      <c r="H126" s="22"/>
      <c r="I126" s="22"/>
      <c r="J126" s="22"/>
      <c r="K126" s="22"/>
      <c r="L126" s="22"/>
      <c r="M126" s="22"/>
    </row>
    <row r="127" spans="1:13" ht="15.75" customHeight="1">
      <c r="A127" s="22"/>
      <c r="B127" s="22"/>
      <c r="C127" s="22"/>
      <c r="D127" s="22"/>
      <c r="E127" s="141"/>
      <c r="F127" s="22"/>
      <c r="G127" s="22"/>
      <c r="H127" s="22"/>
      <c r="I127" s="22"/>
      <c r="J127" s="22"/>
      <c r="K127" s="22"/>
      <c r="L127" s="22"/>
      <c r="M127" s="22"/>
    </row>
    <row r="128" spans="1:13" ht="15.75" customHeight="1">
      <c r="A128" s="22"/>
      <c r="B128" s="22"/>
      <c r="C128" s="22"/>
      <c r="D128" s="22"/>
      <c r="E128" s="141"/>
      <c r="F128" s="22"/>
      <c r="G128" s="22"/>
      <c r="H128" s="22"/>
      <c r="I128" s="22"/>
      <c r="J128" s="22"/>
      <c r="K128" s="22"/>
      <c r="L128" s="22"/>
      <c r="M128" s="22"/>
    </row>
    <row r="129" spans="1:13" ht="15.75" customHeight="1">
      <c r="A129" s="22"/>
      <c r="B129" s="22"/>
      <c r="C129" s="22"/>
      <c r="D129" s="22"/>
      <c r="E129" s="141"/>
      <c r="F129" s="22"/>
      <c r="G129" s="22"/>
      <c r="H129" s="22"/>
      <c r="I129" s="22"/>
      <c r="J129" s="22"/>
      <c r="K129" s="22"/>
      <c r="L129" s="22"/>
      <c r="M129" s="22"/>
    </row>
    <row r="130" spans="1:13" ht="15.75" customHeight="1">
      <c r="A130" s="22"/>
      <c r="B130" s="22"/>
      <c r="C130" s="22"/>
      <c r="D130" s="22"/>
      <c r="E130" s="141"/>
      <c r="F130" s="22"/>
      <c r="G130" s="22"/>
      <c r="H130" s="22"/>
      <c r="I130" s="22"/>
      <c r="J130" s="22"/>
      <c r="K130" s="22"/>
      <c r="L130" s="22"/>
      <c r="M130" s="22"/>
    </row>
    <row r="131" spans="1:13" ht="15.75" customHeight="1">
      <c r="A131" s="22"/>
      <c r="B131" s="22"/>
      <c r="C131" s="22"/>
      <c r="D131" s="22"/>
      <c r="E131" s="141"/>
      <c r="F131" s="22"/>
      <c r="G131" s="22"/>
      <c r="H131" s="22"/>
      <c r="I131" s="22"/>
      <c r="J131" s="22"/>
      <c r="K131" s="22"/>
      <c r="L131" s="22"/>
      <c r="M131" s="22"/>
    </row>
    <row r="132" spans="1:13" ht="15.75" customHeight="1">
      <c r="A132" s="22"/>
      <c r="B132" s="22"/>
      <c r="C132" s="22"/>
      <c r="D132" s="22"/>
      <c r="E132" s="141"/>
      <c r="F132" s="22"/>
      <c r="G132" s="22"/>
      <c r="H132" s="22"/>
      <c r="I132" s="22"/>
      <c r="J132" s="22"/>
      <c r="K132" s="22"/>
      <c r="L132" s="22"/>
      <c r="M132" s="22"/>
    </row>
    <row r="133" spans="1:13" ht="15.75" customHeight="1">
      <c r="A133" s="22"/>
      <c r="B133" s="22"/>
      <c r="C133" s="22"/>
      <c r="D133" s="22"/>
      <c r="E133" s="141"/>
      <c r="F133" s="22"/>
      <c r="G133" s="22"/>
      <c r="H133" s="22"/>
      <c r="I133" s="22"/>
      <c r="J133" s="22"/>
      <c r="K133" s="22"/>
      <c r="L133" s="22"/>
      <c r="M133" s="22"/>
    </row>
    <row r="134" spans="1:13" ht="15.75" customHeight="1">
      <c r="A134" s="22"/>
      <c r="B134" s="22"/>
      <c r="C134" s="22"/>
      <c r="D134" s="22"/>
      <c r="E134" s="141"/>
      <c r="F134" s="22"/>
      <c r="G134" s="22"/>
      <c r="H134" s="22"/>
      <c r="I134" s="22"/>
      <c r="J134" s="22"/>
      <c r="K134" s="22"/>
      <c r="L134" s="22"/>
      <c r="M134" s="22"/>
    </row>
    <row r="135" spans="1:13" ht="15.75" customHeight="1">
      <c r="A135" s="22"/>
      <c r="B135" s="22"/>
      <c r="C135" s="22"/>
      <c r="D135" s="22"/>
      <c r="E135" s="141"/>
      <c r="F135" s="22"/>
      <c r="G135" s="22"/>
      <c r="H135" s="22"/>
      <c r="I135" s="22"/>
      <c r="J135" s="22"/>
      <c r="K135" s="22"/>
      <c r="L135" s="22"/>
      <c r="M135" s="22"/>
    </row>
    <row r="136" spans="1:13" ht="15.75" customHeight="1">
      <c r="A136" s="22"/>
      <c r="B136" s="22"/>
      <c r="C136" s="22"/>
      <c r="D136" s="22"/>
      <c r="E136" s="141"/>
      <c r="F136" s="22"/>
      <c r="G136" s="22"/>
      <c r="H136" s="22"/>
      <c r="I136" s="22"/>
      <c r="J136" s="22"/>
      <c r="K136" s="22"/>
      <c r="L136" s="22"/>
      <c r="M136" s="22"/>
    </row>
    <row r="137" spans="1:13" ht="15.75" customHeight="1">
      <c r="A137" s="22"/>
      <c r="B137" s="22"/>
      <c r="C137" s="22"/>
      <c r="D137" s="22"/>
      <c r="E137" s="141"/>
      <c r="F137" s="22"/>
      <c r="G137" s="22"/>
      <c r="H137" s="22"/>
      <c r="I137" s="22"/>
      <c r="J137" s="22"/>
      <c r="K137" s="22"/>
      <c r="L137" s="22"/>
      <c r="M137" s="22"/>
    </row>
    <row r="138" spans="1:13" ht="15.75" customHeight="1">
      <c r="A138" s="22"/>
      <c r="B138" s="22"/>
      <c r="C138" s="22"/>
      <c r="D138" s="22"/>
      <c r="E138" s="141"/>
      <c r="F138" s="22"/>
      <c r="G138" s="22"/>
      <c r="H138" s="22"/>
      <c r="I138" s="22"/>
      <c r="J138" s="22"/>
      <c r="K138" s="22"/>
      <c r="L138" s="22"/>
      <c r="M138" s="22"/>
    </row>
    <row r="139" spans="1:13" ht="15.75" customHeight="1">
      <c r="A139" s="22"/>
      <c r="B139" s="22"/>
      <c r="C139" s="22"/>
      <c r="D139" s="22"/>
      <c r="E139" s="141"/>
      <c r="F139" s="22"/>
      <c r="G139" s="22"/>
      <c r="H139" s="22"/>
      <c r="I139" s="22"/>
      <c r="J139" s="22"/>
      <c r="K139" s="22"/>
      <c r="L139" s="22"/>
      <c r="M139" s="22"/>
    </row>
    <row r="140" spans="1:13" ht="15.75" customHeight="1">
      <c r="A140" s="22"/>
      <c r="B140" s="22"/>
      <c r="C140" s="22"/>
      <c r="D140" s="22"/>
      <c r="E140" s="141"/>
      <c r="F140" s="22"/>
      <c r="G140" s="22"/>
      <c r="H140" s="22"/>
      <c r="I140" s="22"/>
      <c r="J140" s="22"/>
      <c r="K140" s="22"/>
      <c r="L140" s="22"/>
      <c r="M140" s="22"/>
    </row>
    <row r="141" spans="1:13" ht="15.75" customHeight="1">
      <c r="A141" s="22"/>
      <c r="B141" s="22"/>
      <c r="C141" s="22"/>
      <c r="D141" s="22"/>
      <c r="E141" s="141"/>
      <c r="F141" s="22"/>
      <c r="G141" s="22"/>
      <c r="H141" s="22"/>
      <c r="I141" s="22"/>
      <c r="J141" s="22"/>
      <c r="K141" s="22"/>
      <c r="L141" s="22"/>
      <c r="M141" s="22"/>
    </row>
    <row r="142" spans="1:13" ht="15.75" customHeight="1">
      <c r="A142" s="22"/>
      <c r="B142" s="22"/>
      <c r="C142" s="22"/>
      <c r="D142" s="22"/>
      <c r="E142" s="141"/>
      <c r="F142" s="22"/>
      <c r="G142" s="22"/>
      <c r="H142" s="22"/>
      <c r="I142" s="22"/>
      <c r="J142" s="22"/>
      <c r="K142" s="22"/>
      <c r="L142" s="22"/>
      <c r="M142" s="22"/>
    </row>
    <row r="143" spans="1:13" ht="15.75" customHeight="1">
      <c r="A143" s="22"/>
      <c r="B143" s="22"/>
      <c r="C143" s="22"/>
      <c r="D143" s="22"/>
      <c r="E143" s="141"/>
      <c r="F143" s="22"/>
      <c r="G143" s="22"/>
      <c r="H143" s="22"/>
      <c r="I143" s="22"/>
      <c r="J143" s="22"/>
      <c r="K143" s="22"/>
      <c r="L143" s="22"/>
      <c r="M143" s="22"/>
    </row>
    <row r="144" spans="1:13" ht="15.75" customHeight="1">
      <c r="A144" s="22"/>
      <c r="B144" s="22"/>
      <c r="C144" s="22"/>
      <c r="D144" s="22"/>
      <c r="E144" s="141"/>
      <c r="F144" s="22"/>
      <c r="G144" s="22"/>
      <c r="H144" s="22"/>
      <c r="I144" s="22"/>
      <c r="J144" s="22"/>
      <c r="K144" s="22"/>
      <c r="L144" s="22"/>
      <c r="M144" s="22"/>
    </row>
    <row r="145" spans="1:13" ht="15.75" customHeight="1">
      <c r="A145" s="22"/>
      <c r="B145" s="22"/>
      <c r="C145" s="22"/>
      <c r="D145" s="22"/>
      <c r="E145" s="141"/>
      <c r="F145" s="22"/>
      <c r="G145" s="22"/>
      <c r="H145" s="22"/>
      <c r="I145" s="22"/>
      <c r="J145" s="22"/>
      <c r="K145" s="22"/>
      <c r="L145" s="22"/>
      <c r="M145" s="22"/>
    </row>
    <row r="146" spans="1:13" ht="15.75" customHeight="1">
      <c r="A146" s="22"/>
      <c r="B146" s="22"/>
      <c r="C146" s="22"/>
      <c r="D146" s="22"/>
      <c r="E146" s="141"/>
      <c r="F146" s="22"/>
      <c r="G146" s="22"/>
      <c r="H146" s="22"/>
      <c r="I146" s="22"/>
      <c r="J146" s="22"/>
      <c r="K146" s="22"/>
      <c r="L146" s="22"/>
      <c r="M146" s="22"/>
    </row>
    <row r="147" spans="1:13" ht="15.75" customHeight="1">
      <c r="A147" s="22"/>
      <c r="B147" s="22"/>
      <c r="C147" s="22"/>
      <c r="D147" s="22"/>
      <c r="E147" s="141"/>
      <c r="F147" s="22"/>
      <c r="G147" s="22"/>
      <c r="H147" s="22"/>
      <c r="I147" s="22"/>
      <c r="J147" s="22"/>
      <c r="K147" s="22"/>
      <c r="L147" s="22"/>
      <c r="M147" s="22"/>
    </row>
    <row r="148" spans="1:13" ht="15.75" customHeight="1">
      <c r="A148" s="22"/>
      <c r="B148" s="22"/>
      <c r="C148" s="22"/>
      <c r="D148" s="22"/>
      <c r="E148" s="141"/>
      <c r="F148" s="22"/>
      <c r="G148" s="22"/>
      <c r="H148" s="22"/>
      <c r="I148" s="22"/>
      <c r="J148" s="22"/>
      <c r="K148" s="22"/>
      <c r="L148" s="22"/>
      <c r="M148" s="22"/>
    </row>
    <row r="149" spans="1:13" ht="15.75" customHeight="1">
      <c r="A149" s="22"/>
      <c r="B149" s="22"/>
      <c r="C149" s="22"/>
      <c r="D149" s="22"/>
      <c r="E149" s="141"/>
      <c r="F149" s="22"/>
      <c r="G149" s="22"/>
      <c r="H149" s="22"/>
      <c r="I149" s="22"/>
      <c r="J149" s="22"/>
      <c r="K149" s="22"/>
      <c r="L149" s="22"/>
      <c r="M149" s="22"/>
    </row>
    <row r="150" spans="1:13" ht="15.75" customHeight="1">
      <c r="A150" s="22"/>
      <c r="B150" s="22"/>
      <c r="C150" s="22"/>
      <c r="D150" s="22"/>
      <c r="E150" s="141"/>
      <c r="F150" s="22"/>
      <c r="G150" s="22"/>
      <c r="H150" s="22"/>
      <c r="I150" s="22"/>
      <c r="J150" s="22"/>
      <c r="K150" s="22"/>
      <c r="L150" s="22"/>
      <c r="M150" s="22"/>
    </row>
    <row r="151" spans="1:13" ht="15.75" customHeight="1">
      <c r="A151" s="22"/>
      <c r="B151" s="22"/>
      <c r="C151" s="22"/>
      <c r="D151" s="22"/>
      <c r="E151" s="141"/>
      <c r="F151" s="22"/>
      <c r="G151" s="22"/>
      <c r="H151" s="22"/>
      <c r="I151" s="22"/>
      <c r="J151" s="22"/>
      <c r="K151" s="22"/>
      <c r="L151" s="22"/>
      <c r="M151" s="22"/>
    </row>
    <row r="152" spans="1:13" ht="15.75" customHeight="1">
      <c r="A152" s="22"/>
      <c r="B152" s="22"/>
      <c r="C152" s="22"/>
      <c r="D152" s="22"/>
      <c r="E152" s="141"/>
      <c r="F152" s="22"/>
      <c r="G152" s="22"/>
      <c r="H152" s="22"/>
      <c r="I152" s="22"/>
      <c r="J152" s="22"/>
      <c r="K152" s="22"/>
      <c r="L152" s="22"/>
      <c r="M152" s="22"/>
    </row>
    <row r="153" spans="1:13" ht="15.75" customHeight="1">
      <c r="A153" s="22"/>
      <c r="B153" s="22"/>
      <c r="C153" s="22"/>
      <c r="D153" s="22"/>
      <c r="E153" s="141"/>
      <c r="F153" s="22"/>
      <c r="G153" s="22"/>
      <c r="H153" s="22"/>
      <c r="I153" s="22"/>
      <c r="J153" s="22"/>
      <c r="K153" s="22"/>
      <c r="L153" s="22"/>
      <c r="M153" s="22"/>
    </row>
    <row r="154" spans="1:13" ht="15.75" customHeight="1">
      <c r="A154" s="22"/>
      <c r="B154" s="22"/>
      <c r="C154" s="22"/>
      <c r="D154" s="22"/>
      <c r="E154" s="141"/>
      <c r="F154" s="22"/>
      <c r="G154" s="22"/>
      <c r="H154" s="22"/>
      <c r="I154" s="22"/>
      <c r="J154" s="22"/>
      <c r="K154" s="22"/>
      <c r="L154" s="22"/>
      <c r="M154" s="22"/>
    </row>
    <row r="155" spans="1:13" ht="15.75" customHeight="1">
      <c r="A155" s="22"/>
      <c r="B155" s="22"/>
      <c r="C155" s="22"/>
      <c r="D155" s="22"/>
      <c r="E155" s="141"/>
      <c r="F155" s="22"/>
      <c r="G155" s="22"/>
      <c r="H155" s="22"/>
      <c r="I155" s="22"/>
      <c r="J155" s="22"/>
      <c r="K155" s="22"/>
      <c r="L155" s="22"/>
      <c r="M155" s="22"/>
    </row>
    <row r="156" spans="1:13" ht="15.75" customHeight="1">
      <c r="A156" s="22"/>
      <c r="B156" s="22"/>
      <c r="C156" s="22"/>
      <c r="D156" s="22"/>
      <c r="E156" s="141"/>
      <c r="F156" s="22"/>
      <c r="G156" s="22"/>
      <c r="H156" s="22"/>
      <c r="I156" s="22"/>
      <c r="J156" s="22"/>
      <c r="K156" s="22"/>
      <c r="L156" s="22"/>
      <c r="M156" s="22"/>
    </row>
    <row r="157" spans="1:13" ht="15.75" customHeight="1">
      <c r="A157" s="22"/>
      <c r="B157" s="22"/>
      <c r="C157" s="22"/>
      <c r="D157" s="22"/>
      <c r="E157" s="141"/>
      <c r="F157" s="22"/>
      <c r="G157" s="22"/>
      <c r="H157" s="22"/>
      <c r="I157" s="22"/>
      <c r="J157" s="22"/>
      <c r="K157" s="22"/>
      <c r="L157" s="22"/>
      <c r="M157" s="22"/>
    </row>
    <row r="158" spans="1:13" ht="15.75" customHeight="1">
      <c r="A158" s="22"/>
      <c r="B158" s="22"/>
      <c r="C158" s="22"/>
      <c r="D158" s="22"/>
      <c r="E158" s="141"/>
      <c r="F158" s="22"/>
      <c r="G158" s="22"/>
      <c r="H158" s="22"/>
      <c r="I158" s="22"/>
      <c r="J158" s="22"/>
      <c r="K158" s="22"/>
      <c r="L158" s="22"/>
      <c r="M158" s="22"/>
    </row>
    <row r="159" spans="1:13" ht="15.75" customHeight="1">
      <c r="A159" s="22"/>
      <c r="B159" s="22"/>
      <c r="C159" s="22"/>
      <c r="D159" s="22"/>
      <c r="E159" s="141"/>
      <c r="F159" s="22"/>
      <c r="G159" s="22"/>
      <c r="H159" s="22"/>
      <c r="I159" s="22"/>
      <c r="J159" s="22"/>
      <c r="K159" s="22"/>
      <c r="L159" s="22"/>
      <c r="M159" s="22"/>
    </row>
    <row r="160" spans="1:13" ht="15.75" customHeight="1">
      <c r="A160" s="22"/>
      <c r="B160" s="22"/>
      <c r="C160" s="22"/>
      <c r="D160" s="22"/>
      <c r="E160" s="141"/>
      <c r="F160" s="22"/>
      <c r="G160" s="22"/>
      <c r="H160" s="22"/>
      <c r="I160" s="22"/>
      <c r="J160" s="22"/>
      <c r="K160" s="22"/>
      <c r="L160" s="22"/>
      <c r="M160" s="22"/>
    </row>
    <row r="161" spans="1:13" ht="15.75" customHeight="1">
      <c r="A161" s="22"/>
      <c r="B161" s="22"/>
      <c r="C161" s="22"/>
      <c r="D161" s="22"/>
      <c r="E161" s="141"/>
      <c r="F161" s="22"/>
      <c r="G161" s="22"/>
      <c r="H161" s="22"/>
      <c r="I161" s="22"/>
      <c r="J161" s="22"/>
      <c r="K161" s="22"/>
      <c r="L161" s="22"/>
      <c r="M161" s="22"/>
    </row>
    <row r="162" spans="1:13" ht="15.75" customHeight="1">
      <c r="A162" s="22"/>
      <c r="B162" s="22"/>
      <c r="C162" s="22"/>
      <c r="D162" s="22"/>
      <c r="E162" s="141"/>
      <c r="F162" s="22"/>
      <c r="G162" s="22"/>
      <c r="H162" s="22"/>
      <c r="I162" s="22"/>
      <c r="J162" s="22"/>
      <c r="K162" s="22"/>
      <c r="L162" s="22"/>
      <c r="M162" s="22"/>
    </row>
    <row r="163" spans="1:13" ht="15.75" customHeight="1">
      <c r="A163" s="22"/>
      <c r="B163" s="22"/>
      <c r="C163" s="22"/>
      <c r="D163" s="22"/>
      <c r="E163" s="141"/>
      <c r="F163" s="22"/>
      <c r="G163" s="22"/>
      <c r="H163" s="22"/>
      <c r="I163" s="22"/>
      <c r="J163" s="22"/>
      <c r="K163" s="22"/>
      <c r="L163" s="22"/>
      <c r="M163" s="22"/>
    </row>
    <row r="164" spans="1:13" ht="15.75" customHeight="1">
      <c r="A164" s="22"/>
      <c r="B164" s="22"/>
      <c r="C164" s="22"/>
      <c r="D164" s="22"/>
      <c r="E164" s="141"/>
      <c r="F164" s="22"/>
      <c r="G164" s="22"/>
      <c r="H164" s="22"/>
      <c r="I164" s="22"/>
      <c r="J164" s="22"/>
      <c r="K164" s="22"/>
      <c r="L164" s="22"/>
      <c r="M164" s="22"/>
    </row>
    <row r="165" spans="1:13" ht="15.75" customHeight="1">
      <c r="A165" s="22"/>
      <c r="B165" s="22"/>
      <c r="C165" s="22"/>
      <c r="D165" s="22"/>
      <c r="E165" s="141"/>
      <c r="F165" s="22"/>
      <c r="G165" s="22"/>
      <c r="H165" s="22"/>
      <c r="I165" s="22"/>
      <c r="J165" s="22"/>
      <c r="K165" s="22"/>
      <c r="L165" s="22"/>
      <c r="M165" s="22"/>
    </row>
    <row r="166" spans="1:13" ht="15.75" customHeight="1">
      <c r="A166" s="22"/>
      <c r="B166" s="22"/>
      <c r="C166" s="22"/>
      <c r="D166" s="22"/>
      <c r="E166" s="141"/>
      <c r="F166" s="22"/>
      <c r="G166" s="22"/>
      <c r="H166" s="22"/>
      <c r="I166" s="22"/>
      <c r="J166" s="22"/>
      <c r="K166" s="22"/>
      <c r="L166" s="22"/>
      <c r="M166" s="22"/>
    </row>
    <row r="167" spans="1:13" ht="15.75" customHeight="1">
      <c r="A167" s="22"/>
      <c r="B167" s="22"/>
      <c r="C167" s="22"/>
      <c r="D167" s="22"/>
      <c r="E167" s="141"/>
      <c r="F167" s="22"/>
      <c r="G167" s="22"/>
      <c r="H167" s="22"/>
      <c r="I167" s="22"/>
      <c r="J167" s="22"/>
      <c r="K167" s="22"/>
      <c r="L167" s="22"/>
      <c r="M167" s="22"/>
    </row>
    <row r="168" spans="1:13" ht="15.75" customHeight="1">
      <c r="A168" s="22"/>
      <c r="B168" s="22"/>
      <c r="C168" s="22"/>
      <c r="D168" s="22"/>
      <c r="E168" s="141"/>
      <c r="F168" s="22"/>
      <c r="G168" s="22"/>
      <c r="H168" s="22"/>
      <c r="I168" s="22"/>
      <c r="J168" s="22"/>
      <c r="K168" s="22"/>
      <c r="L168" s="22"/>
      <c r="M168" s="22"/>
    </row>
    <row r="169" spans="1:13" ht="15.75" customHeight="1">
      <c r="A169" s="22"/>
      <c r="B169" s="22"/>
      <c r="C169" s="22"/>
      <c r="D169" s="22"/>
      <c r="E169" s="141"/>
      <c r="F169" s="22"/>
      <c r="G169" s="22"/>
      <c r="H169" s="22"/>
      <c r="I169" s="22"/>
      <c r="J169" s="22"/>
      <c r="K169" s="22"/>
      <c r="L169" s="22"/>
      <c r="M169" s="22"/>
    </row>
    <row r="170" spans="1:13" ht="15.75" customHeight="1">
      <c r="A170" s="22"/>
      <c r="B170" s="22"/>
      <c r="C170" s="22"/>
      <c r="D170" s="22"/>
      <c r="E170" s="141"/>
      <c r="F170" s="22"/>
      <c r="G170" s="22"/>
      <c r="H170" s="22"/>
      <c r="I170" s="22"/>
      <c r="J170" s="22"/>
      <c r="K170" s="22"/>
      <c r="L170" s="22"/>
      <c r="M170" s="22"/>
    </row>
    <row r="171" spans="1:13" ht="15.75" customHeight="1">
      <c r="A171" s="22"/>
      <c r="B171" s="22"/>
      <c r="C171" s="22"/>
      <c r="D171" s="22"/>
      <c r="E171" s="141"/>
      <c r="F171" s="22"/>
      <c r="G171" s="22"/>
      <c r="H171" s="22"/>
      <c r="I171" s="22"/>
      <c r="J171" s="22"/>
      <c r="K171" s="22"/>
      <c r="L171" s="22"/>
      <c r="M171" s="22"/>
    </row>
    <row r="172" spans="1:13" ht="15.75" customHeight="1">
      <c r="A172" s="22"/>
      <c r="B172" s="22"/>
      <c r="C172" s="22"/>
      <c r="D172" s="22"/>
      <c r="E172" s="141"/>
      <c r="F172" s="22"/>
      <c r="G172" s="22"/>
      <c r="H172" s="22"/>
      <c r="I172" s="22"/>
      <c r="J172" s="22"/>
      <c r="K172" s="22"/>
      <c r="L172" s="22"/>
      <c r="M172" s="22"/>
    </row>
    <row r="173" spans="1:13" ht="15.75" customHeight="1">
      <c r="A173" s="22"/>
      <c r="B173" s="22"/>
      <c r="C173" s="22"/>
      <c r="D173" s="22"/>
      <c r="E173" s="141"/>
      <c r="F173" s="22"/>
      <c r="G173" s="22"/>
      <c r="H173" s="22"/>
      <c r="I173" s="22"/>
      <c r="J173" s="22"/>
      <c r="K173" s="22"/>
      <c r="L173" s="22"/>
      <c r="M173" s="22"/>
    </row>
    <row r="174" spans="1:13" ht="15.75" customHeight="1">
      <c r="A174" s="22"/>
      <c r="B174" s="22"/>
      <c r="C174" s="22"/>
      <c r="D174" s="22"/>
      <c r="E174" s="141"/>
      <c r="F174" s="22"/>
      <c r="G174" s="22"/>
      <c r="H174" s="22"/>
      <c r="I174" s="22"/>
      <c r="J174" s="22"/>
      <c r="K174" s="22"/>
      <c r="L174" s="22"/>
      <c r="M174" s="22"/>
    </row>
    <row r="175" spans="1:13" ht="15.75" customHeight="1">
      <c r="A175" s="22"/>
      <c r="B175" s="22"/>
      <c r="C175" s="22"/>
      <c r="D175" s="22"/>
      <c r="E175" s="141"/>
      <c r="F175" s="22"/>
      <c r="G175" s="22"/>
      <c r="H175" s="22"/>
      <c r="I175" s="22"/>
      <c r="J175" s="22"/>
      <c r="K175" s="22"/>
      <c r="L175" s="22"/>
      <c r="M175" s="22"/>
    </row>
    <row r="176" spans="1:13" ht="15.75" customHeight="1">
      <c r="A176" s="22"/>
      <c r="B176" s="22"/>
      <c r="C176" s="22"/>
      <c r="D176" s="22"/>
      <c r="E176" s="141"/>
      <c r="F176" s="22"/>
      <c r="G176" s="22"/>
      <c r="H176" s="22"/>
      <c r="I176" s="22"/>
      <c r="J176" s="22"/>
      <c r="K176" s="22"/>
      <c r="L176" s="22"/>
      <c r="M176" s="22"/>
    </row>
    <row r="177" spans="1:13" ht="15.75" customHeight="1">
      <c r="A177" s="22"/>
      <c r="B177" s="22"/>
      <c r="C177" s="22"/>
      <c r="D177" s="22"/>
      <c r="E177" s="141"/>
      <c r="F177" s="22"/>
      <c r="G177" s="22"/>
      <c r="H177" s="22"/>
      <c r="I177" s="22"/>
      <c r="J177" s="22"/>
      <c r="K177" s="22"/>
      <c r="L177" s="22"/>
      <c r="M177" s="22"/>
    </row>
    <row r="178" spans="1:13" ht="15.75" customHeight="1">
      <c r="A178" s="22"/>
      <c r="B178" s="22"/>
      <c r="C178" s="22"/>
      <c r="D178" s="22"/>
      <c r="E178" s="141"/>
      <c r="F178" s="22"/>
      <c r="G178" s="22"/>
      <c r="H178" s="22"/>
      <c r="I178" s="22"/>
      <c r="J178" s="22"/>
      <c r="K178" s="22"/>
      <c r="L178" s="22"/>
      <c r="M178" s="22"/>
    </row>
    <row r="179" spans="1:13" ht="15.75" customHeight="1">
      <c r="A179" s="22"/>
      <c r="B179" s="22"/>
      <c r="C179" s="22"/>
      <c r="D179" s="22"/>
      <c r="E179" s="141"/>
      <c r="F179" s="22"/>
      <c r="G179" s="22"/>
      <c r="H179" s="22"/>
      <c r="I179" s="22"/>
      <c r="J179" s="22"/>
      <c r="K179" s="22"/>
      <c r="L179" s="22"/>
      <c r="M179" s="22"/>
    </row>
    <row r="180" spans="1:13" ht="15.75" customHeight="1">
      <c r="A180" s="22"/>
      <c r="B180" s="22"/>
      <c r="C180" s="22"/>
      <c r="D180" s="22"/>
      <c r="E180" s="141"/>
      <c r="F180" s="22"/>
      <c r="G180" s="22"/>
      <c r="H180" s="22"/>
      <c r="I180" s="22"/>
      <c r="J180" s="22"/>
      <c r="K180" s="22"/>
      <c r="L180" s="22"/>
      <c r="M180" s="22"/>
    </row>
    <row r="181" spans="1:13" ht="15.75" customHeight="1">
      <c r="A181" s="22"/>
      <c r="B181" s="22"/>
      <c r="C181" s="22"/>
      <c r="D181" s="22"/>
      <c r="E181" s="141"/>
      <c r="F181" s="22"/>
      <c r="G181" s="22"/>
      <c r="H181" s="22"/>
      <c r="I181" s="22"/>
      <c r="J181" s="22"/>
      <c r="K181" s="22"/>
      <c r="L181" s="22"/>
      <c r="M181" s="22"/>
    </row>
    <row r="182" spans="1:13" ht="15.75" customHeight="1">
      <c r="A182" s="22"/>
      <c r="B182" s="22"/>
      <c r="C182" s="22"/>
      <c r="D182" s="22"/>
      <c r="E182" s="141"/>
      <c r="F182" s="22"/>
      <c r="G182" s="22"/>
      <c r="H182" s="22"/>
      <c r="I182" s="22"/>
      <c r="J182" s="22"/>
      <c r="K182" s="22"/>
      <c r="L182" s="22"/>
      <c r="M182" s="22"/>
    </row>
    <row r="183" spans="1:13" ht="15.75" customHeight="1">
      <c r="A183" s="22"/>
      <c r="B183" s="22"/>
      <c r="C183" s="22"/>
      <c r="D183" s="22"/>
      <c r="E183" s="141"/>
      <c r="F183" s="22"/>
      <c r="G183" s="22"/>
      <c r="H183" s="22"/>
      <c r="I183" s="22"/>
      <c r="J183" s="22"/>
      <c r="K183" s="22"/>
      <c r="L183" s="22"/>
      <c r="M183" s="22"/>
    </row>
    <row r="184" spans="1:13" ht="15.75" customHeight="1">
      <c r="A184" s="22"/>
      <c r="B184" s="22"/>
      <c r="C184" s="22"/>
      <c r="D184" s="22"/>
      <c r="E184" s="141"/>
      <c r="F184" s="22"/>
      <c r="G184" s="22"/>
      <c r="H184" s="22"/>
      <c r="I184" s="22"/>
      <c r="J184" s="22"/>
      <c r="K184" s="22"/>
      <c r="L184" s="22"/>
      <c r="M184" s="22"/>
    </row>
    <row r="185" spans="1:13" ht="15.75" customHeight="1">
      <c r="A185" s="22"/>
      <c r="B185" s="22"/>
      <c r="C185" s="22"/>
      <c r="D185" s="22"/>
      <c r="E185" s="141"/>
      <c r="F185" s="22"/>
      <c r="G185" s="22"/>
      <c r="H185" s="22"/>
      <c r="I185" s="22"/>
      <c r="J185" s="22"/>
      <c r="K185" s="22"/>
      <c r="L185" s="22"/>
      <c r="M185" s="22"/>
    </row>
    <row r="186" spans="1:13" ht="15.75" customHeight="1">
      <c r="A186" s="22"/>
      <c r="B186" s="22"/>
      <c r="C186" s="22"/>
      <c r="D186" s="22"/>
      <c r="E186" s="141"/>
      <c r="F186" s="22"/>
      <c r="G186" s="22"/>
      <c r="H186" s="22"/>
      <c r="I186" s="22"/>
      <c r="J186" s="22"/>
      <c r="K186" s="22"/>
      <c r="L186" s="22"/>
      <c r="M186" s="22"/>
    </row>
    <row r="187" spans="1:13" ht="15.75" customHeight="1">
      <c r="A187" s="22"/>
      <c r="B187" s="22"/>
      <c r="C187" s="22"/>
      <c r="D187" s="22"/>
      <c r="E187" s="141"/>
      <c r="F187" s="22"/>
      <c r="G187" s="22"/>
      <c r="H187" s="22"/>
      <c r="I187" s="22"/>
      <c r="J187" s="22"/>
      <c r="K187" s="22"/>
      <c r="L187" s="22"/>
      <c r="M187" s="22"/>
    </row>
    <row r="188" spans="1:13" ht="15.75" customHeight="1">
      <c r="A188" s="22"/>
      <c r="B188" s="22"/>
      <c r="C188" s="22"/>
      <c r="D188" s="22"/>
      <c r="E188" s="141"/>
      <c r="F188" s="22"/>
      <c r="G188" s="22"/>
      <c r="H188" s="22"/>
      <c r="I188" s="22"/>
      <c r="J188" s="22"/>
      <c r="K188" s="22"/>
      <c r="L188" s="22"/>
      <c r="M188" s="22"/>
    </row>
    <row r="189" spans="1:13" ht="15.75" customHeight="1">
      <c r="A189" s="22"/>
      <c r="B189" s="22"/>
      <c r="C189" s="22"/>
      <c r="D189" s="22"/>
      <c r="E189" s="141"/>
      <c r="F189" s="22"/>
      <c r="G189" s="22"/>
      <c r="H189" s="22"/>
      <c r="I189" s="22"/>
      <c r="J189" s="22"/>
      <c r="K189" s="22"/>
      <c r="L189" s="22"/>
      <c r="M189" s="22"/>
    </row>
    <row r="190" spans="1:13" ht="15.75" customHeight="1">
      <c r="A190" s="22"/>
      <c r="B190" s="22"/>
      <c r="C190" s="22"/>
      <c r="D190" s="22"/>
      <c r="E190" s="141"/>
      <c r="F190" s="22"/>
      <c r="G190" s="22"/>
      <c r="H190" s="22"/>
      <c r="I190" s="22"/>
      <c r="J190" s="22"/>
      <c r="K190" s="22"/>
      <c r="L190" s="22"/>
      <c r="M190" s="22"/>
    </row>
    <row r="191" spans="1:13" ht="15.75" customHeight="1">
      <c r="A191" s="22"/>
      <c r="B191" s="22"/>
      <c r="C191" s="22"/>
      <c r="D191" s="22"/>
      <c r="E191" s="141"/>
      <c r="F191" s="22"/>
      <c r="G191" s="22"/>
      <c r="H191" s="22"/>
      <c r="I191" s="22"/>
      <c r="J191" s="22"/>
      <c r="K191" s="22"/>
      <c r="L191" s="22"/>
      <c r="M191" s="22"/>
    </row>
    <row r="192" spans="1:13" ht="15.75" customHeight="1">
      <c r="A192" s="22"/>
      <c r="B192" s="22"/>
      <c r="C192" s="22"/>
      <c r="D192" s="22"/>
      <c r="E192" s="141"/>
      <c r="F192" s="22"/>
      <c r="G192" s="22"/>
      <c r="H192" s="22"/>
      <c r="I192" s="22"/>
      <c r="J192" s="22"/>
      <c r="K192" s="22"/>
      <c r="L192" s="22"/>
      <c r="M192" s="22"/>
    </row>
    <row r="193" spans="1:13" ht="15.75" customHeight="1">
      <c r="A193" s="22"/>
      <c r="B193" s="22"/>
      <c r="C193" s="22"/>
      <c r="D193" s="22"/>
      <c r="E193" s="141"/>
      <c r="F193" s="22"/>
      <c r="G193" s="22"/>
      <c r="H193" s="22"/>
      <c r="I193" s="22"/>
      <c r="J193" s="22"/>
      <c r="K193" s="22"/>
      <c r="L193" s="22"/>
      <c r="M193" s="22"/>
    </row>
    <row r="194" spans="1:13" ht="15.75" customHeight="1">
      <c r="A194" s="22"/>
      <c r="B194" s="22"/>
      <c r="C194" s="22"/>
      <c r="D194" s="22"/>
      <c r="E194" s="141"/>
      <c r="F194" s="22"/>
      <c r="G194" s="22"/>
      <c r="H194" s="22"/>
      <c r="I194" s="22"/>
      <c r="J194" s="22"/>
      <c r="K194" s="22"/>
      <c r="L194" s="22"/>
      <c r="M194" s="22"/>
    </row>
    <row r="195" spans="1:13" ht="15.75" customHeight="1">
      <c r="A195" s="22"/>
      <c r="B195" s="22"/>
      <c r="C195" s="22"/>
      <c r="D195" s="22"/>
      <c r="E195" s="141"/>
      <c r="F195" s="22"/>
      <c r="G195" s="22"/>
      <c r="H195" s="22"/>
      <c r="I195" s="22"/>
      <c r="J195" s="22"/>
      <c r="K195" s="22"/>
      <c r="L195" s="22"/>
      <c r="M195" s="22"/>
    </row>
    <row r="196" spans="1:13" ht="15.75" customHeight="1">
      <c r="A196" s="22"/>
      <c r="B196" s="22"/>
      <c r="C196" s="22"/>
      <c r="D196" s="22"/>
      <c r="E196" s="141"/>
      <c r="F196" s="22"/>
      <c r="G196" s="22"/>
      <c r="H196" s="22"/>
      <c r="I196" s="22"/>
      <c r="J196" s="22"/>
      <c r="K196" s="22"/>
      <c r="L196" s="22"/>
      <c r="M196" s="22"/>
    </row>
    <row r="197" spans="1:13" ht="15.75" customHeight="1">
      <c r="A197" s="22"/>
      <c r="B197" s="22"/>
      <c r="C197" s="22"/>
      <c r="D197" s="22"/>
      <c r="E197" s="141"/>
      <c r="F197" s="22"/>
      <c r="G197" s="22"/>
      <c r="H197" s="22"/>
      <c r="I197" s="22"/>
      <c r="J197" s="22"/>
      <c r="K197" s="22"/>
      <c r="L197" s="22"/>
      <c r="M197" s="22"/>
    </row>
    <row r="198" spans="1:13" ht="15.75" customHeight="1">
      <c r="A198" s="22"/>
      <c r="B198" s="22"/>
      <c r="C198" s="22"/>
      <c r="D198" s="22"/>
      <c r="E198" s="141"/>
      <c r="F198" s="22"/>
      <c r="G198" s="22"/>
      <c r="H198" s="22"/>
      <c r="I198" s="22"/>
      <c r="J198" s="22"/>
      <c r="K198" s="22"/>
      <c r="L198" s="22"/>
      <c r="M198" s="22"/>
    </row>
    <row r="199" spans="1:13" ht="15.75" customHeight="1">
      <c r="A199" s="22"/>
      <c r="B199" s="22"/>
      <c r="C199" s="22"/>
      <c r="D199" s="22"/>
      <c r="E199" s="141"/>
      <c r="F199" s="22"/>
      <c r="G199" s="22"/>
      <c r="H199" s="22"/>
      <c r="I199" s="22"/>
      <c r="J199" s="22"/>
      <c r="K199" s="22"/>
      <c r="L199" s="22"/>
      <c r="M199" s="22"/>
    </row>
    <row r="200" spans="1:13" ht="15.75" customHeight="1">
      <c r="A200" s="22"/>
      <c r="B200" s="22"/>
      <c r="C200" s="22"/>
      <c r="D200" s="22"/>
      <c r="E200" s="141"/>
      <c r="F200" s="22"/>
      <c r="G200" s="22"/>
      <c r="H200" s="22"/>
      <c r="I200" s="22"/>
      <c r="J200" s="22"/>
      <c r="K200" s="22"/>
      <c r="L200" s="22"/>
      <c r="M200" s="22"/>
    </row>
    <row r="201" spans="1:13" ht="15.75" customHeight="1">
      <c r="A201" s="22"/>
      <c r="B201" s="22"/>
      <c r="C201" s="22"/>
      <c r="D201" s="22"/>
      <c r="E201" s="141"/>
      <c r="F201" s="22"/>
      <c r="G201" s="22"/>
      <c r="H201" s="22"/>
      <c r="I201" s="22"/>
      <c r="J201" s="22"/>
      <c r="K201" s="22"/>
      <c r="L201" s="22"/>
      <c r="M201" s="22"/>
    </row>
    <row r="202" spans="1:13" ht="15.75" customHeight="1">
      <c r="A202" s="22"/>
      <c r="B202" s="22"/>
      <c r="C202" s="22"/>
      <c r="D202" s="22"/>
      <c r="E202" s="141"/>
      <c r="F202" s="22"/>
      <c r="G202" s="22"/>
      <c r="H202" s="22"/>
      <c r="I202" s="22"/>
      <c r="J202" s="22"/>
      <c r="K202" s="22"/>
      <c r="L202" s="22"/>
      <c r="M202" s="22"/>
    </row>
    <row r="203" spans="1:13" ht="15.75" customHeight="1">
      <c r="A203" s="22"/>
      <c r="B203" s="22"/>
      <c r="C203" s="22"/>
      <c r="D203" s="22"/>
      <c r="E203" s="141"/>
      <c r="F203" s="22"/>
      <c r="G203" s="22"/>
      <c r="H203" s="22"/>
      <c r="I203" s="22"/>
      <c r="J203" s="22"/>
      <c r="K203" s="22"/>
      <c r="L203" s="22"/>
      <c r="M203" s="22"/>
    </row>
    <row r="204" spans="1:13" ht="15.75" customHeight="1">
      <c r="A204" s="22"/>
      <c r="B204" s="22"/>
      <c r="C204" s="22"/>
      <c r="D204" s="22"/>
      <c r="E204" s="141"/>
      <c r="F204" s="22"/>
      <c r="G204" s="22"/>
      <c r="H204" s="22"/>
      <c r="I204" s="22"/>
      <c r="J204" s="22"/>
      <c r="K204" s="22"/>
      <c r="L204" s="22"/>
      <c r="M204" s="22"/>
    </row>
    <row r="205" spans="1:13" ht="15.75" customHeight="1">
      <c r="A205" s="22"/>
      <c r="B205" s="22"/>
      <c r="C205" s="22"/>
      <c r="D205" s="22"/>
      <c r="E205" s="141"/>
      <c r="F205" s="22"/>
      <c r="G205" s="22"/>
      <c r="H205" s="22"/>
      <c r="I205" s="22"/>
      <c r="J205" s="22"/>
      <c r="K205" s="22"/>
      <c r="L205" s="22"/>
      <c r="M205" s="22"/>
    </row>
    <row r="206" spans="1:13" ht="15.75" customHeight="1">
      <c r="A206" s="22"/>
      <c r="B206" s="22"/>
      <c r="C206" s="22"/>
      <c r="D206" s="22"/>
      <c r="E206" s="141"/>
      <c r="F206" s="22"/>
      <c r="G206" s="22"/>
      <c r="H206" s="22"/>
      <c r="I206" s="22"/>
      <c r="J206" s="22"/>
      <c r="K206" s="22"/>
      <c r="L206" s="22"/>
      <c r="M206" s="22"/>
    </row>
    <row r="207" spans="1:13" ht="15.75" customHeight="1">
      <c r="A207" s="22"/>
      <c r="B207" s="22"/>
      <c r="C207" s="22"/>
      <c r="D207" s="22"/>
      <c r="E207" s="141"/>
      <c r="F207" s="22"/>
      <c r="G207" s="22"/>
      <c r="H207" s="22"/>
      <c r="I207" s="22"/>
      <c r="J207" s="22"/>
      <c r="K207" s="22"/>
      <c r="L207" s="22"/>
      <c r="M207" s="22"/>
    </row>
    <row r="208" spans="1:13" ht="15.75" customHeight="1">
      <c r="A208" s="22"/>
      <c r="B208" s="22"/>
      <c r="C208" s="22"/>
      <c r="D208" s="22"/>
      <c r="E208" s="141"/>
      <c r="F208" s="22"/>
      <c r="G208" s="22"/>
      <c r="H208" s="22"/>
      <c r="I208" s="22"/>
      <c r="J208" s="22"/>
      <c r="K208" s="22"/>
      <c r="L208" s="22"/>
      <c r="M208" s="22"/>
    </row>
    <row r="209" spans="1:13" ht="15.75" customHeight="1">
      <c r="A209" s="22"/>
      <c r="B209" s="22"/>
      <c r="C209" s="22"/>
      <c r="D209" s="22"/>
      <c r="E209" s="141"/>
      <c r="F209" s="22"/>
      <c r="G209" s="22"/>
      <c r="H209" s="22"/>
      <c r="I209" s="22"/>
      <c r="J209" s="22"/>
      <c r="K209" s="22"/>
      <c r="L209" s="22"/>
      <c r="M209" s="22"/>
    </row>
    <row r="210" spans="1:13" ht="15.75" customHeight="1">
      <c r="A210" s="22"/>
      <c r="B210" s="22"/>
      <c r="C210" s="22"/>
      <c r="D210" s="22"/>
      <c r="E210" s="141"/>
      <c r="F210" s="22"/>
      <c r="G210" s="22"/>
      <c r="H210" s="22"/>
      <c r="I210" s="22"/>
      <c r="J210" s="22"/>
      <c r="K210" s="22"/>
      <c r="L210" s="22"/>
      <c r="M210" s="22"/>
    </row>
    <row r="211" spans="1:13" ht="15.75" customHeight="1">
      <c r="A211" s="22"/>
      <c r="B211" s="22"/>
      <c r="C211" s="22"/>
      <c r="D211" s="22"/>
      <c r="E211" s="141"/>
      <c r="F211" s="22"/>
      <c r="G211" s="22"/>
      <c r="H211" s="22"/>
      <c r="I211" s="22"/>
      <c r="J211" s="22"/>
      <c r="K211" s="22"/>
      <c r="L211" s="22"/>
      <c r="M211" s="22"/>
    </row>
    <row r="212" spans="1:13" ht="15.75" customHeight="1">
      <c r="A212" s="22"/>
      <c r="B212" s="22"/>
      <c r="C212" s="22"/>
      <c r="D212" s="22"/>
      <c r="E212" s="141"/>
      <c r="F212" s="22"/>
      <c r="G212" s="22"/>
      <c r="H212" s="22"/>
      <c r="I212" s="22"/>
      <c r="J212" s="22"/>
      <c r="K212" s="22"/>
      <c r="L212" s="22"/>
      <c r="M212" s="22"/>
    </row>
    <row r="213" spans="1:13" ht="15.75" customHeight="1">
      <c r="A213" s="22"/>
      <c r="B213" s="22"/>
      <c r="C213" s="22"/>
      <c r="D213" s="22"/>
      <c r="E213" s="141"/>
      <c r="F213" s="22"/>
      <c r="G213" s="22"/>
      <c r="H213" s="22"/>
      <c r="I213" s="22"/>
      <c r="J213" s="22"/>
      <c r="K213" s="22"/>
      <c r="L213" s="22"/>
      <c r="M213" s="22"/>
    </row>
    <row r="214" spans="1:13" ht="15.75" customHeight="1">
      <c r="A214" s="22"/>
      <c r="B214" s="22"/>
      <c r="C214" s="22"/>
      <c r="D214" s="22"/>
      <c r="E214" s="141"/>
      <c r="F214" s="22"/>
      <c r="G214" s="22"/>
      <c r="H214" s="22"/>
      <c r="I214" s="22"/>
      <c r="J214" s="22"/>
      <c r="K214" s="22"/>
      <c r="L214" s="22"/>
      <c r="M214" s="22"/>
    </row>
    <row r="215" spans="1:13" ht="15.75" customHeight="1">
      <c r="A215" s="22"/>
      <c r="B215" s="22"/>
      <c r="C215" s="22"/>
      <c r="D215" s="22"/>
      <c r="E215" s="141"/>
      <c r="F215" s="22"/>
      <c r="G215" s="22"/>
      <c r="H215" s="22"/>
      <c r="I215" s="22"/>
      <c r="J215" s="22"/>
      <c r="K215" s="22"/>
      <c r="L215" s="22"/>
      <c r="M215" s="22"/>
    </row>
    <row r="216" spans="1:13" ht="15.75" customHeight="1">
      <c r="A216" s="22"/>
      <c r="B216" s="22"/>
      <c r="C216" s="22"/>
      <c r="D216" s="22"/>
      <c r="E216" s="141"/>
      <c r="F216" s="22"/>
      <c r="G216" s="22"/>
      <c r="H216" s="22"/>
      <c r="I216" s="22"/>
      <c r="J216" s="22"/>
      <c r="K216" s="22"/>
      <c r="L216" s="22"/>
      <c r="M216" s="22"/>
    </row>
    <row r="217" spans="1:13" ht="15.75" customHeight="1">
      <c r="A217" s="22"/>
      <c r="B217" s="22"/>
      <c r="C217" s="22"/>
      <c r="D217" s="22"/>
      <c r="E217" s="141"/>
      <c r="F217" s="22"/>
      <c r="G217" s="22"/>
      <c r="H217" s="22"/>
      <c r="I217" s="22"/>
      <c r="J217" s="22"/>
      <c r="K217" s="22"/>
      <c r="L217" s="22"/>
      <c r="M217" s="22"/>
    </row>
    <row r="218" spans="1:13" ht="15.75" customHeight="1">
      <c r="A218" s="22"/>
      <c r="B218" s="22"/>
      <c r="C218" s="22"/>
      <c r="D218" s="22"/>
      <c r="E218" s="141"/>
      <c r="F218" s="22"/>
      <c r="G218" s="22"/>
      <c r="H218" s="22"/>
      <c r="I218" s="22"/>
      <c r="J218" s="22"/>
      <c r="K218" s="22"/>
      <c r="L218" s="22"/>
      <c r="M218" s="22"/>
    </row>
    <row r="219" spans="1:13" ht="15.75" customHeight="1">
      <c r="A219" s="22"/>
      <c r="B219" s="22"/>
      <c r="C219" s="22"/>
      <c r="D219" s="22"/>
      <c r="E219" s="141"/>
      <c r="F219" s="22"/>
      <c r="G219" s="22"/>
      <c r="H219" s="22"/>
      <c r="I219" s="22"/>
      <c r="J219" s="22"/>
      <c r="K219" s="22"/>
      <c r="L219" s="22"/>
      <c r="M219" s="22"/>
    </row>
    <row r="220" spans="1:13" ht="15.75" customHeight="1">
      <c r="A220" s="22"/>
      <c r="B220" s="22"/>
      <c r="C220" s="22"/>
      <c r="D220" s="22"/>
      <c r="E220" s="141"/>
      <c r="F220" s="22"/>
      <c r="G220" s="22"/>
      <c r="H220" s="22"/>
      <c r="I220" s="22"/>
      <c r="J220" s="22"/>
      <c r="K220" s="22"/>
      <c r="L220" s="22"/>
      <c r="M220" s="22"/>
    </row>
    <row r="221" spans="1:13" ht="15.75" customHeight="1">
      <c r="A221" s="22"/>
      <c r="B221" s="22"/>
      <c r="C221" s="22"/>
      <c r="D221" s="22"/>
      <c r="E221" s="141"/>
      <c r="F221" s="22"/>
      <c r="G221" s="22"/>
      <c r="H221" s="22"/>
      <c r="I221" s="22"/>
      <c r="J221" s="22"/>
      <c r="K221" s="22"/>
      <c r="L221" s="22"/>
      <c r="M221" s="22"/>
    </row>
    <row r="222" spans="1:13" ht="15.75" customHeight="1">
      <c r="A222" s="22"/>
      <c r="B222" s="22"/>
      <c r="C222" s="22"/>
      <c r="D222" s="22"/>
      <c r="E222" s="141"/>
      <c r="F222" s="22"/>
      <c r="G222" s="22"/>
      <c r="H222" s="22"/>
      <c r="I222" s="22"/>
      <c r="J222" s="22"/>
      <c r="K222" s="22"/>
      <c r="L222" s="22"/>
      <c r="M222" s="22"/>
    </row>
    <row r="223" spans="1:13" ht="15.75" customHeight="1">
      <c r="A223" s="22"/>
      <c r="B223" s="22"/>
      <c r="C223" s="22"/>
      <c r="D223" s="22"/>
      <c r="E223" s="141"/>
      <c r="F223" s="22"/>
      <c r="G223" s="22"/>
      <c r="H223" s="22"/>
      <c r="I223" s="22"/>
      <c r="J223" s="22"/>
      <c r="K223" s="22"/>
      <c r="L223" s="22"/>
      <c r="M223" s="22"/>
    </row>
    <row r="224" spans="1:13" ht="15.75" customHeight="1">
      <c r="A224" s="22"/>
      <c r="B224" s="22"/>
      <c r="C224" s="22"/>
      <c r="D224" s="22"/>
      <c r="E224" s="141"/>
      <c r="F224" s="22"/>
      <c r="G224" s="22"/>
      <c r="H224" s="22"/>
      <c r="I224" s="22"/>
      <c r="J224" s="22"/>
      <c r="K224" s="22"/>
      <c r="L224" s="22"/>
      <c r="M224" s="22"/>
    </row>
    <row r="225" spans="1:13" ht="15.75" customHeight="1">
      <c r="A225" s="22"/>
      <c r="B225" s="22"/>
      <c r="C225" s="22"/>
      <c r="D225" s="22"/>
      <c r="E225" s="141"/>
      <c r="F225" s="22"/>
      <c r="G225" s="22"/>
      <c r="H225" s="22"/>
      <c r="I225" s="22"/>
      <c r="J225" s="22"/>
      <c r="K225" s="22"/>
      <c r="L225" s="22"/>
      <c r="M225" s="22"/>
    </row>
    <row r="226" spans="1:13" ht="15.75" customHeight="1">
      <c r="A226" s="22"/>
      <c r="B226" s="22"/>
      <c r="C226" s="22"/>
      <c r="D226" s="22"/>
      <c r="E226" s="141"/>
      <c r="F226" s="22"/>
      <c r="G226" s="22"/>
      <c r="H226" s="22"/>
      <c r="I226" s="22"/>
      <c r="J226" s="22"/>
      <c r="K226" s="22"/>
      <c r="L226" s="22"/>
      <c r="M226" s="22"/>
    </row>
    <row r="227" spans="1:13" ht="15.75" customHeight="1">
      <c r="A227" s="22"/>
      <c r="B227" s="22"/>
      <c r="C227" s="22"/>
      <c r="D227" s="22"/>
      <c r="E227" s="141"/>
      <c r="F227" s="22"/>
      <c r="G227" s="22"/>
      <c r="H227" s="22"/>
      <c r="I227" s="22"/>
      <c r="J227" s="22"/>
      <c r="K227" s="22"/>
      <c r="L227" s="22"/>
      <c r="M227" s="22"/>
    </row>
    <row r="228" spans="1:13" ht="15.75" customHeight="1">
      <c r="A228" s="22"/>
      <c r="B228" s="22"/>
      <c r="C228" s="22"/>
      <c r="D228" s="22"/>
      <c r="E228" s="141"/>
      <c r="F228" s="22"/>
      <c r="G228" s="22"/>
      <c r="H228" s="22"/>
      <c r="I228" s="22"/>
      <c r="J228" s="22"/>
      <c r="K228" s="22"/>
      <c r="L228" s="22"/>
      <c r="M228" s="22"/>
    </row>
    <row r="229" spans="1:13" ht="15.75" customHeight="1">
      <c r="A229" s="22"/>
      <c r="B229" s="22"/>
      <c r="C229" s="22"/>
      <c r="D229" s="22"/>
      <c r="E229" s="141"/>
      <c r="F229" s="22"/>
      <c r="G229" s="22"/>
      <c r="H229" s="22"/>
      <c r="I229" s="22"/>
      <c r="J229" s="22"/>
      <c r="K229" s="22"/>
      <c r="L229" s="22"/>
      <c r="M229" s="22"/>
    </row>
    <row r="230" spans="1:13" ht="15.75" customHeight="1">
      <c r="A230" s="22"/>
      <c r="B230" s="22"/>
      <c r="C230" s="22"/>
      <c r="D230" s="22"/>
      <c r="E230" s="141"/>
      <c r="F230" s="22"/>
      <c r="G230" s="22"/>
      <c r="H230" s="22"/>
      <c r="I230" s="22"/>
      <c r="J230" s="22"/>
      <c r="K230" s="22"/>
      <c r="L230" s="22"/>
      <c r="M230" s="22"/>
    </row>
    <row r="231" spans="1:13" ht="15.75" customHeight="1">
      <c r="A231" s="22"/>
      <c r="B231" s="22"/>
      <c r="C231" s="22"/>
      <c r="D231" s="22"/>
      <c r="E231" s="141"/>
      <c r="F231" s="22"/>
      <c r="G231" s="22"/>
      <c r="H231" s="22"/>
      <c r="I231" s="22"/>
      <c r="J231" s="22"/>
      <c r="K231" s="22"/>
      <c r="L231" s="22"/>
      <c r="M231" s="22"/>
    </row>
    <row r="232" spans="1:13" ht="15.75" customHeight="1">
      <c r="A232" s="22"/>
      <c r="B232" s="22"/>
      <c r="C232" s="22"/>
      <c r="D232" s="22"/>
      <c r="E232" s="141"/>
      <c r="F232" s="22"/>
      <c r="G232" s="22"/>
      <c r="H232" s="22"/>
      <c r="I232" s="22"/>
      <c r="J232" s="22"/>
      <c r="K232" s="22"/>
      <c r="L232" s="22"/>
      <c r="M232" s="22"/>
    </row>
    <row r="233" spans="1:13" ht="15.75" customHeight="1">
      <c r="A233" s="22"/>
      <c r="B233" s="22"/>
      <c r="C233" s="22"/>
      <c r="D233" s="22"/>
      <c r="E233" s="141"/>
      <c r="F233" s="22"/>
      <c r="G233" s="22"/>
      <c r="H233" s="22"/>
      <c r="I233" s="22"/>
      <c r="J233" s="22"/>
      <c r="K233" s="22"/>
      <c r="L233" s="22"/>
      <c r="M233" s="22"/>
    </row>
    <row r="234" spans="1:13" ht="15.75" customHeight="1">
      <c r="A234" s="22"/>
      <c r="B234" s="22"/>
      <c r="C234" s="22"/>
      <c r="D234" s="22"/>
      <c r="E234" s="141"/>
      <c r="F234" s="22"/>
      <c r="G234" s="22"/>
      <c r="H234" s="22"/>
      <c r="I234" s="22"/>
      <c r="J234" s="22"/>
      <c r="K234" s="22"/>
      <c r="L234" s="22"/>
      <c r="M234" s="22"/>
    </row>
    <row r="235" spans="1:13" ht="15.75" customHeight="1">
      <c r="A235" s="22"/>
      <c r="B235" s="22"/>
      <c r="C235" s="22"/>
      <c r="D235" s="22"/>
      <c r="E235" s="141"/>
      <c r="F235" s="22"/>
      <c r="G235" s="22"/>
      <c r="H235" s="22"/>
      <c r="I235" s="22"/>
      <c r="J235" s="22"/>
      <c r="K235" s="22"/>
      <c r="L235" s="22"/>
      <c r="M235" s="22"/>
    </row>
    <row r="236" spans="1:13" ht="15.75" customHeight="1">
      <c r="A236" s="22"/>
      <c r="B236" s="22"/>
      <c r="C236" s="22"/>
      <c r="D236" s="22"/>
      <c r="E236" s="141"/>
      <c r="F236" s="22"/>
      <c r="G236" s="22"/>
      <c r="H236" s="22"/>
      <c r="I236" s="22"/>
      <c r="J236" s="22"/>
      <c r="K236" s="22"/>
      <c r="L236" s="22"/>
      <c r="M236" s="22"/>
    </row>
    <row r="237" spans="1:13" ht="15.75" customHeight="1">
      <c r="A237" s="22"/>
      <c r="B237" s="22"/>
      <c r="C237" s="22"/>
      <c r="D237" s="22"/>
      <c r="E237" s="141"/>
      <c r="F237" s="22"/>
      <c r="G237" s="22"/>
      <c r="H237" s="22"/>
      <c r="I237" s="22"/>
      <c r="J237" s="22"/>
      <c r="K237" s="22"/>
      <c r="L237" s="22"/>
      <c r="M237" s="22"/>
    </row>
    <row r="238" spans="1:13" ht="15.75" customHeight="1">
      <c r="A238" s="22"/>
      <c r="B238" s="22"/>
      <c r="C238" s="22"/>
      <c r="D238" s="22"/>
      <c r="E238" s="141"/>
      <c r="F238" s="22"/>
      <c r="G238" s="22"/>
      <c r="H238" s="22"/>
      <c r="I238" s="22"/>
      <c r="J238" s="22"/>
      <c r="K238" s="22"/>
      <c r="L238" s="22"/>
      <c r="M238" s="22"/>
    </row>
    <row r="239" spans="1:13" ht="15.75" customHeight="1">
      <c r="A239" s="22"/>
      <c r="B239" s="22"/>
      <c r="C239" s="22"/>
      <c r="D239" s="22"/>
      <c r="E239" s="141"/>
      <c r="F239" s="22"/>
      <c r="G239" s="22"/>
      <c r="H239" s="22"/>
      <c r="I239" s="22"/>
      <c r="J239" s="22"/>
      <c r="K239" s="22"/>
      <c r="L239" s="22"/>
      <c r="M239" s="22"/>
    </row>
    <row r="240" spans="1:13" ht="15.75" customHeight="1">
      <c r="A240" s="22"/>
      <c r="B240" s="22"/>
      <c r="C240" s="22"/>
      <c r="D240" s="22"/>
      <c r="E240" s="141"/>
      <c r="F240" s="22"/>
      <c r="G240" s="22"/>
      <c r="H240" s="22"/>
      <c r="I240" s="22"/>
      <c r="J240" s="22"/>
      <c r="K240" s="22"/>
      <c r="L240" s="22"/>
      <c r="M240" s="22"/>
    </row>
    <row r="241" spans="1:13" ht="15.75" customHeight="1">
      <c r="A241" s="22"/>
      <c r="B241" s="22"/>
      <c r="C241" s="22"/>
      <c r="D241" s="22"/>
      <c r="E241" s="141"/>
      <c r="F241" s="22"/>
      <c r="G241" s="22"/>
      <c r="H241" s="22"/>
      <c r="I241" s="22"/>
      <c r="J241" s="22"/>
      <c r="K241" s="22"/>
      <c r="L241" s="22"/>
      <c r="M241" s="22"/>
    </row>
    <row r="242" spans="1:13" ht="15.75" customHeight="1">
      <c r="A242" s="22"/>
      <c r="B242" s="22"/>
      <c r="C242" s="22"/>
      <c r="D242" s="22"/>
      <c r="E242" s="141"/>
      <c r="F242" s="22"/>
      <c r="G242" s="22"/>
      <c r="H242" s="22"/>
      <c r="I242" s="22"/>
      <c r="J242" s="22"/>
      <c r="K242" s="22"/>
      <c r="L242" s="22"/>
      <c r="M242" s="22"/>
    </row>
    <row r="243" spans="1:13" ht="15.75" customHeight="1">
      <c r="A243" s="22"/>
      <c r="B243" s="22"/>
      <c r="C243" s="22"/>
      <c r="D243" s="22"/>
      <c r="E243" s="141"/>
      <c r="F243" s="22"/>
      <c r="G243" s="22"/>
      <c r="H243" s="22"/>
      <c r="I243" s="22"/>
      <c r="J243" s="22"/>
      <c r="K243" s="22"/>
      <c r="L243" s="22"/>
      <c r="M243" s="22"/>
    </row>
    <row r="244" spans="1:13" ht="15.75" customHeight="1">
      <c r="A244" s="22"/>
      <c r="B244" s="22"/>
      <c r="C244" s="22"/>
      <c r="D244" s="22"/>
      <c r="E244" s="141"/>
      <c r="F244" s="22"/>
      <c r="G244" s="22"/>
      <c r="H244" s="22"/>
      <c r="I244" s="22"/>
      <c r="J244" s="22"/>
      <c r="K244" s="22"/>
      <c r="L244" s="22"/>
      <c r="M244" s="22"/>
    </row>
    <row r="245" spans="1:13" ht="15.75" customHeight="1">
      <c r="A245" s="22"/>
      <c r="B245" s="22"/>
      <c r="C245" s="22"/>
      <c r="D245" s="22"/>
      <c r="E245" s="141"/>
      <c r="F245" s="22"/>
      <c r="G245" s="22"/>
      <c r="H245" s="22"/>
      <c r="I245" s="22"/>
      <c r="J245" s="22"/>
      <c r="K245" s="22"/>
      <c r="L245" s="22"/>
      <c r="M245" s="22"/>
    </row>
    <row r="246" spans="1:13" ht="15.75" customHeight="1">
      <c r="A246" s="22"/>
      <c r="B246" s="22"/>
      <c r="C246" s="22"/>
      <c r="D246" s="22"/>
      <c r="E246" s="141"/>
      <c r="F246" s="22"/>
      <c r="G246" s="22"/>
      <c r="H246" s="22"/>
      <c r="I246" s="22"/>
      <c r="J246" s="22"/>
      <c r="K246" s="22"/>
      <c r="L246" s="22"/>
      <c r="M246" s="22"/>
    </row>
    <row r="247" spans="1:13" ht="15.75" customHeight="1">
      <c r="A247" s="22"/>
      <c r="B247" s="22"/>
      <c r="C247" s="22"/>
      <c r="D247" s="22"/>
      <c r="E247" s="141"/>
      <c r="F247" s="22"/>
      <c r="G247" s="22"/>
      <c r="H247" s="22"/>
      <c r="I247" s="22"/>
      <c r="J247" s="22"/>
      <c r="K247" s="22"/>
      <c r="L247" s="22"/>
      <c r="M247" s="22"/>
    </row>
    <row r="248" spans="1:13" ht="15.75" customHeight="1">
      <c r="A248" s="22"/>
      <c r="B248" s="22"/>
      <c r="C248" s="22"/>
      <c r="D248" s="22"/>
      <c r="E248" s="141"/>
      <c r="F248" s="22"/>
      <c r="G248" s="22"/>
      <c r="H248" s="22"/>
      <c r="I248" s="22"/>
      <c r="J248" s="22"/>
      <c r="K248" s="22"/>
      <c r="L248" s="22"/>
      <c r="M248" s="22"/>
    </row>
    <row r="249" spans="1:13" ht="15.75" customHeight="1">
      <c r="A249" s="22"/>
      <c r="B249" s="22"/>
      <c r="C249" s="22"/>
      <c r="D249" s="22"/>
      <c r="E249" s="141"/>
      <c r="F249" s="22"/>
      <c r="G249" s="22"/>
      <c r="H249" s="22"/>
      <c r="I249" s="22"/>
      <c r="J249" s="22"/>
      <c r="K249" s="22"/>
      <c r="L249" s="22"/>
      <c r="M249" s="22"/>
    </row>
    <row r="250" spans="1:13" ht="15.75" customHeight="1">
      <c r="A250" s="22"/>
      <c r="B250" s="22"/>
      <c r="C250" s="22"/>
      <c r="D250" s="22"/>
      <c r="E250" s="141"/>
      <c r="F250" s="22"/>
      <c r="G250" s="22"/>
      <c r="H250" s="22"/>
      <c r="I250" s="22"/>
      <c r="J250" s="22"/>
      <c r="K250" s="22"/>
      <c r="L250" s="22"/>
      <c r="M250" s="22"/>
    </row>
    <row r="251" spans="1:13" ht="15.75" customHeight="1">
      <c r="A251" s="22"/>
      <c r="B251" s="22"/>
      <c r="C251" s="22"/>
      <c r="D251" s="22"/>
      <c r="E251" s="141"/>
      <c r="F251" s="22"/>
      <c r="G251" s="22"/>
      <c r="H251" s="22"/>
      <c r="I251" s="22"/>
      <c r="J251" s="22"/>
      <c r="K251" s="22"/>
      <c r="L251" s="22"/>
      <c r="M251" s="22"/>
    </row>
    <row r="252" spans="1:13" ht="15.75" customHeight="1">
      <c r="A252" s="22"/>
      <c r="B252" s="22"/>
      <c r="C252" s="22"/>
      <c r="D252" s="22"/>
      <c r="E252" s="141"/>
      <c r="F252" s="22"/>
      <c r="G252" s="22"/>
      <c r="H252" s="22"/>
      <c r="I252" s="22"/>
      <c r="J252" s="22"/>
      <c r="K252" s="22"/>
      <c r="L252" s="22"/>
      <c r="M252" s="22"/>
    </row>
    <row r="253" spans="1:13" ht="15.75" customHeight="1">
      <c r="A253" s="22"/>
      <c r="B253" s="22"/>
      <c r="C253" s="22"/>
      <c r="D253" s="22"/>
      <c r="E253" s="141"/>
      <c r="F253" s="22"/>
      <c r="G253" s="22"/>
      <c r="H253" s="22"/>
      <c r="I253" s="22"/>
      <c r="J253" s="22"/>
      <c r="K253" s="22"/>
      <c r="L253" s="22"/>
      <c r="M253" s="22"/>
    </row>
    <row r="254" spans="1:13" ht="15.75" customHeight="1">
      <c r="A254" s="22"/>
      <c r="B254" s="22"/>
      <c r="C254" s="22"/>
      <c r="D254" s="22"/>
      <c r="E254" s="141"/>
      <c r="F254" s="22"/>
      <c r="G254" s="22"/>
      <c r="H254" s="22"/>
      <c r="I254" s="22"/>
      <c r="J254" s="22"/>
      <c r="K254" s="22"/>
      <c r="L254" s="22"/>
      <c r="M254" s="22"/>
    </row>
    <row r="255" spans="1:13" ht="15.75" customHeight="1">
      <c r="A255" s="22"/>
      <c r="B255" s="22"/>
      <c r="C255" s="22"/>
      <c r="D255" s="22"/>
      <c r="E255" s="141"/>
      <c r="F255" s="22"/>
      <c r="G255" s="22"/>
      <c r="H255" s="22"/>
      <c r="I255" s="22"/>
      <c r="J255" s="22"/>
      <c r="K255" s="22"/>
      <c r="L255" s="22"/>
      <c r="M255" s="22"/>
    </row>
    <row r="256" spans="1:13" ht="15.75" customHeight="1">
      <c r="A256" s="22"/>
      <c r="B256" s="22"/>
      <c r="C256" s="22"/>
      <c r="D256" s="22"/>
      <c r="E256" s="141"/>
      <c r="F256" s="22"/>
      <c r="G256" s="22"/>
      <c r="H256" s="22"/>
      <c r="I256" s="22"/>
      <c r="J256" s="22"/>
      <c r="K256" s="22"/>
      <c r="L256" s="22"/>
      <c r="M256" s="22"/>
    </row>
    <row r="257" spans="1:13" ht="15.75" customHeight="1">
      <c r="A257" s="22"/>
      <c r="B257" s="22"/>
      <c r="C257" s="22"/>
      <c r="D257" s="22"/>
      <c r="E257" s="141"/>
      <c r="F257" s="22"/>
      <c r="G257" s="22"/>
      <c r="H257" s="22"/>
      <c r="I257" s="22"/>
      <c r="J257" s="22"/>
      <c r="K257" s="22"/>
      <c r="L257" s="22"/>
      <c r="M257" s="22"/>
    </row>
    <row r="258" spans="1:13" ht="15.75" customHeight="1">
      <c r="A258" s="22"/>
      <c r="B258" s="22"/>
      <c r="C258" s="22"/>
      <c r="D258" s="22"/>
      <c r="E258" s="141"/>
      <c r="F258" s="22"/>
      <c r="G258" s="22"/>
      <c r="H258" s="22"/>
      <c r="I258" s="22"/>
      <c r="J258" s="22"/>
      <c r="K258" s="22"/>
      <c r="L258" s="22"/>
      <c r="M258" s="22"/>
    </row>
    <row r="259" spans="1:13" ht="15.75" customHeight="1">
      <c r="A259" s="22"/>
      <c r="B259" s="22"/>
      <c r="C259" s="22"/>
      <c r="D259" s="22"/>
      <c r="E259" s="141"/>
      <c r="F259" s="22"/>
      <c r="G259" s="22"/>
      <c r="H259" s="22"/>
      <c r="I259" s="22"/>
      <c r="J259" s="22"/>
      <c r="K259" s="22"/>
      <c r="L259" s="22"/>
      <c r="M259" s="22"/>
    </row>
    <row r="260" spans="1:13" ht="15.75" customHeight="1">
      <c r="A260" s="22"/>
      <c r="B260" s="22"/>
      <c r="C260" s="22"/>
      <c r="D260" s="22"/>
      <c r="E260" s="141"/>
      <c r="F260" s="22"/>
      <c r="G260" s="22"/>
      <c r="H260" s="22"/>
      <c r="I260" s="22"/>
      <c r="J260" s="22"/>
      <c r="K260" s="22"/>
      <c r="L260" s="22"/>
      <c r="M260" s="22"/>
    </row>
    <row r="261" spans="1:13" ht="15.75" customHeight="1">
      <c r="A261" s="22"/>
      <c r="B261" s="22"/>
      <c r="C261" s="22"/>
      <c r="D261" s="22"/>
      <c r="E261" s="141"/>
      <c r="F261" s="22"/>
      <c r="G261" s="22"/>
      <c r="H261" s="22"/>
      <c r="I261" s="22"/>
      <c r="J261" s="22"/>
      <c r="K261" s="22"/>
      <c r="L261" s="22"/>
      <c r="M261" s="22"/>
    </row>
    <row r="262" spans="1:13" ht="15.75" customHeight="1">
      <c r="A262" s="22"/>
      <c r="B262" s="22"/>
      <c r="C262" s="22"/>
      <c r="D262" s="22"/>
      <c r="E262" s="141"/>
      <c r="F262" s="22"/>
      <c r="G262" s="22"/>
      <c r="H262" s="22"/>
      <c r="I262" s="22"/>
      <c r="J262" s="22"/>
      <c r="K262" s="22"/>
      <c r="L262" s="22"/>
      <c r="M262" s="22"/>
    </row>
    <row r="263" spans="1:13" ht="15.75" customHeight="1">
      <c r="A263" s="22"/>
      <c r="B263" s="22"/>
      <c r="C263" s="22"/>
      <c r="D263" s="22"/>
      <c r="E263" s="141"/>
      <c r="F263" s="22"/>
      <c r="G263" s="22"/>
      <c r="H263" s="22"/>
      <c r="I263" s="22"/>
      <c r="J263" s="22"/>
      <c r="K263" s="22"/>
      <c r="L263" s="22"/>
      <c r="M263" s="22"/>
    </row>
    <row r="264" spans="1:13" ht="15.75" customHeight="1">
      <c r="A264" s="22"/>
      <c r="B264" s="22"/>
      <c r="C264" s="22"/>
      <c r="D264" s="22"/>
      <c r="E264" s="141"/>
      <c r="F264" s="22"/>
      <c r="G264" s="22"/>
      <c r="H264" s="22"/>
      <c r="I264" s="22"/>
      <c r="J264" s="22"/>
      <c r="K264" s="22"/>
      <c r="L264" s="22"/>
      <c r="M264" s="22"/>
    </row>
    <row r="265" spans="1:13" ht="15.75" customHeight="1">
      <c r="A265" s="22"/>
      <c r="B265" s="22"/>
      <c r="C265" s="22"/>
      <c r="D265" s="22"/>
      <c r="E265" s="141"/>
      <c r="F265" s="22"/>
      <c r="G265" s="22"/>
      <c r="H265" s="22"/>
      <c r="I265" s="22"/>
      <c r="J265" s="22"/>
      <c r="K265" s="22"/>
      <c r="L265" s="22"/>
      <c r="M265" s="22"/>
    </row>
    <row r="266" spans="1:13" ht="15.75" customHeight="1">
      <c r="A266" s="22"/>
      <c r="B266" s="22"/>
      <c r="C266" s="22"/>
      <c r="D266" s="22"/>
      <c r="E266" s="141"/>
      <c r="F266" s="22"/>
      <c r="G266" s="22"/>
      <c r="H266" s="22"/>
      <c r="I266" s="22"/>
      <c r="J266" s="22"/>
      <c r="K266" s="22"/>
      <c r="L266" s="22"/>
      <c r="M266" s="22"/>
    </row>
    <row r="267" spans="1:13" ht="15.75" customHeight="1">
      <c r="A267" s="22"/>
      <c r="B267" s="22"/>
      <c r="C267" s="22"/>
      <c r="D267" s="22"/>
      <c r="E267" s="141"/>
      <c r="F267" s="22"/>
      <c r="G267" s="22"/>
      <c r="H267" s="22"/>
      <c r="I267" s="22"/>
      <c r="J267" s="22"/>
      <c r="K267" s="22"/>
      <c r="L267" s="22"/>
      <c r="M267" s="22"/>
    </row>
    <row r="268" spans="1:13" ht="15.75" customHeight="1">
      <c r="A268" s="22"/>
      <c r="B268" s="22"/>
      <c r="C268" s="22"/>
      <c r="D268" s="22"/>
      <c r="E268" s="141"/>
      <c r="F268" s="22"/>
      <c r="G268" s="22"/>
      <c r="H268" s="22"/>
      <c r="I268" s="22"/>
      <c r="J268" s="22"/>
      <c r="K268" s="22"/>
      <c r="L268" s="22"/>
      <c r="M268" s="22"/>
    </row>
    <row r="269" spans="1:13" ht="15.75" customHeight="1">
      <c r="A269" s="22"/>
      <c r="B269" s="22"/>
      <c r="C269" s="22"/>
      <c r="D269" s="22"/>
      <c r="E269" s="141"/>
      <c r="F269" s="22"/>
      <c r="G269" s="22"/>
      <c r="H269" s="22"/>
      <c r="I269" s="22"/>
      <c r="J269" s="22"/>
      <c r="K269" s="22"/>
      <c r="L269" s="22"/>
      <c r="M269" s="22"/>
    </row>
    <row r="270" spans="1:13" ht="15.75" customHeight="1">
      <c r="A270" s="22"/>
      <c r="B270" s="22"/>
      <c r="C270" s="22"/>
      <c r="D270" s="22"/>
      <c r="E270" s="141"/>
      <c r="F270" s="22"/>
      <c r="G270" s="22"/>
      <c r="H270" s="22"/>
      <c r="I270" s="22"/>
      <c r="J270" s="22"/>
      <c r="K270" s="22"/>
      <c r="L270" s="22"/>
      <c r="M270" s="22"/>
    </row>
    <row r="271" spans="1:13" ht="15.75" customHeight="1">
      <c r="A271" s="22"/>
      <c r="B271" s="22"/>
      <c r="C271" s="22"/>
      <c r="D271" s="22"/>
      <c r="E271" s="141"/>
      <c r="F271" s="22"/>
      <c r="G271" s="22"/>
      <c r="H271" s="22"/>
      <c r="I271" s="22"/>
      <c r="J271" s="22"/>
      <c r="K271" s="22"/>
      <c r="L271" s="22"/>
      <c r="M271" s="22"/>
    </row>
    <row r="272" spans="1:13" ht="15.75" customHeight="1">
      <c r="A272" s="22"/>
      <c r="B272" s="22"/>
      <c r="C272" s="22"/>
      <c r="D272" s="22"/>
      <c r="E272" s="141"/>
      <c r="F272" s="22"/>
      <c r="G272" s="22"/>
      <c r="H272" s="22"/>
      <c r="I272" s="22"/>
      <c r="J272" s="22"/>
      <c r="K272" s="22"/>
      <c r="L272" s="22"/>
      <c r="M272" s="22"/>
    </row>
    <row r="273" spans="1:13" ht="15.75" customHeight="1">
      <c r="A273" s="22"/>
      <c r="B273" s="22"/>
      <c r="C273" s="22"/>
      <c r="D273" s="22"/>
      <c r="E273" s="141"/>
      <c r="F273" s="22"/>
      <c r="G273" s="22"/>
      <c r="H273" s="22"/>
      <c r="I273" s="22"/>
      <c r="J273" s="22"/>
      <c r="K273" s="22"/>
      <c r="L273" s="22"/>
      <c r="M273" s="22"/>
    </row>
    <row r="274" spans="1:13" ht="15.75" customHeight="1">
      <c r="A274" s="22"/>
      <c r="B274" s="22"/>
      <c r="C274" s="22"/>
      <c r="D274" s="22"/>
      <c r="E274" s="141"/>
      <c r="F274" s="22"/>
      <c r="G274" s="22"/>
      <c r="H274" s="22"/>
      <c r="I274" s="22"/>
      <c r="J274" s="22"/>
      <c r="K274" s="22"/>
      <c r="L274" s="22"/>
      <c r="M274" s="22"/>
    </row>
    <row r="275" spans="1:13" ht="15.75" customHeight="1">
      <c r="A275" s="22"/>
      <c r="B275" s="22"/>
      <c r="C275" s="22"/>
      <c r="D275" s="22"/>
      <c r="E275" s="141"/>
      <c r="F275" s="22"/>
      <c r="G275" s="22"/>
      <c r="H275" s="22"/>
      <c r="I275" s="22"/>
      <c r="J275" s="22"/>
      <c r="K275" s="22"/>
      <c r="L275" s="22"/>
      <c r="M275" s="22"/>
    </row>
    <row r="276" spans="1:13" ht="15.75" customHeight="1">
      <c r="A276" s="22"/>
      <c r="B276" s="22"/>
      <c r="C276" s="22"/>
      <c r="D276" s="22"/>
      <c r="E276" s="141"/>
      <c r="F276" s="22"/>
      <c r="G276" s="22"/>
      <c r="H276" s="22"/>
      <c r="I276" s="22"/>
      <c r="J276" s="22"/>
      <c r="K276" s="22"/>
      <c r="L276" s="22"/>
      <c r="M276" s="22"/>
    </row>
    <row r="277" spans="1:13" ht="15.75" customHeight="1">
      <c r="A277" s="22"/>
      <c r="B277" s="22"/>
      <c r="C277" s="22"/>
      <c r="D277" s="22"/>
      <c r="E277" s="141"/>
      <c r="F277" s="22"/>
      <c r="G277" s="22"/>
      <c r="H277" s="22"/>
      <c r="I277" s="22"/>
      <c r="J277" s="22"/>
      <c r="K277" s="22"/>
      <c r="L277" s="22"/>
      <c r="M277" s="22"/>
    </row>
    <row r="278" spans="1:13" ht="15.75" customHeight="1">
      <c r="A278" s="22"/>
      <c r="B278" s="22"/>
      <c r="C278" s="22"/>
      <c r="D278" s="22"/>
      <c r="E278" s="141"/>
      <c r="F278" s="22"/>
      <c r="G278" s="22"/>
      <c r="H278" s="22"/>
      <c r="I278" s="22"/>
      <c r="J278" s="22"/>
      <c r="K278" s="22"/>
      <c r="L278" s="22"/>
      <c r="M278" s="22"/>
    </row>
    <row r="279" spans="1:13" ht="15.75" customHeight="1">
      <c r="A279" s="22"/>
      <c r="B279" s="22"/>
      <c r="C279" s="22"/>
      <c r="D279" s="22"/>
      <c r="E279" s="141"/>
      <c r="F279" s="22"/>
      <c r="G279" s="22"/>
      <c r="H279" s="22"/>
      <c r="I279" s="22"/>
      <c r="J279" s="22"/>
      <c r="K279" s="22"/>
      <c r="L279" s="22"/>
      <c r="M279" s="22"/>
    </row>
    <row r="280" spans="1:13" ht="15.75" customHeight="1">
      <c r="A280" s="22"/>
      <c r="B280" s="22"/>
      <c r="C280" s="22"/>
      <c r="D280" s="22"/>
      <c r="E280" s="141"/>
      <c r="F280" s="22"/>
      <c r="G280" s="22"/>
      <c r="H280" s="22"/>
      <c r="I280" s="22"/>
      <c r="J280" s="22"/>
      <c r="K280" s="22"/>
      <c r="L280" s="22"/>
      <c r="M280" s="22"/>
    </row>
    <row r="281" spans="1:13" ht="15.75" customHeight="1">
      <c r="A281" s="22"/>
      <c r="B281" s="22"/>
      <c r="C281" s="22"/>
      <c r="D281" s="22"/>
      <c r="E281" s="141"/>
      <c r="F281" s="22"/>
      <c r="G281" s="22"/>
      <c r="H281" s="22"/>
      <c r="I281" s="22"/>
      <c r="J281" s="22"/>
      <c r="K281" s="22"/>
      <c r="L281" s="22"/>
      <c r="M281" s="22"/>
    </row>
    <row r="282" spans="1:13" ht="15.75" customHeight="1">
      <c r="A282" s="22"/>
      <c r="B282" s="22"/>
      <c r="C282" s="22"/>
      <c r="D282" s="22"/>
      <c r="E282" s="141"/>
      <c r="F282" s="22"/>
      <c r="G282" s="22"/>
      <c r="H282" s="22"/>
      <c r="I282" s="22"/>
      <c r="J282" s="22"/>
      <c r="K282" s="22"/>
      <c r="L282" s="22"/>
      <c r="M282" s="22"/>
    </row>
    <row r="283" spans="1:13" ht="15.75" customHeight="1">
      <c r="A283" s="22"/>
      <c r="B283" s="22"/>
      <c r="C283" s="22"/>
      <c r="D283" s="22"/>
      <c r="E283" s="141"/>
      <c r="F283" s="22"/>
      <c r="G283" s="22"/>
      <c r="H283" s="22"/>
      <c r="I283" s="22"/>
      <c r="J283" s="22"/>
      <c r="K283" s="22"/>
      <c r="L283" s="22"/>
      <c r="M283" s="22"/>
    </row>
    <row r="284" spans="1:13" ht="15.75" customHeight="1">
      <c r="A284" s="22"/>
      <c r="B284" s="22"/>
      <c r="C284" s="22"/>
      <c r="D284" s="22"/>
      <c r="E284" s="141"/>
      <c r="F284" s="22"/>
      <c r="G284" s="22"/>
      <c r="H284" s="22"/>
      <c r="I284" s="22"/>
      <c r="J284" s="22"/>
      <c r="K284" s="22"/>
      <c r="L284" s="22"/>
      <c r="M284" s="22"/>
    </row>
    <row r="285" spans="1:13" ht="15.75" customHeight="1">
      <c r="A285" s="22"/>
      <c r="B285" s="22"/>
      <c r="C285" s="22"/>
      <c r="D285" s="22"/>
      <c r="E285" s="141"/>
      <c r="F285" s="22"/>
      <c r="G285" s="22"/>
      <c r="H285" s="22"/>
      <c r="I285" s="22"/>
      <c r="J285" s="22"/>
      <c r="K285" s="22"/>
      <c r="L285" s="22"/>
      <c r="M285" s="22"/>
    </row>
    <row r="286" spans="1:13" ht="15.75" customHeight="1">
      <c r="A286" s="22"/>
      <c r="B286" s="22"/>
      <c r="C286" s="22"/>
      <c r="D286" s="22"/>
      <c r="E286" s="141"/>
      <c r="F286" s="22"/>
      <c r="G286" s="22"/>
      <c r="H286" s="22"/>
      <c r="I286" s="22"/>
      <c r="J286" s="22"/>
      <c r="K286" s="22"/>
      <c r="L286" s="22"/>
      <c r="M286" s="22"/>
    </row>
    <row r="287" spans="1:13" ht="15.75" customHeight="1">
      <c r="A287" s="22"/>
      <c r="B287" s="22"/>
      <c r="C287" s="22"/>
      <c r="D287" s="22"/>
      <c r="E287" s="141"/>
      <c r="F287" s="22"/>
      <c r="G287" s="22"/>
      <c r="H287" s="22"/>
      <c r="I287" s="22"/>
      <c r="J287" s="22"/>
      <c r="K287" s="22"/>
      <c r="L287" s="22"/>
      <c r="M287" s="22"/>
    </row>
    <row r="288" spans="1:13" ht="15.75" customHeight="1">
      <c r="A288" s="22"/>
      <c r="B288" s="22"/>
      <c r="C288" s="22"/>
      <c r="D288" s="22"/>
      <c r="E288" s="141"/>
      <c r="F288" s="22"/>
      <c r="G288" s="22"/>
      <c r="H288" s="22"/>
      <c r="I288" s="22"/>
      <c r="J288" s="22"/>
      <c r="K288" s="22"/>
      <c r="L288" s="22"/>
      <c r="M288" s="22"/>
    </row>
    <row r="289" spans="1:13" ht="15.75" customHeight="1">
      <c r="A289" s="22"/>
      <c r="B289" s="22"/>
      <c r="C289" s="22"/>
      <c r="D289" s="22"/>
      <c r="E289" s="141"/>
      <c r="F289" s="22"/>
      <c r="G289" s="22"/>
      <c r="H289" s="22"/>
      <c r="I289" s="22"/>
      <c r="J289" s="22"/>
      <c r="K289" s="22"/>
      <c r="L289" s="22"/>
      <c r="M289" s="22"/>
    </row>
    <row r="290" spans="1:13" ht="15.75" customHeight="1">
      <c r="A290" s="22"/>
      <c r="B290" s="22"/>
      <c r="C290" s="22"/>
      <c r="D290" s="22"/>
      <c r="E290" s="141"/>
      <c r="F290" s="22"/>
      <c r="G290" s="22"/>
      <c r="H290" s="22"/>
      <c r="I290" s="22"/>
      <c r="J290" s="22"/>
      <c r="K290" s="22"/>
      <c r="L290" s="22"/>
      <c r="M290" s="22"/>
    </row>
    <row r="291" spans="1:13" ht="15.75" customHeight="1">
      <c r="A291" s="22"/>
      <c r="B291" s="22"/>
      <c r="C291" s="22"/>
      <c r="D291" s="22"/>
      <c r="E291" s="141"/>
      <c r="F291" s="22"/>
      <c r="G291" s="22"/>
      <c r="H291" s="22"/>
      <c r="I291" s="22"/>
      <c r="J291" s="22"/>
      <c r="K291" s="22"/>
      <c r="L291" s="22"/>
      <c r="M291" s="22"/>
    </row>
    <row r="292" spans="1:13" ht="15.75" customHeight="1">
      <c r="A292" s="22"/>
      <c r="B292" s="22"/>
      <c r="C292" s="22"/>
      <c r="D292" s="22"/>
      <c r="E292" s="141"/>
      <c r="F292" s="22"/>
      <c r="G292" s="22"/>
      <c r="H292" s="22"/>
      <c r="I292" s="22"/>
      <c r="J292" s="22"/>
      <c r="K292" s="22"/>
      <c r="L292" s="22"/>
      <c r="M292" s="22"/>
    </row>
    <row r="293" spans="1:13" ht="15.75" customHeight="1">
      <c r="A293" s="22"/>
      <c r="B293" s="22"/>
      <c r="C293" s="22"/>
      <c r="D293" s="22"/>
      <c r="E293" s="141"/>
      <c r="F293" s="22"/>
      <c r="G293" s="22"/>
      <c r="H293" s="22"/>
      <c r="I293" s="22"/>
      <c r="J293" s="22"/>
      <c r="K293" s="22"/>
      <c r="L293" s="22"/>
      <c r="M293" s="22"/>
    </row>
    <row r="294" spans="1:13" ht="15.75" customHeight="1">
      <c r="A294" s="22"/>
      <c r="B294" s="22"/>
      <c r="C294" s="22"/>
      <c r="D294" s="22"/>
      <c r="E294" s="141"/>
      <c r="F294" s="22"/>
      <c r="G294" s="22"/>
      <c r="H294" s="22"/>
      <c r="I294" s="22"/>
      <c r="J294" s="22"/>
      <c r="K294" s="22"/>
      <c r="L294" s="22"/>
      <c r="M294" s="22"/>
    </row>
    <row r="295" spans="1:13" ht="15.75" customHeight="1">
      <c r="A295" s="22"/>
      <c r="B295" s="22"/>
      <c r="C295" s="22"/>
      <c r="D295" s="22"/>
      <c r="E295" s="141"/>
      <c r="F295" s="22"/>
      <c r="G295" s="22"/>
      <c r="H295" s="22"/>
      <c r="I295" s="22"/>
      <c r="J295" s="22"/>
      <c r="K295" s="22"/>
      <c r="L295" s="22"/>
      <c r="M295" s="22"/>
    </row>
    <row r="296" spans="1:13" ht="15.75" customHeight="1">
      <c r="A296" s="22"/>
      <c r="B296" s="22"/>
      <c r="C296" s="22"/>
      <c r="D296" s="22"/>
      <c r="E296" s="141"/>
      <c r="F296" s="22"/>
      <c r="G296" s="22"/>
      <c r="H296" s="22"/>
      <c r="I296" s="22"/>
      <c r="J296" s="22"/>
      <c r="K296" s="22"/>
      <c r="L296" s="22"/>
      <c r="M296" s="22"/>
    </row>
    <row r="297" spans="1:13" ht="15.75" customHeight="1">
      <c r="A297" s="22"/>
      <c r="B297" s="22"/>
      <c r="C297" s="22"/>
      <c r="D297" s="22"/>
      <c r="E297" s="141"/>
      <c r="F297" s="22"/>
      <c r="G297" s="22"/>
      <c r="H297" s="22"/>
      <c r="I297" s="22"/>
      <c r="J297" s="22"/>
      <c r="K297" s="22"/>
      <c r="L297" s="22"/>
      <c r="M297" s="22"/>
    </row>
    <row r="298" spans="1:13" ht="15.75" customHeight="1">
      <c r="E298" s="138"/>
    </row>
    <row r="299" spans="1:13" ht="15.75" customHeight="1">
      <c r="E299" s="138"/>
    </row>
    <row r="300" spans="1:13" ht="15.75" customHeight="1">
      <c r="E300" s="138"/>
    </row>
    <row r="301" spans="1:13" ht="15.75" customHeight="1">
      <c r="E301" s="138"/>
    </row>
    <row r="302" spans="1:13" ht="15.75" customHeight="1">
      <c r="E302" s="138"/>
    </row>
    <row r="303" spans="1:13" ht="15.75" customHeight="1">
      <c r="E303" s="138"/>
    </row>
    <row r="304" spans="1:13" ht="15.75" customHeight="1">
      <c r="E304" s="138"/>
    </row>
    <row r="305" spans="5:5" ht="15.75" customHeight="1">
      <c r="E305" s="138"/>
    </row>
    <row r="306" spans="5:5" ht="15.75" customHeight="1">
      <c r="E306" s="138"/>
    </row>
    <row r="307" spans="5:5" ht="15.75" customHeight="1">
      <c r="E307" s="138"/>
    </row>
    <row r="308" spans="5:5" ht="15.75" customHeight="1">
      <c r="E308" s="138"/>
    </row>
    <row r="309" spans="5:5" ht="15.75" customHeight="1">
      <c r="E309" s="138"/>
    </row>
    <row r="310" spans="5:5" ht="15.75" customHeight="1">
      <c r="E310" s="138"/>
    </row>
    <row r="311" spans="5:5" ht="15.75" customHeight="1">
      <c r="E311" s="138"/>
    </row>
    <row r="312" spans="5:5" ht="15.75" customHeight="1">
      <c r="E312" s="138"/>
    </row>
    <row r="313" spans="5:5" ht="15.75" customHeight="1">
      <c r="E313" s="138"/>
    </row>
    <row r="314" spans="5:5" ht="15.75" customHeight="1">
      <c r="E314" s="138"/>
    </row>
    <row r="315" spans="5:5" ht="15.75" customHeight="1">
      <c r="E315" s="138"/>
    </row>
    <row r="316" spans="5:5" ht="15.75" customHeight="1">
      <c r="E316" s="138"/>
    </row>
    <row r="317" spans="5:5" ht="15.75" customHeight="1">
      <c r="E317" s="138"/>
    </row>
    <row r="318" spans="5:5" ht="15.75" customHeight="1">
      <c r="E318" s="138"/>
    </row>
    <row r="319" spans="5:5" ht="15.75" customHeight="1">
      <c r="E319" s="138"/>
    </row>
    <row r="320" spans="5:5" ht="15.75" customHeight="1">
      <c r="E320" s="138"/>
    </row>
    <row r="321" spans="5:5" ht="15.75" customHeight="1">
      <c r="E321" s="138"/>
    </row>
    <row r="322" spans="5:5" ht="15.75" customHeight="1">
      <c r="E322" s="138"/>
    </row>
    <row r="323" spans="5:5" ht="15.75" customHeight="1">
      <c r="E323" s="138"/>
    </row>
    <row r="324" spans="5:5" ht="15.75" customHeight="1">
      <c r="E324" s="138"/>
    </row>
    <row r="325" spans="5:5" ht="15.75" customHeight="1">
      <c r="E325" s="138"/>
    </row>
    <row r="326" spans="5:5" ht="15.75" customHeight="1">
      <c r="E326" s="138"/>
    </row>
    <row r="327" spans="5:5" ht="15.75" customHeight="1">
      <c r="E327" s="138"/>
    </row>
    <row r="328" spans="5:5" ht="15.75" customHeight="1">
      <c r="E328" s="138"/>
    </row>
    <row r="329" spans="5:5" ht="15.75" customHeight="1">
      <c r="E329" s="138"/>
    </row>
    <row r="330" spans="5:5" ht="15.75" customHeight="1">
      <c r="E330" s="138"/>
    </row>
    <row r="331" spans="5:5" ht="15.75" customHeight="1">
      <c r="E331" s="138"/>
    </row>
    <row r="332" spans="5:5" ht="15.75" customHeight="1">
      <c r="E332" s="138"/>
    </row>
    <row r="333" spans="5:5" ht="15.75" customHeight="1">
      <c r="E333" s="138"/>
    </row>
    <row r="334" spans="5:5" ht="15.75" customHeight="1">
      <c r="E334" s="138"/>
    </row>
    <row r="335" spans="5:5" ht="15.75" customHeight="1">
      <c r="E335" s="138"/>
    </row>
    <row r="336" spans="5:5" ht="15.75" customHeight="1">
      <c r="E336" s="138"/>
    </row>
    <row r="337" spans="5:5" ht="15.75" customHeight="1">
      <c r="E337" s="138"/>
    </row>
    <row r="338" spans="5:5" ht="15.75" customHeight="1">
      <c r="E338" s="138"/>
    </row>
    <row r="339" spans="5:5" ht="15.75" customHeight="1">
      <c r="E339" s="138"/>
    </row>
    <row r="340" spans="5:5" ht="15.75" customHeight="1">
      <c r="E340" s="138"/>
    </row>
    <row r="341" spans="5:5" ht="15.75" customHeight="1">
      <c r="E341" s="138"/>
    </row>
    <row r="342" spans="5:5" ht="15.75" customHeight="1">
      <c r="E342" s="138"/>
    </row>
    <row r="343" spans="5:5" ht="15.75" customHeight="1">
      <c r="E343" s="138"/>
    </row>
    <row r="344" spans="5:5" ht="15.75" customHeight="1">
      <c r="E344" s="138"/>
    </row>
    <row r="345" spans="5:5" ht="15.75" customHeight="1">
      <c r="E345" s="138"/>
    </row>
    <row r="346" spans="5:5" ht="15.75" customHeight="1">
      <c r="E346" s="138"/>
    </row>
    <row r="347" spans="5:5" ht="15.75" customHeight="1">
      <c r="E347" s="138"/>
    </row>
    <row r="348" spans="5:5" ht="15.75" customHeight="1">
      <c r="E348" s="138"/>
    </row>
    <row r="349" spans="5:5" ht="15.75" customHeight="1">
      <c r="E349" s="138"/>
    </row>
    <row r="350" spans="5:5" ht="15.75" customHeight="1">
      <c r="E350" s="138"/>
    </row>
    <row r="351" spans="5:5" ht="15.75" customHeight="1">
      <c r="E351" s="138"/>
    </row>
    <row r="352" spans="5:5" ht="15.75" customHeight="1">
      <c r="E352" s="138"/>
    </row>
    <row r="353" spans="5:5" ht="15.75" customHeight="1">
      <c r="E353" s="138"/>
    </row>
    <row r="354" spans="5:5" ht="15.75" customHeight="1">
      <c r="E354" s="138"/>
    </row>
    <row r="355" spans="5:5" ht="15.75" customHeight="1">
      <c r="E355" s="138"/>
    </row>
    <row r="356" spans="5:5" ht="15.75" customHeight="1">
      <c r="E356" s="138"/>
    </row>
    <row r="357" spans="5:5" ht="15.75" customHeight="1">
      <c r="E357" s="138"/>
    </row>
    <row r="358" spans="5:5" ht="15.75" customHeight="1">
      <c r="E358" s="138"/>
    </row>
    <row r="359" spans="5:5" ht="15.75" customHeight="1">
      <c r="E359" s="138"/>
    </row>
    <row r="360" spans="5:5" ht="15.75" customHeight="1">
      <c r="E360" s="138"/>
    </row>
    <row r="361" spans="5:5" ht="15.75" customHeight="1">
      <c r="E361" s="138"/>
    </row>
    <row r="362" spans="5:5" ht="15.75" customHeight="1">
      <c r="E362" s="138"/>
    </row>
    <row r="363" spans="5:5" ht="15.75" customHeight="1">
      <c r="E363" s="138"/>
    </row>
    <row r="364" spans="5:5" ht="15.75" customHeight="1">
      <c r="E364" s="138"/>
    </row>
    <row r="365" spans="5:5" ht="15.75" customHeight="1">
      <c r="E365" s="138"/>
    </row>
    <row r="366" spans="5:5" ht="15.75" customHeight="1">
      <c r="E366" s="138"/>
    </row>
    <row r="367" spans="5:5" ht="15.75" customHeight="1">
      <c r="E367" s="138"/>
    </row>
    <row r="368" spans="5:5" ht="15.75" customHeight="1">
      <c r="E368" s="138"/>
    </row>
    <row r="369" spans="5:5" ht="15.75" customHeight="1">
      <c r="E369" s="138"/>
    </row>
    <row r="370" spans="5:5" ht="15.75" customHeight="1">
      <c r="E370" s="138"/>
    </row>
    <row r="371" spans="5:5" ht="15.75" customHeight="1">
      <c r="E371" s="138"/>
    </row>
    <row r="372" spans="5:5" ht="15.75" customHeight="1">
      <c r="E372" s="138"/>
    </row>
    <row r="373" spans="5:5" ht="15.75" customHeight="1">
      <c r="E373" s="138"/>
    </row>
    <row r="374" spans="5:5" ht="15.75" customHeight="1">
      <c r="E374" s="138"/>
    </row>
    <row r="375" spans="5:5" ht="15.75" customHeight="1">
      <c r="E375" s="138"/>
    </row>
    <row r="376" spans="5:5" ht="15.75" customHeight="1">
      <c r="E376" s="138"/>
    </row>
    <row r="377" spans="5:5" ht="15.75" customHeight="1">
      <c r="E377" s="138"/>
    </row>
    <row r="378" spans="5:5" ht="15.75" customHeight="1">
      <c r="E378" s="138"/>
    </row>
    <row r="379" spans="5:5" ht="15.75" customHeight="1">
      <c r="E379" s="138"/>
    </row>
    <row r="380" spans="5:5" ht="15.75" customHeight="1">
      <c r="E380" s="138"/>
    </row>
    <row r="381" spans="5:5" ht="15.75" customHeight="1">
      <c r="E381" s="138"/>
    </row>
    <row r="382" spans="5:5" ht="15.75" customHeight="1">
      <c r="E382" s="138"/>
    </row>
    <row r="383" spans="5:5" ht="15.75" customHeight="1">
      <c r="E383" s="138"/>
    </row>
    <row r="384" spans="5:5" ht="15.75" customHeight="1">
      <c r="E384" s="138"/>
    </row>
    <row r="385" spans="5:5" ht="15.75" customHeight="1">
      <c r="E385" s="138"/>
    </row>
    <row r="386" spans="5:5" ht="15.75" customHeight="1">
      <c r="E386" s="138"/>
    </row>
    <row r="387" spans="5:5" ht="15.75" customHeight="1">
      <c r="E387" s="138"/>
    </row>
    <row r="388" spans="5:5" ht="15.75" customHeight="1">
      <c r="E388" s="138"/>
    </row>
    <row r="389" spans="5:5" ht="15.75" customHeight="1">
      <c r="E389" s="138"/>
    </row>
    <row r="390" spans="5:5" ht="15.75" customHeight="1">
      <c r="E390" s="138"/>
    </row>
    <row r="391" spans="5:5" ht="15.75" customHeight="1">
      <c r="E391" s="138"/>
    </row>
    <row r="392" spans="5:5" ht="15.75" customHeight="1">
      <c r="E392" s="138"/>
    </row>
    <row r="393" spans="5:5" ht="15.75" customHeight="1">
      <c r="E393" s="138"/>
    </row>
    <row r="394" spans="5:5" ht="15.75" customHeight="1">
      <c r="E394" s="138"/>
    </row>
    <row r="395" spans="5:5" ht="15.75" customHeight="1">
      <c r="E395" s="138"/>
    </row>
    <row r="396" spans="5:5" ht="15.75" customHeight="1">
      <c r="E396" s="138"/>
    </row>
    <row r="397" spans="5:5" ht="15.75" customHeight="1">
      <c r="E397" s="138"/>
    </row>
    <row r="398" spans="5:5" ht="15.75" customHeight="1">
      <c r="E398" s="138"/>
    </row>
    <row r="399" spans="5:5" ht="15.75" customHeight="1">
      <c r="E399" s="138"/>
    </row>
    <row r="400" spans="5:5" ht="15.75" customHeight="1">
      <c r="E400" s="138"/>
    </row>
    <row r="401" spans="5:5" ht="15.75" customHeight="1">
      <c r="E401" s="138"/>
    </row>
    <row r="402" spans="5:5" ht="15.75" customHeight="1">
      <c r="E402" s="138"/>
    </row>
    <row r="403" spans="5:5" ht="15.75" customHeight="1">
      <c r="E403" s="138"/>
    </row>
    <row r="404" spans="5:5" ht="15.75" customHeight="1">
      <c r="E404" s="138"/>
    </row>
    <row r="405" spans="5:5" ht="15.75" customHeight="1">
      <c r="E405" s="138"/>
    </row>
    <row r="406" spans="5:5" ht="15.75" customHeight="1">
      <c r="E406" s="138"/>
    </row>
    <row r="407" spans="5:5" ht="15.75" customHeight="1">
      <c r="E407" s="138"/>
    </row>
    <row r="408" spans="5:5" ht="15.75" customHeight="1">
      <c r="E408" s="138"/>
    </row>
    <row r="409" spans="5:5" ht="15.75" customHeight="1">
      <c r="E409" s="138"/>
    </row>
    <row r="410" spans="5:5" ht="15.75" customHeight="1">
      <c r="E410" s="138"/>
    </row>
    <row r="411" spans="5:5" ht="15.75" customHeight="1">
      <c r="E411" s="138"/>
    </row>
    <row r="412" spans="5:5" ht="15.75" customHeight="1">
      <c r="E412" s="138"/>
    </row>
    <row r="413" spans="5:5" ht="15.75" customHeight="1">
      <c r="E413" s="138"/>
    </row>
    <row r="414" spans="5:5" ht="15.75" customHeight="1">
      <c r="E414" s="138"/>
    </row>
    <row r="415" spans="5:5" ht="15.75" customHeight="1">
      <c r="E415" s="138"/>
    </row>
    <row r="416" spans="5:5" ht="15.75" customHeight="1">
      <c r="E416" s="138"/>
    </row>
    <row r="417" spans="5:5" ht="15.75" customHeight="1">
      <c r="E417" s="138"/>
    </row>
    <row r="418" spans="5:5" ht="15.75" customHeight="1">
      <c r="E418" s="138"/>
    </row>
    <row r="419" spans="5:5" ht="15.75" customHeight="1">
      <c r="E419" s="138"/>
    </row>
    <row r="420" spans="5:5" ht="15.75" customHeight="1">
      <c r="E420" s="138"/>
    </row>
    <row r="421" spans="5:5" ht="15.75" customHeight="1">
      <c r="E421" s="138"/>
    </row>
    <row r="422" spans="5:5" ht="15.75" customHeight="1">
      <c r="E422" s="138"/>
    </row>
    <row r="423" spans="5:5" ht="15.75" customHeight="1">
      <c r="E423" s="138"/>
    </row>
    <row r="424" spans="5:5" ht="15.75" customHeight="1">
      <c r="E424" s="138"/>
    </row>
    <row r="425" spans="5:5" ht="15.75" customHeight="1">
      <c r="E425" s="138"/>
    </row>
    <row r="426" spans="5:5" ht="15.75" customHeight="1">
      <c r="E426" s="138"/>
    </row>
    <row r="427" spans="5:5" ht="15.75" customHeight="1">
      <c r="E427" s="138"/>
    </row>
    <row r="428" spans="5:5" ht="15.75" customHeight="1">
      <c r="E428" s="138"/>
    </row>
    <row r="429" spans="5:5" ht="15.75" customHeight="1">
      <c r="E429" s="138"/>
    </row>
    <row r="430" spans="5:5" ht="15.75" customHeight="1">
      <c r="E430" s="138"/>
    </row>
    <row r="431" spans="5:5" ht="15.75" customHeight="1">
      <c r="E431" s="138"/>
    </row>
    <row r="432" spans="5:5" ht="15.75" customHeight="1">
      <c r="E432" s="138"/>
    </row>
    <row r="433" spans="5:5" ht="15.75" customHeight="1">
      <c r="E433" s="138"/>
    </row>
    <row r="434" spans="5:5" ht="15.75" customHeight="1">
      <c r="E434" s="138"/>
    </row>
    <row r="435" spans="5:5" ht="15.75" customHeight="1">
      <c r="E435" s="138"/>
    </row>
    <row r="436" spans="5:5" ht="15.75" customHeight="1">
      <c r="E436" s="138"/>
    </row>
    <row r="437" spans="5:5" ht="15.75" customHeight="1">
      <c r="E437" s="138"/>
    </row>
    <row r="438" spans="5:5" ht="15.75" customHeight="1">
      <c r="E438" s="138"/>
    </row>
    <row r="439" spans="5:5" ht="15.75" customHeight="1">
      <c r="E439" s="138"/>
    </row>
    <row r="440" spans="5:5" ht="15.75" customHeight="1">
      <c r="E440" s="138"/>
    </row>
    <row r="441" spans="5:5" ht="15.75" customHeight="1">
      <c r="E441" s="138"/>
    </row>
    <row r="442" spans="5:5" ht="15.75" customHeight="1">
      <c r="E442" s="138"/>
    </row>
    <row r="443" spans="5:5" ht="15.75" customHeight="1">
      <c r="E443" s="138"/>
    </row>
    <row r="444" spans="5:5" ht="15.75" customHeight="1">
      <c r="E444" s="138"/>
    </row>
    <row r="445" spans="5:5" ht="15.75" customHeight="1">
      <c r="E445" s="138"/>
    </row>
    <row r="446" spans="5:5" ht="15.75" customHeight="1">
      <c r="E446" s="138"/>
    </row>
    <row r="447" spans="5:5" ht="15.75" customHeight="1">
      <c r="E447" s="138"/>
    </row>
    <row r="448" spans="5:5" ht="15.75" customHeight="1">
      <c r="E448" s="138"/>
    </row>
    <row r="449" spans="5:5" ht="15.75" customHeight="1">
      <c r="E449" s="138"/>
    </row>
    <row r="450" spans="5:5" ht="15.75" customHeight="1">
      <c r="E450" s="138"/>
    </row>
    <row r="451" spans="5:5" ht="15.75" customHeight="1">
      <c r="E451" s="138"/>
    </row>
    <row r="452" spans="5:5" ht="15.75" customHeight="1">
      <c r="E452" s="138"/>
    </row>
    <row r="453" spans="5:5" ht="15.75" customHeight="1">
      <c r="E453" s="138"/>
    </row>
    <row r="454" spans="5:5" ht="15.75" customHeight="1">
      <c r="E454" s="138"/>
    </row>
    <row r="455" spans="5:5" ht="15.75" customHeight="1">
      <c r="E455" s="138"/>
    </row>
    <row r="456" spans="5:5" ht="15.75" customHeight="1">
      <c r="E456" s="138"/>
    </row>
    <row r="457" spans="5:5" ht="15.75" customHeight="1">
      <c r="E457" s="138"/>
    </row>
    <row r="458" spans="5:5" ht="15.75" customHeight="1">
      <c r="E458" s="138"/>
    </row>
    <row r="459" spans="5:5" ht="15.75" customHeight="1">
      <c r="E459" s="138"/>
    </row>
    <row r="460" spans="5:5" ht="15.75" customHeight="1">
      <c r="E460" s="138"/>
    </row>
    <row r="461" spans="5:5" ht="15.75" customHeight="1">
      <c r="E461" s="138"/>
    </row>
    <row r="462" spans="5:5" ht="15.75" customHeight="1">
      <c r="E462" s="138"/>
    </row>
    <row r="463" spans="5:5" ht="15.75" customHeight="1">
      <c r="E463" s="138"/>
    </row>
    <row r="464" spans="5:5" ht="15.75" customHeight="1">
      <c r="E464" s="138"/>
    </row>
    <row r="465" spans="5:5" ht="15.75" customHeight="1">
      <c r="E465" s="138"/>
    </row>
    <row r="466" spans="5:5" ht="15.75" customHeight="1">
      <c r="E466" s="138"/>
    </row>
    <row r="467" spans="5:5" ht="15.75" customHeight="1">
      <c r="E467" s="138"/>
    </row>
    <row r="468" spans="5:5" ht="15.75" customHeight="1">
      <c r="E468" s="138"/>
    </row>
    <row r="469" spans="5:5" ht="15.75" customHeight="1">
      <c r="E469" s="138"/>
    </row>
    <row r="470" spans="5:5" ht="15.75" customHeight="1">
      <c r="E470" s="138"/>
    </row>
    <row r="471" spans="5:5" ht="15.75" customHeight="1">
      <c r="E471" s="138"/>
    </row>
    <row r="472" spans="5:5" ht="15.75" customHeight="1">
      <c r="E472" s="138"/>
    </row>
    <row r="473" spans="5:5" ht="15.75" customHeight="1">
      <c r="E473" s="138"/>
    </row>
    <row r="474" spans="5:5" ht="15.75" customHeight="1">
      <c r="E474" s="138"/>
    </row>
    <row r="475" spans="5:5" ht="15.75" customHeight="1">
      <c r="E475" s="138"/>
    </row>
    <row r="476" spans="5:5" ht="15.75" customHeight="1">
      <c r="E476" s="138"/>
    </row>
    <row r="477" spans="5:5" ht="15.75" customHeight="1">
      <c r="E477" s="138"/>
    </row>
    <row r="478" spans="5:5" ht="15.75" customHeight="1">
      <c r="E478" s="138"/>
    </row>
    <row r="479" spans="5:5" ht="15.75" customHeight="1">
      <c r="E479" s="138"/>
    </row>
    <row r="480" spans="5:5" ht="15.75" customHeight="1">
      <c r="E480" s="138"/>
    </row>
    <row r="481" spans="5:5" ht="15.75" customHeight="1">
      <c r="E481" s="138"/>
    </row>
    <row r="482" spans="5:5" ht="15.75" customHeight="1">
      <c r="E482" s="138"/>
    </row>
    <row r="483" spans="5:5" ht="15.75" customHeight="1">
      <c r="E483" s="138"/>
    </row>
    <row r="484" spans="5:5" ht="15.75" customHeight="1">
      <c r="E484" s="138"/>
    </row>
    <row r="485" spans="5:5" ht="15.75" customHeight="1">
      <c r="E485" s="138"/>
    </row>
    <row r="486" spans="5:5" ht="15.75" customHeight="1">
      <c r="E486" s="138"/>
    </row>
    <row r="487" spans="5:5" ht="15.75" customHeight="1">
      <c r="E487" s="138"/>
    </row>
    <row r="488" spans="5:5" ht="15.75" customHeight="1">
      <c r="E488" s="138"/>
    </row>
    <row r="489" spans="5:5" ht="15.75" customHeight="1">
      <c r="E489" s="138"/>
    </row>
    <row r="490" spans="5:5" ht="15.75" customHeight="1">
      <c r="E490" s="138"/>
    </row>
    <row r="491" spans="5:5" ht="15.75" customHeight="1">
      <c r="E491" s="138"/>
    </row>
    <row r="492" spans="5:5" ht="15.75" customHeight="1">
      <c r="E492" s="138"/>
    </row>
    <row r="493" spans="5:5" ht="15.75" customHeight="1">
      <c r="E493" s="138"/>
    </row>
    <row r="494" spans="5:5" ht="15.75" customHeight="1">
      <c r="E494" s="138"/>
    </row>
    <row r="495" spans="5:5" ht="15.75" customHeight="1">
      <c r="E495" s="138"/>
    </row>
    <row r="496" spans="5:5" ht="15.75" customHeight="1">
      <c r="E496" s="138"/>
    </row>
    <row r="497" spans="5:5" ht="15.75" customHeight="1">
      <c r="E497" s="138"/>
    </row>
    <row r="498" spans="5:5" ht="15.75" customHeight="1">
      <c r="E498" s="138"/>
    </row>
    <row r="499" spans="5:5" ht="15.75" customHeight="1">
      <c r="E499" s="138"/>
    </row>
    <row r="500" spans="5:5" ht="15.75" customHeight="1">
      <c r="E500" s="138"/>
    </row>
    <row r="501" spans="5:5" ht="15.75" customHeight="1">
      <c r="E501" s="138"/>
    </row>
    <row r="502" spans="5:5" ht="15.75" customHeight="1">
      <c r="E502" s="138"/>
    </row>
    <row r="503" spans="5:5" ht="15.75" customHeight="1">
      <c r="E503" s="138"/>
    </row>
    <row r="504" spans="5:5" ht="15.75" customHeight="1">
      <c r="E504" s="138"/>
    </row>
    <row r="505" spans="5:5" ht="15.75" customHeight="1">
      <c r="E505" s="138"/>
    </row>
    <row r="506" spans="5:5" ht="15.75" customHeight="1">
      <c r="E506" s="138"/>
    </row>
    <row r="507" spans="5:5" ht="15.75" customHeight="1">
      <c r="E507" s="138"/>
    </row>
    <row r="508" spans="5:5" ht="15.75" customHeight="1">
      <c r="E508" s="138"/>
    </row>
    <row r="509" spans="5:5" ht="15.75" customHeight="1">
      <c r="E509" s="138"/>
    </row>
    <row r="510" spans="5:5" ht="15.75" customHeight="1">
      <c r="E510" s="138"/>
    </row>
    <row r="511" spans="5:5" ht="15.75" customHeight="1">
      <c r="E511" s="138"/>
    </row>
    <row r="512" spans="5:5" ht="15.75" customHeight="1">
      <c r="E512" s="138"/>
    </row>
    <row r="513" spans="5:5" ht="15.75" customHeight="1">
      <c r="E513" s="138"/>
    </row>
    <row r="514" spans="5:5" ht="15.75" customHeight="1">
      <c r="E514" s="138"/>
    </row>
    <row r="515" spans="5:5" ht="15.75" customHeight="1">
      <c r="E515" s="138"/>
    </row>
    <row r="516" spans="5:5" ht="15.75" customHeight="1">
      <c r="E516" s="138"/>
    </row>
    <row r="517" spans="5:5" ht="15.75" customHeight="1">
      <c r="E517" s="138"/>
    </row>
    <row r="518" spans="5:5" ht="15.75" customHeight="1">
      <c r="E518" s="138"/>
    </row>
    <row r="519" spans="5:5" ht="15.75" customHeight="1">
      <c r="E519" s="138"/>
    </row>
    <row r="520" spans="5:5" ht="15.75" customHeight="1">
      <c r="E520" s="138"/>
    </row>
    <row r="521" spans="5:5" ht="15.75" customHeight="1">
      <c r="E521" s="138"/>
    </row>
    <row r="522" spans="5:5" ht="15.75" customHeight="1">
      <c r="E522" s="138"/>
    </row>
    <row r="523" spans="5:5" ht="15.75" customHeight="1">
      <c r="E523" s="138"/>
    </row>
    <row r="524" spans="5:5" ht="15.75" customHeight="1">
      <c r="E524" s="138"/>
    </row>
    <row r="525" spans="5:5" ht="15.75" customHeight="1">
      <c r="E525" s="138"/>
    </row>
    <row r="526" spans="5:5" ht="15.75" customHeight="1">
      <c r="E526" s="138"/>
    </row>
    <row r="527" spans="5:5" ht="15.75" customHeight="1">
      <c r="E527" s="138"/>
    </row>
    <row r="528" spans="5:5" ht="15.75" customHeight="1">
      <c r="E528" s="138"/>
    </row>
    <row r="529" spans="5:5" ht="15.75" customHeight="1">
      <c r="E529" s="138"/>
    </row>
    <row r="530" spans="5:5" ht="15.75" customHeight="1">
      <c r="E530" s="138"/>
    </row>
    <row r="531" spans="5:5" ht="15.75" customHeight="1">
      <c r="E531" s="138"/>
    </row>
    <row r="532" spans="5:5" ht="15.75" customHeight="1">
      <c r="E532" s="138"/>
    </row>
    <row r="533" spans="5:5" ht="15.75" customHeight="1">
      <c r="E533" s="138"/>
    </row>
    <row r="534" spans="5:5" ht="15.75" customHeight="1">
      <c r="E534" s="138"/>
    </row>
    <row r="535" spans="5:5" ht="15.75" customHeight="1">
      <c r="E535" s="138"/>
    </row>
    <row r="536" spans="5:5" ht="15.75" customHeight="1">
      <c r="E536" s="138"/>
    </row>
    <row r="537" spans="5:5" ht="15.75" customHeight="1">
      <c r="E537" s="138"/>
    </row>
    <row r="538" spans="5:5" ht="15.75" customHeight="1">
      <c r="E538" s="138"/>
    </row>
    <row r="539" spans="5:5" ht="15.75" customHeight="1">
      <c r="E539" s="138"/>
    </row>
    <row r="540" spans="5:5" ht="15.75" customHeight="1">
      <c r="E540" s="138"/>
    </row>
    <row r="541" spans="5:5" ht="15.75" customHeight="1">
      <c r="E541" s="138"/>
    </row>
    <row r="542" spans="5:5" ht="15.75" customHeight="1">
      <c r="E542" s="138"/>
    </row>
    <row r="543" spans="5:5" ht="15.75" customHeight="1">
      <c r="E543" s="138"/>
    </row>
    <row r="544" spans="5:5" ht="15.75" customHeight="1">
      <c r="E544" s="138"/>
    </row>
    <row r="545" spans="5:5" ht="15.75" customHeight="1">
      <c r="E545" s="138"/>
    </row>
    <row r="546" spans="5:5" ht="15.75" customHeight="1">
      <c r="E546" s="138"/>
    </row>
    <row r="547" spans="5:5" ht="15.75" customHeight="1">
      <c r="E547" s="138"/>
    </row>
    <row r="548" spans="5:5" ht="15.75" customHeight="1">
      <c r="E548" s="138"/>
    </row>
    <row r="549" spans="5:5" ht="15.75" customHeight="1">
      <c r="E549" s="138"/>
    </row>
    <row r="550" spans="5:5" ht="15.75" customHeight="1">
      <c r="E550" s="138"/>
    </row>
    <row r="551" spans="5:5" ht="15.75" customHeight="1">
      <c r="E551" s="138"/>
    </row>
    <row r="552" spans="5:5" ht="15.75" customHeight="1">
      <c r="E552" s="138"/>
    </row>
    <row r="553" spans="5:5" ht="15.75" customHeight="1">
      <c r="E553" s="138"/>
    </row>
    <row r="554" spans="5:5" ht="15.75" customHeight="1">
      <c r="E554" s="138"/>
    </row>
    <row r="555" spans="5:5" ht="15.75" customHeight="1">
      <c r="E555" s="138"/>
    </row>
    <row r="556" spans="5:5" ht="15.75" customHeight="1">
      <c r="E556" s="138"/>
    </row>
    <row r="557" spans="5:5" ht="15.75" customHeight="1">
      <c r="E557" s="138"/>
    </row>
    <row r="558" spans="5:5" ht="15.75" customHeight="1">
      <c r="E558" s="138"/>
    </row>
    <row r="559" spans="5:5" ht="15.75" customHeight="1">
      <c r="E559" s="138"/>
    </row>
    <row r="560" spans="5:5" ht="15.75" customHeight="1">
      <c r="E560" s="138"/>
    </row>
    <row r="561" spans="5:5" ht="15.75" customHeight="1">
      <c r="E561" s="138"/>
    </row>
    <row r="562" spans="5:5" ht="15.75" customHeight="1">
      <c r="E562" s="138"/>
    </row>
    <row r="563" spans="5:5" ht="15.75" customHeight="1">
      <c r="E563" s="138"/>
    </row>
    <row r="564" spans="5:5" ht="15.75" customHeight="1">
      <c r="E564" s="138"/>
    </row>
    <row r="565" spans="5:5" ht="15.75" customHeight="1">
      <c r="E565" s="138"/>
    </row>
    <row r="566" spans="5:5" ht="15.75" customHeight="1">
      <c r="E566" s="138"/>
    </row>
    <row r="567" spans="5:5" ht="15.75" customHeight="1">
      <c r="E567" s="138"/>
    </row>
    <row r="568" spans="5:5" ht="15.75" customHeight="1">
      <c r="E568" s="138"/>
    </row>
    <row r="569" spans="5:5" ht="15.75" customHeight="1">
      <c r="E569" s="138"/>
    </row>
    <row r="570" spans="5:5" ht="15.75" customHeight="1">
      <c r="E570" s="138"/>
    </row>
    <row r="571" spans="5:5" ht="15.75" customHeight="1">
      <c r="E571" s="138"/>
    </row>
    <row r="572" spans="5:5" ht="15.75" customHeight="1">
      <c r="E572" s="138"/>
    </row>
    <row r="573" spans="5:5" ht="15.75" customHeight="1">
      <c r="E573" s="138"/>
    </row>
    <row r="574" spans="5:5" ht="15.75" customHeight="1">
      <c r="E574" s="138"/>
    </row>
    <row r="575" spans="5:5" ht="15.75" customHeight="1">
      <c r="E575" s="138"/>
    </row>
    <row r="576" spans="5:5" ht="15.75" customHeight="1">
      <c r="E576" s="138"/>
    </row>
    <row r="577" spans="5:5" ht="15.75" customHeight="1">
      <c r="E577" s="138"/>
    </row>
    <row r="578" spans="5:5" ht="15.75" customHeight="1">
      <c r="E578" s="138"/>
    </row>
    <row r="579" spans="5:5" ht="15.75" customHeight="1">
      <c r="E579" s="138"/>
    </row>
    <row r="580" spans="5:5" ht="15.75" customHeight="1">
      <c r="E580" s="138"/>
    </row>
    <row r="581" spans="5:5" ht="15.75" customHeight="1">
      <c r="E581" s="138"/>
    </row>
    <row r="582" spans="5:5" ht="15.75" customHeight="1">
      <c r="E582" s="138"/>
    </row>
    <row r="583" spans="5:5" ht="15.75" customHeight="1">
      <c r="E583" s="138"/>
    </row>
    <row r="584" spans="5:5" ht="15.75" customHeight="1">
      <c r="E584" s="138"/>
    </row>
    <row r="585" spans="5:5" ht="15.75" customHeight="1">
      <c r="E585" s="138"/>
    </row>
    <row r="586" spans="5:5" ht="15.75" customHeight="1">
      <c r="E586" s="138"/>
    </row>
    <row r="587" spans="5:5" ht="15.75" customHeight="1">
      <c r="E587" s="138"/>
    </row>
    <row r="588" spans="5:5" ht="15.75" customHeight="1">
      <c r="E588" s="138"/>
    </row>
    <row r="589" spans="5:5" ht="15.75" customHeight="1">
      <c r="E589" s="138"/>
    </row>
    <row r="590" spans="5:5" ht="15.75" customHeight="1">
      <c r="E590" s="138"/>
    </row>
    <row r="591" spans="5:5" ht="15.75" customHeight="1">
      <c r="E591" s="138"/>
    </row>
    <row r="592" spans="5:5" ht="15.75" customHeight="1">
      <c r="E592" s="138"/>
    </row>
    <row r="593" spans="5:5" ht="15.75" customHeight="1">
      <c r="E593" s="138"/>
    </row>
    <row r="594" spans="5:5" ht="15.75" customHeight="1">
      <c r="E594" s="138"/>
    </row>
    <row r="595" spans="5:5" ht="15.75" customHeight="1">
      <c r="E595" s="138"/>
    </row>
    <row r="596" spans="5:5" ht="15.75" customHeight="1">
      <c r="E596" s="138"/>
    </row>
    <row r="597" spans="5:5" ht="15.75" customHeight="1">
      <c r="E597" s="138"/>
    </row>
    <row r="598" spans="5:5" ht="15.75" customHeight="1">
      <c r="E598" s="138"/>
    </row>
    <row r="599" spans="5:5" ht="15.75" customHeight="1">
      <c r="E599" s="138"/>
    </row>
    <row r="600" spans="5:5" ht="15.75" customHeight="1">
      <c r="E600" s="138"/>
    </row>
    <row r="601" spans="5:5" ht="15.75" customHeight="1">
      <c r="E601" s="138"/>
    </row>
    <row r="602" spans="5:5" ht="15.75" customHeight="1">
      <c r="E602" s="138"/>
    </row>
    <row r="603" spans="5:5" ht="15.75" customHeight="1">
      <c r="E603" s="138"/>
    </row>
    <row r="604" spans="5:5" ht="15.75" customHeight="1">
      <c r="E604" s="138"/>
    </row>
    <row r="605" spans="5:5" ht="15.75" customHeight="1">
      <c r="E605" s="138"/>
    </row>
    <row r="606" spans="5:5" ht="15.75" customHeight="1">
      <c r="E606" s="138"/>
    </row>
    <row r="607" spans="5:5" ht="15.75" customHeight="1">
      <c r="E607" s="138"/>
    </row>
    <row r="608" spans="5:5" ht="15.75" customHeight="1">
      <c r="E608" s="138"/>
    </row>
    <row r="609" spans="5:5" ht="15.75" customHeight="1">
      <c r="E609" s="138"/>
    </row>
    <row r="610" spans="5:5" ht="15.75" customHeight="1">
      <c r="E610" s="138"/>
    </row>
    <row r="611" spans="5:5" ht="15.75" customHeight="1">
      <c r="E611" s="138"/>
    </row>
    <row r="612" spans="5:5" ht="15.75" customHeight="1">
      <c r="E612" s="138"/>
    </row>
    <row r="613" spans="5:5" ht="15.75" customHeight="1">
      <c r="E613" s="138"/>
    </row>
    <row r="614" spans="5:5" ht="15.75" customHeight="1">
      <c r="E614" s="138"/>
    </row>
    <row r="615" spans="5:5" ht="15.75" customHeight="1">
      <c r="E615" s="138"/>
    </row>
    <row r="616" spans="5:5" ht="15.75" customHeight="1">
      <c r="E616" s="138"/>
    </row>
    <row r="617" spans="5:5" ht="15.75" customHeight="1">
      <c r="E617" s="138"/>
    </row>
    <row r="618" spans="5:5" ht="15.75" customHeight="1">
      <c r="E618" s="138"/>
    </row>
    <row r="619" spans="5:5" ht="15.75" customHeight="1">
      <c r="E619" s="138"/>
    </row>
    <row r="620" spans="5:5" ht="15.75" customHeight="1">
      <c r="E620" s="138"/>
    </row>
    <row r="621" spans="5:5" ht="15.75" customHeight="1">
      <c r="E621" s="138"/>
    </row>
    <row r="622" spans="5:5" ht="15.75" customHeight="1">
      <c r="E622" s="138"/>
    </row>
    <row r="623" spans="5:5" ht="15.75" customHeight="1">
      <c r="E623" s="138"/>
    </row>
    <row r="624" spans="5:5" ht="15.75" customHeight="1">
      <c r="E624" s="138"/>
    </row>
    <row r="625" spans="5:5" ht="15.75" customHeight="1">
      <c r="E625" s="138"/>
    </row>
    <row r="626" spans="5:5" ht="15.75" customHeight="1">
      <c r="E626" s="138"/>
    </row>
    <row r="627" spans="5:5" ht="15.75" customHeight="1">
      <c r="E627" s="138"/>
    </row>
    <row r="628" spans="5:5" ht="15.75" customHeight="1">
      <c r="E628" s="138"/>
    </row>
    <row r="629" spans="5:5" ht="15.75" customHeight="1">
      <c r="E629" s="138"/>
    </row>
    <row r="630" spans="5:5" ht="15.75" customHeight="1">
      <c r="E630" s="138"/>
    </row>
    <row r="631" spans="5:5" ht="15.75" customHeight="1">
      <c r="E631" s="138"/>
    </row>
    <row r="632" spans="5:5" ht="15.75" customHeight="1">
      <c r="E632" s="138"/>
    </row>
    <row r="633" spans="5:5" ht="15.75" customHeight="1">
      <c r="E633" s="138"/>
    </row>
    <row r="634" spans="5:5" ht="15.75" customHeight="1">
      <c r="E634" s="138"/>
    </row>
    <row r="635" spans="5:5" ht="15.75" customHeight="1">
      <c r="E635" s="138"/>
    </row>
    <row r="636" spans="5:5" ht="15.75" customHeight="1">
      <c r="E636" s="138"/>
    </row>
    <row r="637" spans="5:5" ht="15.75" customHeight="1">
      <c r="E637" s="138"/>
    </row>
    <row r="638" spans="5:5" ht="15.75" customHeight="1">
      <c r="E638" s="138"/>
    </row>
    <row r="639" spans="5:5" ht="15.75" customHeight="1">
      <c r="E639" s="138"/>
    </row>
    <row r="640" spans="5:5" ht="15.75" customHeight="1">
      <c r="E640" s="138"/>
    </row>
    <row r="641" spans="5:5" ht="15.75" customHeight="1">
      <c r="E641" s="138"/>
    </row>
    <row r="642" spans="5:5" ht="15.75" customHeight="1">
      <c r="E642" s="138"/>
    </row>
    <row r="643" spans="5:5" ht="15.75" customHeight="1">
      <c r="E643" s="138"/>
    </row>
    <row r="644" spans="5:5" ht="15.75" customHeight="1">
      <c r="E644" s="138"/>
    </row>
    <row r="645" spans="5:5" ht="15.75" customHeight="1">
      <c r="E645" s="138"/>
    </row>
    <row r="646" spans="5:5" ht="15.75" customHeight="1">
      <c r="E646" s="138"/>
    </row>
    <row r="647" spans="5:5" ht="15.75" customHeight="1">
      <c r="E647" s="138"/>
    </row>
    <row r="648" spans="5:5" ht="15.75" customHeight="1">
      <c r="E648" s="138"/>
    </row>
    <row r="649" spans="5:5" ht="15.75" customHeight="1">
      <c r="E649" s="138"/>
    </row>
    <row r="650" spans="5:5" ht="15.75" customHeight="1">
      <c r="E650" s="138"/>
    </row>
    <row r="651" spans="5:5" ht="15.75" customHeight="1">
      <c r="E651" s="138"/>
    </row>
    <row r="652" spans="5:5" ht="15.75" customHeight="1">
      <c r="E652" s="138"/>
    </row>
    <row r="653" spans="5:5" ht="15.75" customHeight="1">
      <c r="E653" s="138"/>
    </row>
    <row r="654" spans="5:5" ht="15.75" customHeight="1">
      <c r="E654" s="138"/>
    </row>
    <row r="655" spans="5:5" ht="15.75" customHeight="1">
      <c r="E655" s="138"/>
    </row>
    <row r="656" spans="5:5" ht="15.75" customHeight="1">
      <c r="E656" s="138"/>
    </row>
    <row r="657" spans="5:5" ht="15.75" customHeight="1">
      <c r="E657" s="138"/>
    </row>
    <row r="658" spans="5:5" ht="15.75" customHeight="1">
      <c r="E658" s="138"/>
    </row>
    <row r="659" spans="5:5" ht="15.75" customHeight="1">
      <c r="E659" s="138"/>
    </row>
    <row r="660" spans="5:5" ht="15.75" customHeight="1">
      <c r="E660" s="138"/>
    </row>
    <row r="661" spans="5:5" ht="15.75" customHeight="1">
      <c r="E661" s="138"/>
    </row>
    <row r="662" spans="5:5" ht="15.75" customHeight="1">
      <c r="E662" s="138"/>
    </row>
    <row r="663" spans="5:5" ht="15.75" customHeight="1">
      <c r="E663" s="138"/>
    </row>
    <row r="664" spans="5:5" ht="15.75" customHeight="1">
      <c r="E664" s="138"/>
    </row>
    <row r="665" spans="5:5" ht="15.75" customHeight="1">
      <c r="E665" s="138"/>
    </row>
    <row r="666" spans="5:5" ht="15.75" customHeight="1">
      <c r="E666" s="138"/>
    </row>
    <row r="667" spans="5:5" ht="15.75" customHeight="1">
      <c r="E667" s="138"/>
    </row>
    <row r="668" spans="5:5" ht="15.75" customHeight="1">
      <c r="E668" s="138"/>
    </row>
    <row r="669" spans="5:5" ht="15.75" customHeight="1">
      <c r="E669" s="138"/>
    </row>
    <row r="670" spans="5:5" ht="15.75" customHeight="1">
      <c r="E670" s="138"/>
    </row>
    <row r="671" spans="5:5" ht="15.75" customHeight="1">
      <c r="E671" s="138"/>
    </row>
    <row r="672" spans="5:5" ht="15.75" customHeight="1">
      <c r="E672" s="138"/>
    </row>
    <row r="673" spans="5:5" ht="15.75" customHeight="1">
      <c r="E673" s="138"/>
    </row>
    <row r="674" spans="5:5" ht="15.75" customHeight="1">
      <c r="E674" s="138"/>
    </row>
    <row r="675" spans="5:5" ht="15.75" customHeight="1">
      <c r="E675" s="138"/>
    </row>
    <row r="676" spans="5:5" ht="15.75" customHeight="1">
      <c r="E676" s="138"/>
    </row>
    <row r="677" spans="5:5" ht="15.75" customHeight="1">
      <c r="E677" s="138"/>
    </row>
    <row r="678" spans="5:5" ht="15.75" customHeight="1">
      <c r="E678" s="138"/>
    </row>
    <row r="679" spans="5:5" ht="15.75" customHeight="1">
      <c r="E679" s="138"/>
    </row>
    <row r="680" spans="5:5" ht="15.75" customHeight="1">
      <c r="E680" s="138"/>
    </row>
    <row r="681" spans="5:5" ht="15.75" customHeight="1">
      <c r="E681" s="138"/>
    </row>
    <row r="682" spans="5:5" ht="15.75" customHeight="1">
      <c r="E682" s="138"/>
    </row>
    <row r="683" spans="5:5" ht="15.75" customHeight="1">
      <c r="E683" s="138"/>
    </row>
    <row r="684" spans="5:5" ht="15.75" customHeight="1">
      <c r="E684" s="138"/>
    </row>
    <row r="685" spans="5:5" ht="15.75" customHeight="1">
      <c r="E685" s="138"/>
    </row>
    <row r="686" spans="5:5" ht="15.75" customHeight="1">
      <c r="E686" s="138"/>
    </row>
    <row r="687" spans="5:5" ht="15.75" customHeight="1">
      <c r="E687" s="138"/>
    </row>
    <row r="688" spans="5:5" ht="15.75" customHeight="1">
      <c r="E688" s="138"/>
    </row>
    <row r="689" spans="5:5" ht="15.75" customHeight="1">
      <c r="E689" s="138"/>
    </row>
    <row r="690" spans="5:5" ht="15.75" customHeight="1">
      <c r="E690" s="138"/>
    </row>
    <row r="691" spans="5:5" ht="15.75" customHeight="1">
      <c r="E691" s="138"/>
    </row>
    <row r="692" spans="5:5" ht="15.75" customHeight="1">
      <c r="E692" s="138"/>
    </row>
    <row r="693" spans="5:5" ht="15.75" customHeight="1">
      <c r="E693" s="138"/>
    </row>
    <row r="694" spans="5:5" ht="15.75" customHeight="1">
      <c r="E694" s="138"/>
    </row>
    <row r="695" spans="5:5" ht="15.75" customHeight="1">
      <c r="E695" s="138"/>
    </row>
    <row r="696" spans="5:5" ht="15.75" customHeight="1">
      <c r="E696" s="138"/>
    </row>
    <row r="697" spans="5:5" ht="15.75" customHeight="1">
      <c r="E697" s="138"/>
    </row>
    <row r="698" spans="5:5" ht="15.75" customHeight="1">
      <c r="E698" s="138"/>
    </row>
    <row r="699" spans="5:5" ht="15.75" customHeight="1">
      <c r="E699" s="138"/>
    </row>
    <row r="700" spans="5:5" ht="15.75" customHeight="1">
      <c r="E700" s="138"/>
    </row>
    <row r="701" spans="5:5" ht="15.75" customHeight="1">
      <c r="E701" s="138"/>
    </row>
    <row r="702" spans="5:5" ht="15.75" customHeight="1">
      <c r="E702" s="138"/>
    </row>
    <row r="703" spans="5:5" ht="15.75" customHeight="1">
      <c r="E703" s="138"/>
    </row>
    <row r="704" spans="5:5" ht="15.75" customHeight="1">
      <c r="E704" s="138"/>
    </row>
    <row r="705" spans="5:5" ht="15.75" customHeight="1">
      <c r="E705" s="138"/>
    </row>
    <row r="706" spans="5:5" ht="15.75" customHeight="1">
      <c r="E706" s="138"/>
    </row>
    <row r="707" spans="5:5" ht="15.75" customHeight="1">
      <c r="E707" s="138"/>
    </row>
    <row r="708" spans="5:5" ht="15.75" customHeight="1">
      <c r="E708" s="138"/>
    </row>
    <row r="709" spans="5:5" ht="15.75" customHeight="1">
      <c r="E709" s="138"/>
    </row>
    <row r="710" spans="5:5" ht="15.75" customHeight="1">
      <c r="E710" s="138"/>
    </row>
    <row r="711" spans="5:5" ht="15.75" customHeight="1">
      <c r="E711" s="138"/>
    </row>
    <row r="712" spans="5:5" ht="15.75" customHeight="1">
      <c r="E712" s="138"/>
    </row>
    <row r="713" spans="5:5" ht="15.75" customHeight="1">
      <c r="E713" s="138"/>
    </row>
    <row r="714" spans="5:5" ht="15.75" customHeight="1">
      <c r="E714" s="138"/>
    </row>
    <row r="715" spans="5:5" ht="15.75" customHeight="1">
      <c r="E715" s="138"/>
    </row>
    <row r="716" spans="5:5" ht="15.75" customHeight="1">
      <c r="E716" s="138"/>
    </row>
    <row r="717" spans="5:5" ht="15.75" customHeight="1">
      <c r="E717" s="138"/>
    </row>
    <row r="718" spans="5:5" ht="15.75" customHeight="1">
      <c r="E718" s="138"/>
    </row>
    <row r="719" spans="5:5" ht="15.75" customHeight="1">
      <c r="E719" s="138"/>
    </row>
    <row r="720" spans="5:5" ht="15.75" customHeight="1">
      <c r="E720" s="138"/>
    </row>
    <row r="721" spans="5:5" ht="15.75" customHeight="1">
      <c r="E721" s="138"/>
    </row>
    <row r="722" spans="5:5" ht="15.75" customHeight="1">
      <c r="E722" s="138"/>
    </row>
    <row r="723" spans="5:5" ht="15.75" customHeight="1">
      <c r="E723" s="138"/>
    </row>
    <row r="724" spans="5:5" ht="15.75" customHeight="1">
      <c r="E724" s="138"/>
    </row>
    <row r="725" spans="5:5" ht="15.75" customHeight="1">
      <c r="E725" s="138"/>
    </row>
    <row r="726" spans="5:5" ht="15.75" customHeight="1">
      <c r="E726" s="138"/>
    </row>
    <row r="727" spans="5:5" ht="15.75" customHeight="1">
      <c r="E727" s="138"/>
    </row>
    <row r="728" spans="5:5" ht="15.75" customHeight="1">
      <c r="E728" s="138"/>
    </row>
    <row r="729" spans="5:5" ht="15.75" customHeight="1">
      <c r="E729" s="138"/>
    </row>
    <row r="730" spans="5:5" ht="15.75" customHeight="1">
      <c r="E730" s="138"/>
    </row>
    <row r="731" spans="5:5" ht="15.75" customHeight="1">
      <c r="E731" s="138"/>
    </row>
    <row r="732" spans="5:5" ht="15.75" customHeight="1">
      <c r="E732" s="138"/>
    </row>
    <row r="733" spans="5:5" ht="15.75" customHeight="1">
      <c r="E733" s="138"/>
    </row>
    <row r="734" spans="5:5" ht="15.75" customHeight="1">
      <c r="E734" s="138"/>
    </row>
    <row r="735" spans="5:5" ht="15.75" customHeight="1">
      <c r="E735" s="138"/>
    </row>
    <row r="736" spans="5:5" ht="15.75" customHeight="1">
      <c r="E736" s="138"/>
    </row>
    <row r="737" spans="5:5" ht="15.75" customHeight="1">
      <c r="E737" s="138"/>
    </row>
    <row r="738" spans="5:5" ht="15.75" customHeight="1">
      <c r="E738" s="138"/>
    </row>
    <row r="739" spans="5:5" ht="15.75" customHeight="1">
      <c r="E739" s="138"/>
    </row>
    <row r="740" spans="5:5" ht="15.75" customHeight="1">
      <c r="E740" s="138"/>
    </row>
    <row r="741" spans="5:5" ht="15.75" customHeight="1">
      <c r="E741" s="138"/>
    </row>
    <row r="742" spans="5:5" ht="15.75" customHeight="1">
      <c r="E742" s="138"/>
    </row>
    <row r="743" spans="5:5" ht="15.75" customHeight="1">
      <c r="E743" s="138"/>
    </row>
    <row r="744" spans="5:5" ht="15.75" customHeight="1">
      <c r="E744" s="138"/>
    </row>
    <row r="745" spans="5:5" ht="15.75" customHeight="1">
      <c r="E745" s="138"/>
    </row>
    <row r="746" spans="5:5" ht="15.75" customHeight="1">
      <c r="E746" s="138"/>
    </row>
    <row r="747" spans="5:5" ht="15.75" customHeight="1">
      <c r="E747" s="138"/>
    </row>
    <row r="748" spans="5:5" ht="15.75" customHeight="1">
      <c r="E748" s="138"/>
    </row>
    <row r="749" spans="5:5" ht="15.75" customHeight="1">
      <c r="E749" s="138"/>
    </row>
    <row r="750" spans="5:5" ht="15.75" customHeight="1">
      <c r="E750" s="138"/>
    </row>
    <row r="751" spans="5:5" ht="15.75" customHeight="1">
      <c r="E751" s="138"/>
    </row>
    <row r="752" spans="5:5" ht="15.75" customHeight="1">
      <c r="E752" s="138"/>
    </row>
    <row r="753" spans="5:5" ht="15.75" customHeight="1">
      <c r="E753" s="138"/>
    </row>
    <row r="754" spans="5:5" ht="15.75" customHeight="1">
      <c r="E754" s="138"/>
    </row>
    <row r="755" spans="5:5" ht="15.75" customHeight="1">
      <c r="E755" s="138"/>
    </row>
    <row r="756" spans="5:5" ht="15.75" customHeight="1">
      <c r="E756" s="138"/>
    </row>
    <row r="757" spans="5:5" ht="15.75" customHeight="1">
      <c r="E757" s="138"/>
    </row>
    <row r="758" spans="5:5" ht="15.75" customHeight="1">
      <c r="E758" s="138"/>
    </row>
    <row r="759" spans="5:5" ht="15.75" customHeight="1">
      <c r="E759" s="138"/>
    </row>
    <row r="760" spans="5:5" ht="15.75" customHeight="1">
      <c r="E760" s="138"/>
    </row>
    <row r="761" spans="5:5" ht="15.75" customHeight="1">
      <c r="E761" s="138"/>
    </row>
    <row r="762" spans="5:5" ht="15.75" customHeight="1">
      <c r="E762" s="138"/>
    </row>
    <row r="763" spans="5:5" ht="15.75" customHeight="1">
      <c r="E763" s="138"/>
    </row>
    <row r="764" spans="5:5" ht="15.75" customHeight="1">
      <c r="E764" s="138"/>
    </row>
    <row r="765" spans="5:5" ht="15.75" customHeight="1">
      <c r="E765" s="138"/>
    </row>
    <row r="766" spans="5:5" ht="15.75" customHeight="1">
      <c r="E766" s="138"/>
    </row>
    <row r="767" spans="5:5" ht="15.75" customHeight="1">
      <c r="E767" s="138"/>
    </row>
    <row r="768" spans="5:5" ht="15.75" customHeight="1">
      <c r="E768" s="138"/>
    </row>
    <row r="769" spans="5:5" ht="15.75" customHeight="1">
      <c r="E769" s="138"/>
    </row>
    <row r="770" spans="5:5" ht="15.75" customHeight="1">
      <c r="E770" s="138"/>
    </row>
    <row r="771" spans="5:5" ht="15.75" customHeight="1">
      <c r="E771" s="138"/>
    </row>
    <row r="772" spans="5:5" ht="15.75" customHeight="1">
      <c r="E772" s="138"/>
    </row>
    <row r="773" spans="5:5" ht="15.75" customHeight="1">
      <c r="E773" s="138"/>
    </row>
    <row r="774" spans="5:5" ht="15.75" customHeight="1">
      <c r="E774" s="138"/>
    </row>
    <row r="775" spans="5:5" ht="15.75" customHeight="1">
      <c r="E775" s="138"/>
    </row>
    <row r="776" spans="5:5" ht="15.75" customHeight="1">
      <c r="E776" s="138"/>
    </row>
    <row r="777" spans="5:5" ht="15.75" customHeight="1">
      <c r="E777" s="138"/>
    </row>
    <row r="778" spans="5:5" ht="15.75" customHeight="1">
      <c r="E778" s="138"/>
    </row>
    <row r="779" spans="5:5" ht="15.75" customHeight="1">
      <c r="E779" s="138"/>
    </row>
    <row r="780" spans="5:5" ht="15.75" customHeight="1">
      <c r="E780" s="138"/>
    </row>
    <row r="781" spans="5:5" ht="15.75" customHeight="1">
      <c r="E781" s="138"/>
    </row>
    <row r="782" spans="5:5" ht="15.75" customHeight="1">
      <c r="E782" s="138"/>
    </row>
    <row r="783" spans="5:5" ht="15.75" customHeight="1">
      <c r="E783" s="138"/>
    </row>
    <row r="784" spans="5:5" ht="15.75" customHeight="1">
      <c r="E784" s="138"/>
    </row>
    <row r="785" spans="5:5" ht="15.75" customHeight="1">
      <c r="E785" s="138"/>
    </row>
    <row r="786" spans="5:5" ht="15.75" customHeight="1">
      <c r="E786" s="138"/>
    </row>
    <row r="787" spans="5:5" ht="15.75" customHeight="1">
      <c r="E787" s="138"/>
    </row>
    <row r="788" spans="5:5" ht="15.75" customHeight="1">
      <c r="E788" s="138"/>
    </row>
    <row r="789" spans="5:5" ht="15.75" customHeight="1">
      <c r="E789" s="138"/>
    </row>
    <row r="790" spans="5:5" ht="15.75" customHeight="1">
      <c r="E790" s="138"/>
    </row>
    <row r="791" spans="5:5" ht="15.75" customHeight="1">
      <c r="E791" s="138"/>
    </row>
    <row r="792" spans="5:5" ht="15.75" customHeight="1">
      <c r="E792" s="138"/>
    </row>
    <row r="793" spans="5:5" ht="15.75" customHeight="1">
      <c r="E793" s="138"/>
    </row>
    <row r="794" spans="5:5" ht="15.75" customHeight="1">
      <c r="E794" s="138"/>
    </row>
    <row r="795" spans="5:5" ht="15.75" customHeight="1">
      <c r="E795" s="138"/>
    </row>
    <row r="796" spans="5:5" ht="15.75" customHeight="1">
      <c r="E796" s="138"/>
    </row>
    <row r="797" spans="5:5" ht="15.75" customHeight="1">
      <c r="E797" s="138"/>
    </row>
    <row r="798" spans="5:5" ht="15.75" customHeight="1">
      <c r="E798" s="138"/>
    </row>
    <row r="799" spans="5:5" ht="15.75" customHeight="1">
      <c r="E799" s="138"/>
    </row>
    <row r="800" spans="5:5" ht="15.75" customHeight="1">
      <c r="E800" s="138"/>
    </row>
    <row r="801" spans="5:5" ht="15.75" customHeight="1">
      <c r="E801" s="138"/>
    </row>
    <row r="802" spans="5:5" ht="15.75" customHeight="1">
      <c r="E802" s="138"/>
    </row>
    <row r="803" spans="5:5" ht="15.75" customHeight="1">
      <c r="E803" s="138"/>
    </row>
    <row r="804" spans="5:5" ht="15.75" customHeight="1">
      <c r="E804" s="138"/>
    </row>
    <row r="805" spans="5:5" ht="15.75" customHeight="1">
      <c r="E805" s="138"/>
    </row>
    <row r="806" spans="5:5" ht="15.75" customHeight="1">
      <c r="E806" s="138"/>
    </row>
    <row r="807" spans="5:5" ht="15.75" customHeight="1">
      <c r="E807" s="138"/>
    </row>
    <row r="808" spans="5:5" ht="15.75" customHeight="1">
      <c r="E808" s="138"/>
    </row>
    <row r="809" spans="5:5" ht="15.75" customHeight="1">
      <c r="E809" s="138"/>
    </row>
    <row r="810" spans="5:5" ht="15.75" customHeight="1">
      <c r="E810" s="138"/>
    </row>
    <row r="811" spans="5:5" ht="15.75" customHeight="1">
      <c r="E811" s="138"/>
    </row>
    <row r="812" spans="5:5" ht="15.75" customHeight="1">
      <c r="E812" s="138"/>
    </row>
    <row r="813" spans="5:5" ht="15.75" customHeight="1">
      <c r="E813" s="138"/>
    </row>
    <row r="814" spans="5:5" ht="15.75" customHeight="1">
      <c r="E814" s="138"/>
    </row>
    <row r="815" spans="5:5" ht="15.75" customHeight="1">
      <c r="E815" s="138"/>
    </row>
    <row r="816" spans="5:5" ht="15.75" customHeight="1">
      <c r="E816" s="138"/>
    </row>
    <row r="817" spans="5:5" ht="15.75" customHeight="1">
      <c r="E817" s="138"/>
    </row>
    <row r="818" spans="5:5" ht="15.75" customHeight="1">
      <c r="E818" s="138"/>
    </row>
    <row r="819" spans="5:5" ht="15.75" customHeight="1">
      <c r="E819" s="138"/>
    </row>
    <row r="820" spans="5:5" ht="15.75" customHeight="1">
      <c r="E820" s="138"/>
    </row>
    <row r="821" spans="5:5" ht="15.75" customHeight="1">
      <c r="E821" s="138"/>
    </row>
    <row r="822" spans="5:5" ht="15.75" customHeight="1">
      <c r="E822" s="138"/>
    </row>
    <row r="823" spans="5:5" ht="15.75" customHeight="1">
      <c r="E823" s="138"/>
    </row>
    <row r="824" spans="5:5" ht="15.75" customHeight="1">
      <c r="E824" s="138"/>
    </row>
    <row r="825" spans="5:5" ht="15.75" customHeight="1">
      <c r="E825" s="138"/>
    </row>
    <row r="826" spans="5:5" ht="15.75" customHeight="1">
      <c r="E826" s="138"/>
    </row>
    <row r="827" spans="5:5" ht="15.75" customHeight="1">
      <c r="E827" s="138"/>
    </row>
    <row r="828" spans="5:5" ht="15.75" customHeight="1">
      <c r="E828" s="138"/>
    </row>
    <row r="829" spans="5:5" ht="15.75" customHeight="1">
      <c r="E829" s="138"/>
    </row>
    <row r="830" spans="5:5" ht="15.75" customHeight="1">
      <c r="E830" s="138"/>
    </row>
    <row r="831" spans="5:5" ht="15.75" customHeight="1">
      <c r="E831" s="138"/>
    </row>
    <row r="832" spans="5:5" ht="15.75" customHeight="1">
      <c r="E832" s="138"/>
    </row>
    <row r="833" spans="5:5" ht="15.75" customHeight="1">
      <c r="E833" s="138"/>
    </row>
    <row r="834" spans="5:5" ht="15.75" customHeight="1">
      <c r="E834" s="138"/>
    </row>
    <row r="835" spans="5:5" ht="15.75" customHeight="1">
      <c r="E835" s="138"/>
    </row>
    <row r="836" spans="5:5" ht="15.75" customHeight="1">
      <c r="E836" s="138"/>
    </row>
    <row r="837" spans="5:5" ht="15.75" customHeight="1">
      <c r="E837" s="138"/>
    </row>
    <row r="838" spans="5:5" ht="15.75" customHeight="1">
      <c r="E838" s="138"/>
    </row>
    <row r="839" spans="5:5" ht="15.75" customHeight="1">
      <c r="E839" s="138"/>
    </row>
    <row r="840" spans="5:5" ht="15.75" customHeight="1">
      <c r="E840" s="138"/>
    </row>
    <row r="841" spans="5:5" ht="15.75" customHeight="1">
      <c r="E841" s="138"/>
    </row>
    <row r="842" spans="5:5" ht="15.75" customHeight="1">
      <c r="E842" s="138"/>
    </row>
    <row r="843" spans="5:5" ht="15.75" customHeight="1">
      <c r="E843" s="138"/>
    </row>
    <row r="844" spans="5:5" ht="15.75" customHeight="1">
      <c r="E844" s="138"/>
    </row>
    <row r="845" spans="5:5" ht="15.75" customHeight="1">
      <c r="E845" s="138"/>
    </row>
    <row r="846" spans="5:5" ht="15.75" customHeight="1">
      <c r="E846" s="138"/>
    </row>
    <row r="847" spans="5:5" ht="15.75" customHeight="1">
      <c r="E847" s="138"/>
    </row>
    <row r="848" spans="5:5" ht="15.75" customHeight="1">
      <c r="E848" s="138"/>
    </row>
    <row r="849" spans="5:5" ht="15.75" customHeight="1">
      <c r="E849" s="138"/>
    </row>
    <row r="850" spans="5:5" ht="15.75" customHeight="1">
      <c r="E850" s="138"/>
    </row>
    <row r="851" spans="5:5" ht="15.75" customHeight="1">
      <c r="E851" s="138"/>
    </row>
    <row r="852" spans="5:5" ht="15.75" customHeight="1">
      <c r="E852" s="138"/>
    </row>
    <row r="853" spans="5:5" ht="15.75" customHeight="1">
      <c r="E853" s="138"/>
    </row>
    <row r="854" spans="5:5" ht="15.75" customHeight="1">
      <c r="E854" s="138"/>
    </row>
    <row r="855" spans="5:5" ht="15.75" customHeight="1">
      <c r="E855" s="138"/>
    </row>
    <row r="856" spans="5:5" ht="15.75" customHeight="1">
      <c r="E856" s="138"/>
    </row>
    <row r="857" spans="5:5" ht="15.75" customHeight="1">
      <c r="E857" s="138"/>
    </row>
    <row r="858" spans="5:5" ht="15.75" customHeight="1">
      <c r="E858" s="138"/>
    </row>
    <row r="859" spans="5:5" ht="15.75" customHeight="1">
      <c r="E859" s="138"/>
    </row>
    <row r="860" spans="5:5" ht="15.75" customHeight="1">
      <c r="E860" s="138"/>
    </row>
    <row r="861" spans="5:5" ht="15.75" customHeight="1">
      <c r="E861" s="138"/>
    </row>
    <row r="862" spans="5:5" ht="15.75" customHeight="1">
      <c r="E862" s="138"/>
    </row>
    <row r="863" spans="5:5" ht="15.75" customHeight="1">
      <c r="E863" s="138"/>
    </row>
    <row r="864" spans="5:5" ht="15.75" customHeight="1">
      <c r="E864" s="138"/>
    </row>
    <row r="865" spans="5:5" ht="15.75" customHeight="1">
      <c r="E865" s="138"/>
    </row>
    <row r="866" spans="5:5" ht="15.75" customHeight="1">
      <c r="E866" s="138"/>
    </row>
    <row r="867" spans="5:5" ht="15.75" customHeight="1">
      <c r="E867" s="138"/>
    </row>
    <row r="868" spans="5:5" ht="15.75" customHeight="1">
      <c r="E868" s="138"/>
    </row>
    <row r="869" spans="5:5" ht="15.75" customHeight="1">
      <c r="E869" s="138"/>
    </row>
    <row r="870" spans="5:5" ht="15.75" customHeight="1">
      <c r="E870" s="138"/>
    </row>
    <row r="871" spans="5:5" ht="15.75" customHeight="1">
      <c r="E871" s="138"/>
    </row>
    <row r="872" spans="5:5" ht="15.75" customHeight="1">
      <c r="E872" s="138"/>
    </row>
    <row r="873" spans="5:5" ht="15.75" customHeight="1">
      <c r="E873" s="138"/>
    </row>
    <row r="874" spans="5:5" ht="15.75" customHeight="1">
      <c r="E874" s="138"/>
    </row>
    <row r="875" spans="5:5" ht="15.75" customHeight="1">
      <c r="E875" s="138"/>
    </row>
    <row r="876" spans="5:5" ht="15.75" customHeight="1">
      <c r="E876" s="138"/>
    </row>
    <row r="877" spans="5:5" ht="15.75" customHeight="1">
      <c r="E877" s="138"/>
    </row>
    <row r="878" spans="5:5" ht="15.75" customHeight="1">
      <c r="E878" s="138"/>
    </row>
    <row r="879" spans="5:5" ht="15.75" customHeight="1">
      <c r="E879" s="138"/>
    </row>
    <row r="880" spans="5:5" ht="15.75" customHeight="1">
      <c r="E880" s="138"/>
    </row>
    <row r="881" spans="5:5" ht="15.75" customHeight="1">
      <c r="E881" s="138"/>
    </row>
    <row r="882" spans="5:5" ht="15.75" customHeight="1">
      <c r="E882" s="138"/>
    </row>
    <row r="883" spans="5:5" ht="15.75" customHeight="1">
      <c r="E883" s="138"/>
    </row>
    <row r="884" spans="5:5" ht="15.75" customHeight="1">
      <c r="E884" s="138"/>
    </row>
    <row r="885" spans="5:5" ht="15.75" customHeight="1">
      <c r="E885" s="138"/>
    </row>
    <row r="886" spans="5:5" ht="15.75" customHeight="1">
      <c r="E886" s="138"/>
    </row>
    <row r="887" spans="5:5" ht="15.75" customHeight="1">
      <c r="E887" s="138"/>
    </row>
    <row r="888" spans="5:5" ht="15.75" customHeight="1">
      <c r="E888" s="138"/>
    </row>
    <row r="889" spans="5:5" ht="15.75" customHeight="1">
      <c r="E889" s="138"/>
    </row>
    <row r="890" spans="5:5" ht="15.75" customHeight="1">
      <c r="E890" s="138"/>
    </row>
    <row r="891" spans="5:5" ht="15.75" customHeight="1">
      <c r="E891" s="138"/>
    </row>
    <row r="892" spans="5:5" ht="15.75" customHeight="1">
      <c r="E892" s="138"/>
    </row>
    <row r="893" spans="5:5" ht="15.75" customHeight="1">
      <c r="E893" s="138"/>
    </row>
    <row r="894" spans="5:5" ht="15.75" customHeight="1">
      <c r="E894" s="138"/>
    </row>
    <row r="895" spans="5:5" ht="15.75" customHeight="1">
      <c r="E895" s="138"/>
    </row>
    <row r="896" spans="5:5" ht="15.75" customHeight="1">
      <c r="E896" s="138"/>
    </row>
    <row r="897" spans="5:5" ht="15.75" customHeight="1">
      <c r="E897" s="138"/>
    </row>
    <row r="898" spans="5:5" ht="15.75" customHeight="1">
      <c r="E898" s="138"/>
    </row>
    <row r="899" spans="5:5" ht="15.75" customHeight="1">
      <c r="E899" s="138"/>
    </row>
    <row r="900" spans="5:5" ht="15.75" customHeight="1">
      <c r="E900" s="138"/>
    </row>
    <row r="901" spans="5:5" ht="15.75" customHeight="1">
      <c r="E901" s="138"/>
    </row>
    <row r="902" spans="5:5" ht="15.75" customHeight="1">
      <c r="E902" s="138"/>
    </row>
    <row r="903" spans="5:5" ht="15.75" customHeight="1">
      <c r="E903" s="138"/>
    </row>
    <row r="904" spans="5:5" ht="15.75" customHeight="1">
      <c r="E904" s="138"/>
    </row>
    <row r="905" spans="5:5" ht="15.75" customHeight="1">
      <c r="E905" s="138"/>
    </row>
    <row r="906" spans="5:5" ht="15.75" customHeight="1">
      <c r="E906" s="138"/>
    </row>
    <row r="907" spans="5:5" ht="15.75" customHeight="1">
      <c r="E907" s="138"/>
    </row>
    <row r="908" spans="5:5" ht="15.75" customHeight="1">
      <c r="E908" s="138"/>
    </row>
    <row r="909" spans="5:5" ht="15.75" customHeight="1">
      <c r="E909" s="138"/>
    </row>
    <row r="910" spans="5:5" ht="15.75" customHeight="1">
      <c r="E910" s="138"/>
    </row>
    <row r="911" spans="5:5" ht="15.75" customHeight="1">
      <c r="E911" s="138"/>
    </row>
    <row r="912" spans="5:5" ht="15.75" customHeight="1">
      <c r="E912" s="138"/>
    </row>
    <row r="913" spans="5:5" ht="15.75" customHeight="1">
      <c r="E913" s="138"/>
    </row>
    <row r="914" spans="5:5" ht="15.75" customHeight="1">
      <c r="E914" s="138"/>
    </row>
    <row r="915" spans="5:5" ht="15.75" customHeight="1">
      <c r="E915" s="138"/>
    </row>
    <row r="916" spans="5:5" ht="15.75" customHeight="1">
      <c r="E916" s="138"/>
    </row>
    <row r="917" spans="5:5" ht="15.75" customHeight="1">
      <c r="E917" s="138"/>
    </row>
    <row r="918" spans="5:5" ht="15.75" customHeight="1">
      <c r="E918" s="138"/>
    </row>
    <row r="919" spans="5:5" ht="15.75" customHeight="1">
      <c r="E919" s="138"/>
    </row>
    <row r="920" spans="5:5" ht="15.75" customHeight="1">
      <c r="E920" s="138"/>
    </row>
    <row r="921" spans="5:5" ht="15.75" customHeight="1">
      <c r="E921" s="138"/>
    </row>
    <row r="922" spans="5:5" ht="15.75" customHeight="1">
      <c r="E922" s="138"/>
    </row>
    <row r="923" spans="5:5" ht="15.75" customHeight="1">
      <c r="E923" s="138"/>
    </row>
    <row r="924" spans="5:5" ht="15.75" customHeight="1">
      <c r="E924" s="138"/>
    </row>
    <row r="925" spans="5:5" ht="15.75" customHeight="1">
      <c r="E925" s="138"/>
    </row>
    <row r="926" spans="5:5" ht="15.75" customHeight="1">
      <c r="E926" s="138"/>
    </row>
    <row r="927" spans="5:5" ht="15.75" customHeight="1">
      <c r="E927" s="138"/>
    </row>
    <row r="928" spans="5:5" ht="15.75" customHeight="1">
      <c r="E928" s="138"/>
    </row>
    <row r="929" spans="5:5" ht="15.75" customHeight="1">
      <c r="E929" s="138"/>
    </row>
    <row r="930" spans="5:5" ht="15.75" customHeight="1">
      <c r="E930" s="138"/>
    </row>
    <row r="931" spans="5:5" ht="15.75" customHeight="1">
      <c r="E931" s="138"/>
    </row>
    <row r="932" spans="5:5" ht="15.75" customHeight="1">
      <c r="E932" s="138"/>
    </row>
    <row r="933" spans="5:5" ht="15.75" customHeight="1">
      <c r="E933" s="138"/>
    </row>
    <row r="934" spans="5:5" ht="15.75" customHeight="1">
      <c r="E934" s="138"/>
    </row>
    <row r="935" spans="5:5" ht="15.75" customHeight="1">
      <c r="E935" s="138"/>
    </row>
    <row r="936" spans="5:5" ht="15.75" customHeight="1">
      <c r="E936" s="138"/>
    </row>
    <row r="937" spans="5:5" ht="15.75" customHeight="1">
      <c r="E937" s="138"/>
    </row>
    <row r="938" spans="5:5" ht="15.75" customHeight="1">
      <c r="E938" s="138"/>
    </row>
    <row r="939" spans="5:5" ht="15.75" customHeight="1">
      <c r="E939" s="138"/>
    </row>
    <row r="940" spans="5:5" ht="15.75" customHeight="1">
      <c r="E940" s="138"/>
    </row>
    <row r="941" spans="5:5" ht="15.75" customHeight="1">
      <c r="E941" s="138"/>
    </row>
    <row r="942" spans="5:5" ht="15.75" customHeight="1">
      <c r="E942" s="138"/>
    </row>
    <row r="943" spans="5:5" ht="15.75" customHeight="1">
      <c r="E943" s="138"/>
    </row>
    <row r="944" spans="5:5" ht="15.75" customHeight="1">
      <c r="E944" s="138"/>
    </row>
    <row r="945" spans="5:5" ht="15.75" customHeight="1">
      <c r="E945" s="138"/>
    </row>
    <row r="946" spans="5:5" ht="15.75" customHeight="1">
      <c r="E946" s="138"/>
    </row>
    <row r="947" spans="5:5" ht="15.75" customHeight="1">
      <c r="E947" s="138"/>
    </row>
    <row r="948" spans="5:5" ht="15.75" customHeight="1">
      <c r="E948" s="138"/>
    </row>
    <row r="949" spans="5:5" ht="15.75" customHeight="1">
      <c r="E949" s="138"/>
    </row>
    <row r="950" spans="5:5" ht="15.75" customHeight="1">
      <c r="E950" s="138"/>
    </row>
    <row r="951" spans="5:5" ht="15.75" customHeight="1">
      <c r="E951" s="138"/>
    </row>
    <row r="952" spans="5:5" ht="15.75" customHeight="1">
      <c r="E952" s="138"/>
    </row>
    <row r="953" spans="5:5" ht="15.75" customHeight="1">
      <c r="E953" s="138"/>
    </row>
    <row r="954" spans="5:5" ht="15.75" customHeight="1">
      <c r="E954" s="138"/>
    </row>
    <row r="955" spans="5:5" ht="15.75" customHeight="1">
      <c r="E955" s="138"/>
    </row>
    <row r="956" spans="5:5" ht="15.75" customHeight="1">
      <c r="E956" s="138"/>
    </row>
    <row r="957" spans="5:5" ht="15.75" customHeight="1">
      <c r="E957" s="138"/>
    </row>
    <row r="958" spans="5:5" ht="15.75" customHeight="1">
      <c r="E958" s="138"/>
    </row>
    <row r="959" spans="5:5" ht="15.75" customHeight="1">
      <c r="E959" s="138"/>
    </row>
    <row r="960" spans="5:5" ht="15.75" customHeight="1">
      <c r="E960" s="138"/>
    </row>
    <row r="961" spans="5:5" ht="15.75" customHeight="1">
      <c r="E961" s="138"/>
    </row>
    <row r="962" spans="5:5" ht="15.75" customHeight="1">
      <c r="E962" s="138"/>
    </row>
    <row r="963" spans="5:5" ht="15.75" customHeight="1">
      <c r="E963" s="138"/>
    </row>
    <row r="964" spans="5:5" ht="15.75" customHeight="1">
      <c r="E964" s="138"/>
    </row>
    <row r="965" spans="5:5" ht="15.75" customHeight="1">
      <c r="E965" s="138"/>
    </row>
    <row r="966" spans="5:5" ht="15.75" customHeight="1">
      <c r="E966" s="138"/>
    </row>
    <row r="967" spans="5:5" ht="15.75" customHeight="1">
      <c r="E967" s="138"/>
    </row>
    <row r="968" spans="5:5" ht="15.75" customHeight="1">
      <c r="E968" s="138"/>
    </row>
    <row r="969" spans="5:5" ht="15.75" customHeight="1">
      <c r="E969" s="138"/>
    </row>
    <row r="970" spans="5:5" ht="15.75" customHeight="1">
      <c r="E970" s="138"/>
    </row>
    <row r="971" spans="5:5" ht="15.75" customHeight="1">
      <c r="E971" s="138"/>
    </row>
    <row r="972" spans="5:5" ht="15.75" customHeight="1">
      <c r="E972" s="138"/>
    </row>
    <row r="973" spans="5:5" ht="15.75" customHeight="1">
      <c r="E973" s="138"/>
    </row>
    <row r="974" spans="5:5" ht="15.75" customHeight="1">
      <c r="E974" s="138"/>
    </row>
    <row r="975" spans="5:5" ht="15.75" customHeight="1">
      <c r="E975" s="138"/>
    </row>
    <row r="976" spans="5:5" ht="15.75" customHeight="1">
      <c r="E976" s="138"/>
    </row>
    <row r="977" spans="5:5" ht="15.75" customHeight="1">
      <c r="E977" s="138"/>
    </row>
    <row r="978" spans="5:5" ht="15.75" customHeight="1">
      <c r="E978" s="138"/>
    </row>
    <row r="979" spans="5:5" ht="15.75" customHeight="1">
      <c r="E979" s="138"/>
    </row>
    <row r="980" spans="5:5" ht="15.75" customHeight="1">
      <c r="E980" s="138"/>
    </row>
    <row r="981" spans="5:5" ht="15.75" customHeight="1">
      <c r="E981" s="138"/>
    </row>
    <row r="982" spans="5:5" ht="15.75" customHeight="1">
      <c r="E982" s="138"/>
    </row>
    <row r="983" spans="5:5" ht="15.75" customHeight="1">
      <c r="E983" s="138"/>
    </row>
    <row r="984" spans="5:5" ht="15.75" customHeight="1">
      <c r="E984" s="138"/>
    </row>
    <row r="985" spans="5:5" ht="15.75" customHeight="1">
      <c r="E985" s="138"/>
    </row>
    <row r="986" spans="5:5" ht="15.75" customHeight="1">
      <c r="E986" s="138"/>
    </row>
    <row r="987" spans="5:5" ht="15.75" customHeight="1">
      <c r="E987" s="138"/>
    </row>
    <row r="988" spans="5:5" ht="15.75" customHeight="1">
      <c r="E988" s="138"/>
    </row>
    <row r="989" spans="5:5" ht="15.75" customHeight="1">
      <c r="E989" s="138"/>
    </row>
    <row r="990" spans="5:5" ht="15.75" customHeight="1">
      <c r="E990" s="138"/>
    </row>
    <row r="991" spans="5:5" ht="15.75" customHeight="1">
      <c r="E991" s="138"/>
    </row>
    <row r="992" spans="5:5" ht="15.75" customHeight="1">
      <c r="E992" s="138"/>
    </row>
    <row r="993" spans="5:5" ht="15.75" customHeight="1">
      <c r="E993" s="138"/>
    </row>
    <row r="994" spans="5:5" ht="15.75" customHeight="1">
      <c r="E994" s="138"/>
    </row>
    <row r="995" spans="5:5" ht="15.75" customHeight="1">
      <c r="E995" s="138"/>
    </row>
    <row r="996" spans="5:5" ht="15.75" customHeight="1">
      <c r="E996" s="138"/>
    </row>
    <row r="997" spans="5:5" ht="15.75" customHeight="1">
      <c r="E997" s="138"/>
    </row>
    <row r="998" spans="5:5" ht="15.75" customHeight="1">
      <c r="E998" s="138"/>
    </row>
    <row r="999" spans="5:5" ht="15.75" customHeight="1">
      <c r="E999" s="138"/>
    </row>
    <row r="1000" spans="5:5" ht="15.75" customHeight="1">
      <c r="E1000" s="138"/>
    </row>
  </sheetData>
  <pageMargins left="0.7" right="0.7" top="0.75" bottom="0.75" header="0" footer="0"/>
  <pageSetup orientation="landscape"/>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S18 SI</vt:lpstr>
      <vt:lpstr>F18 SI</vt:lpstr>
      <vt:lpstr>S19 SI</vt:lpstr>
      <vt:lpstr>F19 SI</vt:lpstr>
      <vt:lpstr>Fall 2018 - PHYS 112 Lab</vt:lpstr>
      <vt:lpstr>Spring 2019 - PHYS 112 Lab</vt:lpstr>
      <vt:lpstr>Fall 2019 - PHYS 112 Lab</vt:lpstr>
      <vt:lpstr>Fall 2019 - PHYS122</vt:lpstr>
      <vt:lpstr>Fall 2019 - PHYS222</vt:lpstr>
      <vt:lpstr>Fall 2019 - PHYS232</vt:lpstr>
      <vt:lpstr>Fall 2019 - ASTR116</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Khalid Mehtab Khan</cp:lastModifiedBy>
  <cp:revision/>
  <dcterms:created xsi:type="dcterms:W3CDTF">2023-08-08T23:38:19Z</dcterms:created>
  <dcterms:modified xsi:type="dcterms:W3CDTF">2025-02-04T22:10:32Z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044bd30-2ed7-4c9d-9d12-46200872a97b_Enabled">
    <vt:lpwstr>true</vt:lpwstr>
  </property>
  <property fmtid="{D5CDD505-2E9C-101B-9397-08002B2CF9AE}" pid="3" name="MSIP_Label_4044bd30-2ed7-4c9d-9d12-46200872a97b_SetDate">
    <vt:lpwstr>2023-08-08T23:41:02Z</vt:lpwstr>
  </property>
  <property fmtid="{D5CDD505-2E9C-101B-9397-08002B2CF9AE}" pid="4" name="MSIP_Label_4044bd30-2ed7-4c9d-9d12-46200872a97b_Method">
    <vt:lpwstr>Standard</vt:lpwstr>
  </property>
  <property fmtid="{D5CDD505-2E9C-101B-9397-08002B2CF9AE}" pid="5" name="MSIP_Label_4044bd30-2ed7-4c9d-9d12-46200872a97b_Name">
    <vt:lpwstr>defa4170-0d19-0005-0004-bc88714345d2</vt:lpwstr>
  </property>
  <property fmtid="{D5CDD505-2E9C-101B-9397-08002B2CF9AE}" pid="6" name="MSIP_Label_4044bd30-2ed7-4c9d-9d12-46200872a97b_SiteId">
    <vt:lpwstr>4130bd39-7c53-419c-b1e5-8758d6d63f21</vt:lpwstr>
  </property>
  <property fmtid="{D5CDD505-2E9C-101B-9397-08002B2CF9AE}" pid="7" name="MSIP_Label_4044bd30-2ed7-4c9d-9d12-46200872a97b_ActionId">
    <vt:lpwstr>0854d39d-edb2-49aa-a03a-886640b88150</vt:lpwstr>
  </property>
  <property fmtid="{D5CDD505-2E9C-101B-9397-08002B2CF9AE}" pid="8" name="MSIP_Label_4044bd30-2ed7-4c9d-9d12-46200872a97b_ContentBits">
    <vt:lpwstr>0</vt:lpwstr>
  </property>
</Properties>
</file>