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  <extLst>
    <ext uri="GoogleSheetsCustomDataVersion2">
      <go:sheetsCustomData xmlns:go="http://customooxmlschemas.google.com/" r:id="rId5" roundtripDataChecksum="x13V3NlWo4/3RPH3pKuohpyU7W7MMDLD7PH1sbC9W6w="/>
    </ext>
  </extLst>
</workbook>
</file>

<file path=xl/sharedStrings.xml><?xml version="1.0" encoding="utf-8"?>
<sst xmlns="http://schemas.openxmlformats.org/spreadsheetml/2006/main" count="33" uniqueCount="26">
  <si>
    <t>Person</t>
  </si>
  <si>
    <t>R</t>
  </si>
  <si>
    <t>Xc</t>
  </si>
  <si>
    <t>Pha</t>
  </si>
  <si>
    <t>Imp</t>
  </si>
  <si>
    <t>Gender (F=0,M=1)</t>
  </si>
  <si>
    <t>Birth Date</t>
  </si>
  <si>
    <t>Test Date</t>
  </si>
  <si>
    <t>Age</t>
  </si>
  <si>
    <t>Height</t>
  </si>
  <si>
    <t>Weight</t>
  </si>
  <si>
    <t>TBW %Scale</t>
  </si>
  <si>
    <t>FM %Scale</t>
  </si>
  <si>
    <t>FFM %Scale</t>
  </si>
  <si>
    <t>TBW kg_Scale</t>
  </si>
  <si>
    <t>FM kg_Scale</t>
  </si>
  <si>
    <t>FFM kg_Sale</t>
  </si>
  <si>
    <t>TBW/FFM Scale</t>
  </si>
  <si>
    <t>TBW kg_Equation</t>
  </si>
  <si>
    <t>FFM kg_Equation</t>
  </si>
  <si>
    <t>TBW/FFM Equation</t>
  </si>
  <si>
    <t>Hamza</t>
  </si>
  <si>
    <t>Tommy</t>
  </si>
  <si>
    <t>Paras</t>
  </si>
  <si>
    <t>Kevin</t>
  </si>
  <si>
    <t>Luis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</si>
</sst>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00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rgb="FF1F1F1F"/>
      <name val="Arial"/>
    </font>
    <font>
      <sz val="8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4" xfId="0" applyAlignment="1" applyFont="1" applyNumberFormat="1">
      <alignment readingOrder="0"/>
    </xf>
    <xf borderId="0" fillId="0" fontId="2" numFmtId="4" xfId="0" applyFont="1" applyNumberFormat="1"/>
    <xf borderId="0" fillId="2" fontId="3" numFmtId="4" xfId="0" applyFill="1" applyFont="1" applyNumberForma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63"/>
    <col customWidth="1" min="3" max="3" width="6.38"/>
    <col customWidth="1" min="4" max="4" width="5.5"/>
    <col customWidth="1" min="5" max="5" width="6.75"/>
    <col customWidth="1" min="6" max="6" width="14.75"/>
    <col customWidth="1" min="7" max="7" width="8.38"/>
    <col customWidth="1" min="8" max="9" width="8.0"/>
    <col customWidth="1" min="10" max="11" width="6.13"/>
    <col customWidth="1" min="12" max="12" width="10.88"/>
    <col customWidth="1" min="13" max="13" width="9.5"/>
    <col customWidth="1" min="14" max="14" width="10.5"/>
    <col customWidth="1" min="15" max="15" width="12.0"/>
    <col customWidth="1" min="16" max="16" width="10.75"/>
    <col customWidth="1" min="17" max="17" width="10.88"/>
    <col customWidth="1" min="19" max="19" width="14.38"/>
    <col customWidth="1" min="20" max="21" width="14.13"/>
    <col customWidth="1" min="22" max="22" width="15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18</v>
      </c>
      <c r="U1" s="1" t="s">
        <v>19</v>
      </c>
      <c r="V1" s="1" t="s">
        <v>20</v>
      </c>
    </row>
    <row r="2" ht="15.75" customHeight="1">
      <c r="A2" s="1" t="s">
        <v>21</v>
      </c>
      <c r="B2" s="3">
        <v>448.915284607232</v>
      </c>
      <c r="C2" s="3">
        <v>-49.2744095190181</v>
      </c>
      <c r="D2" s="3">
        <v>-6.26389666381771</v>
      </c>
      <c r="E2" s="3">
        <v>451.611448246654</v>
      </c>
      <c r="F2" s="1">
        <v>1.0</v>
      </c>
      <c r="G2" s="2"/>
      <c r="H2" s="2"/>
      <c r="I2" s="4">
        <f t="shared" ref="I2:I13" si="1">DATEDIF(G2,H2,"D")/365.25</f>
        <v>0</v>
      </c>
      <c r="J2" s="5">
        <v>175.0</v>
      </c>
      <c r="K2" s="5">
        <v>71.0</v>
      </c>
      <c r="L2" s="5">
        <v>0.596</v>
      </c>
      <c r="M2" s="5">
        <v>0.183</v>
      </c>
      <c r="N2" s="3">
        <f t="shared" ref="N2:N13" si="2">1-M2</f>
        <v>0.817</v>
      </c>
      <c r="O2" s="3">
        <f t="shared" ref="O2:O13" si="3">L2*K2</f>
        <v>42.316</v>
      </c>
      <c r="P2" s="3">
        <f t="shared" ref="P2:P13" si="4">M2*K2</f>
        <v>12.993</v>
      </c>
      <c r="Q2" s="3">
        <f t="shared" ref="Q2:Q13" si="5">N2*K2</f>
        <v>58.007</v>
      </c>
      <c r="R2" s="1">
        <f t="shared" ref="R2:R13" si="6">O2/Q2</f>
        <v>0.729498164</v>
      </c>
      <c r="T2" s="1">
        <f t="shared" ref="T2:T13" si="7">if(F2=1, 1.2+0.45*J2^2/B2+0.18*K2,13.75+0.45*J2^2/B2+0.11*K2)</f>
        <v>44.67899928</v>
      </c>
      <c r="U2" s="1">
        <f t="shared" ref="U2:U13" si="8">if(F2=1,-10.68+0.65*J2^2/B2+0.26*K2+0.02*B2,-9.53+0.69*J2^2/B2+0.17*K2+0.02*B2)</f>
        <v>61.10130466</v>
      </c>
      <c r="V2" s="1">
        <f t="shared" ref="V2:V13" si="9">T2/U2</f>
        <v>0.731228237</v>
      </c>
    </row>
    <row r="3" ht="15.75" customHeight="1">
      <c r="A3" s="1" t="s">
        <v>22</v>
      </c>
      <c r="B3" s="3">
        <v>438.752227187413</v>
      </c>
      <c r="C3" s="3">
        <v>-58.2256117286515</v>
      </c>
      <c r="D3" s="3">
        <v>-7.55939644578291</v>
      </c>
      <c r="E3" s="3">
        <v>442.598846274017</v>
      </c>
      <c r="F3" s="1">
        <v>1.0</v>
      </c>
      <c r="G3" s="2"/>
      <c r="H3" s="2"/>
      <c r="I3" s="4">
        <f t="shared" si="1"/>
        <v>0</v>
      </c>
      <c r="J3" s="3"/>
      <c r="K3" s="3"/>
      <c r="L3" s="3"/>
      <c r="M3" s="3"/>
      <c r="N3" s="3">
        <f t="shared" si="2"/>
        <v>1</v>
      </c>
      <c r="O3" s="3">
        <f t="shared" si="3"/>
        <v>0</v>
      </c>
      <c r="P3" s="3">
        <f t="shared" si="4"/>
        <v>0</v>
      </c>
      <c r="Q3" s="3">
        <f t="shared" si="5"/>
        <v>0</v>
      </c>
      <c r="R3" s="1" t="str">
        <f t="shared" si="6"/>
        <v>#DIV/0!</v>
      </c>
      <c r="T3" s="1">
        <f t="shared" si="7"/>
        <v>1.2</v>
      </c>
      <c r="U3" s="1">
        <f t="shared" si="8"/>
        <v>-1.904955456</v>
      </c>
      <c r="V3" s="1">
        <f t="shared" si="9"/>
        <v>-0.6299359893</v>
      </c>
    </row>
    <row r="4" ht="15.75" customHeight="1">
      <c r="A4" s="1" t="s">
        <v>23</v>
      </c>
      <c r="B4" s="3">
        <v>431.018533033478</v>
      </c>
      <c r="C4" s="3">
        <v>-54.1981856266123</v>
      </c>
      <c r="D4" s="3">
        <v>-7.16700976400291</v>
      </c>
      <c r="E4" s="3">
        <v>434.412729030295</v>
      </c>
      <c r="F4" s="1">
        <v>1.0</v>
      </c>
      <c r="G4" s="2"/>
      <c r="H4" s="2"/>
      <c r="I4" s="4">
        <f t="shared" si="1"/>
        <v>0</v>
      </c>
      <c r="J4" s="3"/>
      <c r="K4" s="3"/>
      <c r="L4" s="3"/>
      <c r="M4" s="3"/>
      <c r="N4" s="3">
        <f t="shared" si="2"/>
        <v>1</v>
      </c>
      <c r="O4" s="3">
        <f t="shared" si="3"/>
        <v>0</v>
      </c>
      <c r="P4" s="3">
        <f t="shared" si="4"/>
        <v>0</v>
      </c>
      <c r="Q4" s="3">
        <f t="shared" si="5"/>
        <v>0</v>
      </c>
      <c r="R4" s="1" t="str">
        <f t="shared" si="6"/>
        <v>#DIV/0!</v>
      </c>
      <c r="T4" s="1">
        <f t="shared" si="7"/>
        <v>1.2</v>
      </c>
      <c r="U4" s="1">
        <f t="shared" si="8"/>
        <v>-2.059629339</v>
      </c>
      <c r="V4" s="1">
        <f t="shared" si="9"/>
        <v>-0.5826291057</v>
      </c>
    </row>
    <row r="5" ht="15.75" customHeight="1">
      <c r="A5" s="1" t="s">
        <v>24</v>
      </c>
      <c r="B5" s="3">
        <v>380.374208386443</v>
      </c>
      <c r="C5" s="3">
        <v>-50.0329911255189</v>
      </c>
      <c r="D5" s="3">
        <v>-7.4934520157849</v>
      </c>
      <c r="E5" s="3">
        <v>383.650672626257</v>
      </c>
      <c r="F5" s="1">
        <v>1.0</v>
      </c>
      <c r="G5" s="2"/>
      <c r="H5" s="2"/>
      <c r="I5" s="4">
        <f t="shared" si="1"/>
        <v>0</v>
      </c>
      <c r="J5" s="3"/>
      <c r="K5" s="3"/>
      <c r="L5" s="3"/>
      <c r="M5" s="3"/>
      <c r="N5" s="3">
        <f t="shared" si="2"/>
        <v>1</v>
      </c>
      <c r="O5" s="3">
        <f t="shared" si="3"/>
        <v>0</v>
      </c>
      <c r="P5" s="3">
        <f t="shared" si="4"/>
        <v>0</v>
      </c>
      <c r="Q5" s="3">
        <f t="shared" si="5"/>
        <v>0</v>
      </c>
      <c r="R5" s="1" t="str">
        <f t="shared" si="6"/>
        <v>#DIV/0!</v>
      </c>
      <c r="T5" s="1">
        <f t="shared" si="7"/>
        <v>1.2</v>
      </c>
      <c r="U5" s="1">
        <f t="shared" si="8"/>
        <v>-3.072515832</v>
      </c>
      <c r="V5" s="1">
        <f t="shared" si="9"/>
        <v>-0.3905594195</v>
      </c>
    </row>
    <row r="6" ht="15.75" customHeight="1">
      <c r="A6" s="1" t="s">
        <v>25</v>
      </c>
      <c r="B6" s="6">
        <v>468.76566422757</v>
      </c>
      <c r="C6" s="6">
        <v>-59.5488120343289</v>
      </c>
      <c r="D6" s="6">
        <v>-7.2396902</v>
      </c>
      <c r="E6" s="6">
        <v>472.5328655</v>
      </c>
      <c r="F6" s="1">
        <v>1.0</v>
      </c>
      <c r="G6" s="2">
        <v>37098.0</v>
      </c>
      <c r="H6" s="2">
        <v>45325.0</v>
      </c>
      <c r="I6" s="4">
        <f t="shared" si="1"/>
        <v>22.52429843</v>
      </c>
      <c r="J6" s="3">
        <v>173.0</v>
      </c>
      <c r="K6" s="6">
        <v>67.5</v>
      </c>
      <c r="L6" s="3">
        <v>0.632</v>
      </c>
      <c r="M6" s="3">
        <v>0.134</v>
      </c>
      <c r="N6" s="3">
        <f t="shared" si="2"/>
        <v>0.866</v>
      </c>
      <c r="O6" s="3">
        <f t="shared" si="3"/>
        <v>42.66</v>
      </c>
      <c r="P6" s="3">
        <f t="shared" si="4"/>
        <v>9.045</v>
      </c>
      <c r="Q6" s="3">
        <f t="shared" si="5"/>
        <v>58.455</v>
      </c>
      <c r="R6" s="1">
        <f t="shared" si="6"/>
        <v>0.7297921478</v>
      </c>
      <c r="T6" s="1">
        <f t="shared" si="7"/>
        <v>42.0808799</v>
      </c>
      <c r="U6" s="1">
        <f t="shared" si="8"/>
        <v>57.74547314</v>
      </c>
      <c r="V6" s="1">
        <f t="shared" si="9"/>
        <v>0.7287303681</v>
      </c>
    </row>
    <row r="7" ht="15.75" customHeight="1">
      <c r="A7" s="1" t="s">
        <v>25</v>
      </c>
      <c r="B7" s="6">
        <v>478.42013597555</v>
      </c>
      <c r="C7" s="6">
        <v>-63.5834108443848</v>
      </c>
      <c r="D7" s="6">
        <v>-7.57040928</v>
      </c>
      <c r="E7" s="6">
        <v>482.62685031</v>
      </c>
      <c r="F7" s="1">
        <v>1.0</v>
      </c>
      <c r="G7" s="2">
        <v>37098.0</v>
      </c>
      <c r="H7" s="2">
        <v>45325.0</v>
      </c>
      <c r="I7" s="4">
        <f t="shared" si="1"/>
        <v>22.52429843</v>
      </c>
      <c r="J7" s="3">
        <v>173.0</v>
      </c>
      <c r="K7" s="7">
        <v>67.7</v>
      </c>
      <c r="L7" s="3">
        <v>0.624</v>
      </c>
      <c r="M7" s="3">
        <v>0.146</v>
      </c>
      <c r="N7" s="3">
        <f t="shared" si="2"/>
        <v>0.854</v>
      </c>
      <c r="O7" s="3">
        <f t="shared" si="3"/>
        <v>42.2448</v>
      </c>
      <c r="P7" s="3">
        <f t="shared" si="4"/>
        <v>9.8842</v>
      </c>
      <c r="Q7" s="3">
        <f t="shared" si="5"/>
        <v>57.8158</v>
      </c>
      <c r="R7" s="1">
        <f t="shared" si="6"/>
        <v>0.7306791569</v>
      </c>
      <c r="T7" s="1">
        <f t="shared" si="7"/>
        <v>41.53709354</v>
      </c>
      <c r="U7" s="1">
        <f t="shared" si="8"/>
        <v>57.15309339</v>
      </c>
      <c r="V7" s="1">
        <f t="shared" si="9"/>
        <v>0.7267689477</v>
      </c>
    </row>
    <row r="8" ht="15.75" customHeight="1">
      <c r="A8" s="1" t="s">
        <v>25</v>
      </c>
      <c r="B8" s="6">
        <v>493.019171855455</v>
      </c>
      <c r="C8" s="3">
        <v>-69.001372267169</v>
      </c>
      <c r="D8" s="6">
        <v>-7.96718126</v>
      </c>
      <c r="E8" s="6">
        <v>497.82435978</v>
      </c>
      <c r="F8" s="1">
        <v>1.0</v>
      </c>
      <c r="G8" s="2">
        <v>37098.0</v>
      </c>
      <c r="H8" s="2">
        <v>45325.0</v>
      </c>
      <c r="I8" s="4">
        <f t="shared" si="1"/>
        <v>22.52429843</v>
      </c>
      <c r="J8" s="3">
        <v>173.0</v>
      </c>
      <c r="K8" s="7">
        <v>67.4</v>
      </c>
      <c r="L8" s="3">
        <v>0.618</v>
      </c>
      <c r="M8" s="3">
        <v>0.153</v>
      </c>
      <c r="N8" s="3">
        <f t="shared" si="2"/>
        <v>0.847</v>
      </c>
      <c r="O8" s="3">
        <f t="shared" si="3"/>
        <v>41.6532</v>
      </c>
      <c r="P8" s="3">
        <f t="shared" si="4"/>
        <v>10.3122</v>
      </c>
      <c r="Q8" s="3">
        <f t="shared" si="5"/>
        <v>57.0878</v>
      </c>
      <c r="R8" s="1">
        <f t="shared" si="6"/>
        <v>0.7296340024</v>
      </c>
      <c r="T8" s="1">
        <f t="shared" si="7"/>
        <v>40.64949751</v>
      </c>
      <c r="U8" s="1">
        <f t="shared" si="8"/>
        <v>56.16299095</v>
      </c>
      <c r="V8" s="1">
        <f t="shared" si="9"/>
        <v>0.7237772921</v>
      </c>
    </row>
    <row r="9" ht="15.75" customHeight="1">
      <c r="A9" s="1" t="s">
        <v>25</v>
      </c>
      <c r="B9" s="6">
        <v>492.447905734382</v>
      </c>
      <c r="C9" s="6">
        <v>-65.8495963837502</v>
      </c>
      <c r="D9" s="6">
        <v>-7.61634821</v>
      </c>
      <c r="E9" s="6">
        <v>496.83106707</v>
      </c>
      <c r="F9" s="1">
        <v>1.0</v>
      </c>
      <c r="G9" s="2">
        <v>37098.0</v>
      </c>
      <c r="H9" s="2">
        <v>45325.0</v>
      </c>
      <c r="I9" s="4">
        <f t="shared" si="1"/>
        <v>22.52429843</v>
      </c>
      <c r="J9" s="3">
        <v>173.0</v>
      </c>
      <c r="K9" s="7">
        <v>68.0</v>
      </c>
      <c r="L9" s="3">
        <v>0.619</v>
      </c>
      <c r="M9" s="3">
        <v>0.152</v>
      </c>
      <c r="N9" s="3">
        <f t="shared" si="2"/>
        <v>0.848</v>
      </c>
      <c r="O9" s="3">
        <f t="shared" si="3"/>
        <v>42.092</v>
      </c>
      <c r="P9" s="3">
        <f t="shared" si="4"/>
        <v>10.336</v>
      </c>
      <c r="Q9" s="3">
        <f t="shared" si="5"/>
        <v>57.664</v>
      </c>
      <c r="R9" s="1">
        <f t="shared" si="6"/>
        <v>0.7299528302</v>
      </c>
      <c r="T9" s="1">
        <f t="shared" si="7"/>
        <v>40.78918728</v>
      </c>
      <c r="U9" s="1">
        <f t="shared" si="8"/>
        <v>56.35333974</v>
      </c>
      <c r="V9" s="1">
        <f t="shared" si="9"/>
        <v>0.7238113565</v>
      </c>
    </row>
    <row r="10" ht="15.75" customHeight="1">
      <c r="A10" s="1" t="s">
        <v>25</v>
      </c>
      <c r="B10" s="6">
        <v>493.448232500918</v>
      </c>
      <c r="C10" s="6">
        <v>-66.0061264141401</v>
      </c>
      <c r="D10" s="6">
        <v>-7.61894535</v>
      </c>
      <c r="E10" s="6">
        <v>497.84331559</v>
      </c>
      <c r="F10" s="1">
        <v>1.0</v>
      </c>
      <c r="G10" s="2">
        <v>37098.0</v>
      </c>
      <c r="H10" s="2">
        <v>45325.0</v>
      </c>
      <c r="I10" s="4">
        <f t="shared" si="1"/>
        <v>22.52429843</v>
      </c>
      <c r="J10" s="3">
        <v>173.0</v>
      </c>
      <c r="K10" s="7">
        <v>68.7</v>
      </c>
      <c r="L10" s="3">
        <v>0.615</v>
      </c>
      <c r="M10" s="3">
        <v>0.158</v>
      </c>
      <c r="N10" s="3">
        <f t="shared" si="2"/>
        <v>0.842</v>
      </c>
      <c r="O10" s="3">
        <f t="shared" si="3"/>
        <v>42.2505</v>
      </c>
      <c r="P10" s="3">
        <f t="shared" si="4"/>
        <v>10.8546</v>
      </c>
      <c r="Q10" s="3">
        <f t="shared" si="5"/>
        <v>57.8454</v>
      </c>
      <c r="R10" s="1">
        <f t="shared" si="6"/>
        <v>0.7304038005</v>
      </c>
      <c r="T10" s="1">
        <f t="shared" si="7"/>
        <v>40.85974454</v>
      </c>
      <c r="U10" s="1">
        <f t="shared" si="8"/>
        <v>56.47526231</v>
      </c>
      <c r="V10" s="1">
        <f t="shared" si="9"/>
        <v>0.7234980921</v>
      </c>
    </row>
    <row r="11" ht="15.75" customHeight="1">
      <c r="A11" s="1" t="s">
        <v>25</v>
      </c>
      <c r="B11" s="6">
        <v>490.814634573543</v>
      </c>
      <c r="C11" s="6">
        <v>-68.6887330147109</v>
      </c>
      <c r="D11" s="6">
        <v>-7.96671191</v>
      </c>
      <c r="E11" s="6">
        <v>495.59776791</v>
      </c>
      <c r="F11" s="1">
        <v>1.0</v>
      </c>
      <c r="G11" s="2">
        <v>37098.0</v>
      </c>
      <c r="H11" s="2">
        <v>45325.0</v>
      </c>
      <c r="I11" s="4">
        <f t="shared" si="1"/>
        <v>22.52429843</v>
      </c>
      <c r="J11" s="3">
        <v>173.0</v>
      </c>
      <c r="K11" s="7">
        <v>68.8</v>
      </c>
      <c r="L11" s="3">
        <v>0.614</v>
      </c>
      <c r="M11" s="3">
        <v>0.159</v>
      </c>
      <c r="N11" s="3">
        <f t="shared" si="2"/>
        <v>0.841</v>
      </c>
      <c r="O11" s="3">
        <f t="shared" si="3"/>
        <v>42.2432</v>
      </c>
      <c r="P11" s="3">
        <f t="shared" si="4"/>
        <v>10.9392</v>
      </c>
      <c r="Q11" s="3">
        <f t="shared" si="5"/>
        <v>57.8608</v>
      </c>
      <c r="R11" s="1">
        <f t="shared" si="6"/>
        <v>0.7300832342</v>
      </c>
      <c r="T11" s="1">
        <f t="shared" si="7"/>
        <v>41.02419646</v>
      </c>
      <c r="U11" s="1">
        <f t="shared" si="8"/>
        <v>56.66013203</v>
      </c>
      <c r="V11" s="1">
        <f t="shared" si="9"/>
        <v>0.7240399024</v>
      </c>
    </row>
    <row r="12" ht="15.75" customHeight="1">
      <c r="A12" s="1" t="s">
        <v>25</v>
      </c>
      <c r="B12" s="6">
        <v>481.417909542213</v>
      </c>
      <c r="C12" s="6">
        <v>-63.9086364600922</v>
      </c>
      <c r="D12" s="6">
        <v>-7.56184995</v>
      </c>
      <c r="E12" s="6">
        <v>485.64134651</v>
      </c>
      <c r="F12" s="1">
        <v>1.0</v>
      </c>
      <c r="G12" s="2">
        <v>37098.0</v>
      </c>
      <c r="H12" s="2">
        <v>45325.0</v>
      </c>
      <c r="I12" s="4">
        <f t="shared" si="1"/>
        <v>22.52429843</v>
      </c>
      <c r="J12" s="3">
        <v>173.0</v>
      </c>
      <c r="K12" s="7">
        <v>69.2</v>
      </c>
      <c r="L12" s="3">
        <v>0.613</v>
      </c>
      <c r="M12" s="3">
        <v>0.161</v>
      </c>
      <c r="N12" s="3">
        <f t="shared" si="2"/>
        <v>0.839</v>
      </c>
      <c r="O12" s="3">
        <f t="shared" si="3"/>
        <v>42.4196</v>
      </c>
      <c r="P12" s="3">
        <f t="shared" si="4"/>
        <v>11.1412</v>
      </c>
      <c r="Q12" s="3">
        <f t="shared" si="5"/>
        <v>58.0588</v>
      </c>
      <c r="R12" s="1">
        <f t="shared" si="6"/>
        <v>0.7306317044</v>
      </c>
      <c r="T12" s="1">
        <f t="shared" si="7"/>
        <v>41.6317976</v>
      </c>
      <c r="U12" s="1">
        <f t="shared" si="8"/>
        <v>57.34984362</v>
      </c>
      <c r="V12" s="1">
        <f t="shared" si="9"/>
        <v>0.7259269595</v>
      </c>
    </row>
    <row r="13" ht="15.75" customHeight="1">
      <c r="A13" s="1" t="s">
        <v>25</v>
      </c>
      <c r="B13" s="6">
        <v>472.835268738344</v>
      </c>
      <c r="C13" s="6">
        <v>-67.1612615404411</v>
      </c>
      <c r="D13" s="6">
        <v>-8.08418377</v>
      </c>
      <c r="E13" s="6">
        <v>477.58122494</v>
      </c>
      <c r="F13" s="1">
        <v>1.0</v>
      </c>
      <c r="G13" s="2">
        <v>37098.0</v>
      </c>
      <c r="H13" s="2">
        <v>45325.0</v>
      </c>
      <c r="I13" s="4">
        <f t="shared" si="1"/>
        <v>22.52429843</v>
      </c>
      <c r="J13" s="3">
        <v>173.0</v>
      </c>
      <c r="K13" s="7">
        <v>68.9</v>
      </c>
      <c r="L13" s="3">
        <v>0.62</v>
      </c>
      <c r="M13" s="3">
        <v>0.15</v>
      </c>
      <c r="N13" s="3">
        <f t="shared" si="2"/>
        <v>0.85</v>
      </c>
      <c r="O13" s="3">
        <f t="shared" si="3"/>
        <v>42.718</v>
      </c>
      <c r="P13" s="3">
        <f t="shared" si="4"/>
        <v>10.335</v>
      </c>
      <c r="Q13" s="3">
        <f t="shared" si="5"/>
        <v>58.565</v>
      </c>
      <c r="R13" s="1">
        <f t="shared" si="6"/>
        <v>0.7294117647</v>
      </c>
      <c r="T13" s="1">
        <f t="shared" si="7"/>
        <v>42.0855986</v>
      </c>
      <c r="U13" s="1">
        <f t="shared" si="8"/>
        <v>57.83368113</v>
      </c>
      <c r="V13" s="1">
        <f t="shared" si="9"/>
        <v>0.7277004987</v>
      </c>
    </row>
    <row r="14" ht="15.75" customHeight="1">
      <c r="B14" s="3"/>
      <c r="C14" s="3"/>
      <c r="D14" s="3"/>
      <c r="E14" s="3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</row>
    <row r="15" ht="15.75" customHeight="1">
      <c r="B15" s="3"/>
      <c r="C15" s="3"/>
      <c r="D15" s="3"/>
      <c r="E15" s="3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</row>
    <row r="16" ht="15.75" customHeight="1">
      <c r="B16" s="3"/>
      <c r="C16" s="3"/>
      <c r="D16" s="3"/>
      <c r="E16" s="3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</row>
    <row r="17" ht="15.75" customHeight="1">
      <c r="B17" s="3"/>
      <c r="C17" s="3"/>
      <c r="D17" s="3"/>
      <c r="E17" s="3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</row>
    <row r="18" ht="15.75" customHeight="1">
      <c r="B18" s="3"/>
      <c r="C18" s="3"/>
      <c r="D18" s="3"/>
      <c r="E18" s="3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</row>
    <row r="19" ht="15.75" customHeight="1">
      <c r="B19" s="3"/>
      <c r="C19" s="3"/>
      <c r="D19" s="3"/>
      <c r="E19" s="3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</row>
    <row r="20" ht="15.75" customHeight="1">
      <c r="B20" s="3"/>
      <c r="C20" s="3"/>
      <c r="D20" s="3"/>
      <c r="E20" s="3"/>
      <c r="F20" s="2"/>
      <c r="G20" s="2"/>
      <c r="H20" s="2"/>
      <c r="I20" s="3"/>
      <c r="J20" s="3"/>
      <c r="K20" s="3"/>
      <c r="L20" s="3"/>
      <c r="M20" s="3"/>
      <c r="N20" s="8"/>
      <c r="O20" s="3"/>
      <c r="P20" s="3"/>
    </row>
    <row r="21" ht="15.75" customHeight="1">
      <c r="B21" s="3"/>
      <c r="C21" s="3"/>
      <c r="D21" s="3"/>
      <c r="E21" s="3"/>
      <c r="F21" s="2"/>
      <c r="G21" s="2"/>
      <c r="H21" s="2"/>
      <c r="I21" s="3"/>
      <c r="J21" s="3"/>
      <c r="K21" s="3"/>
      <c r="L21" s="3"/>
      <c r="M21" s="3"/>
      <c r="N21" s="8"/>
      <c r="O21" s="3"/>
      <c r="P21" s="3"/>
    </row>
    <row r="22" ht="15.75" customHeight="1">
      <c r="B22" s="3"/>
      <c r="C22" s="3"/>
      <c r="D22" s="3"/>
      <c r="E22" s="3"/>
      <c r="F22" s="2"/>
      <c r="G22" s="2"/>
      <c r="H22" s="2"/>
      <c r="I22" s="3"/>
      <c r="J22" s="3"/>
      <c r="K22" s="3"/>
      <c r="L22" s="3"/>
      <c r="M22" s="3"/>
      <c r="N22" s="8"/>
      <c r="O22" s="3"/>
      <c r="P22" s="3"/>
    </row>
    <row r="23" ht="15.75" customHeight="1">
      <c r="B23" s="3"/>
      <c r="C23" s="3"/>
      <c r="D23" s="3"/>
      <c r="E23" s="3"/>
      <c r="F23" s="2"/>
      <c r="G23" s="2"/>
      <c r="H23" s="2"/>
      <c r="I23" s="3"/>
      <c r="J23" s="3"/>
      <c r="K23" s="3"/>
      <c r="L23" s="3"/>
      <c r="M23" s="3"/>
      <c r="N23" s="7"/>
      <c r="O23" s="3"/>
      <c r="P23" s="3"/>
    </row>
    <row r="24" ht="15.75" customHeight="1">
      <c r="B24" s="3"/>
      <c r="C24" s="3"/>
      <c r="D24" s="3"/>
      <c r="E24" s="3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</row>
    <row r="25" ht="15.75" customHeight="1">
      <c r="B25" s="3"/>
      <c r="C25" s="3"/>
      <c r="D25" s="3"/>
      <c r="E25" s="3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</row>
    <row r="26" ht="15.75" customHeight="1">
      <c r="F26" s="2"/>
      <c r="G26" s="2"/>
      <c r="H26" s="2"/>
    </row>
    <row r="27" ht="15.75" customHeight="1">
      <c r="F27" s="2"/>
      <c r="G27" s="2"/>
      <c r="H27" s="2"/>
    </row>
    <row r="28" ht="15.75" customHeight="1">
      <c r="F28" s="2"/>
      <c r="G28" s="2"/>
      <c r="H28" s="2"/>
    </row>
    <row r="29" ht="15.75" customHeight="1">
      <c r="F29" s="2"/>
      <c r="G29" s="2"/>
      <c r="H29" s="2"/>
    </row>
    <row r="30" ht="15.75" customHeight="1">
      <c r="F30" s="2"/>
      <c r="G30" s="2"/>
      <c r="H30" s="2"/>
    </row>
    <row r="31" ht="15.75" customHeight="1">
      <c r="F31" s="2"/>
      <c r="G31" s="2"/>
      <c r="H31" s="2"/>
    </row>
    <row r="32" ht="15.75" customHeight="1">
      <c r="F32" s="2"/>
      <c r="G32" s="2"/>
      <c r="H32" s="2"/>
    </row>
    <row r="33" ht="15.75" customHeight="1">
      <c r="F33" s="2"/>
      <c r="G33" s="2"/>
      <c r="H33" s="2"/>
    </row>
    <row r="34" ht="15.75" customHeight="1">
      <c r="F34" s="2"/>
      <c r="G34" s="2"/>
      <c r="H34" s="2"/>
    </row>
    <row r="35" ht="15.75" customHeight="1">
      <c r="F35" s="2"/>
      <c r="G35" s="2"/>
      <c r="H35" s="2"/>
    </row>
    <row r="36" ht="15.75" customHeight="1">
      <c r="F36" s="2"/>
      <c r="G36" s="2"/>
      <c r="H36" s="2"/>
    </row>
    <row r="37" ht="15.75" customHeight="1">
      <c r="F37" s="2"/>
      <c r="G37" s="2"/>
      <c r="H37" s="2"/>
    </row>
    <row r="38" ht="15.75" customHeight="1">
      <c r="F38" s="2"/>
      <c r="G38" s="2"/>
      <c r="H38" s="2"/>
    </row>
    <row r="39" ht="15.75" customHeight="1">
      <c r="F39" s="2"/>
      <c r="G39" s="2"/>
      <c r="H39" s="2"/>
    </row>
    <row r="40" ht="15.75" customHeight="1">
      <c r="F40" s="2"/>
      <c r="G40" s="2"/>
      <c r="H40" s="2"/>
    </row>
    <row r="41" ht="15.75" customHeight="1">
      <c r="F41" s="2"/>
      <c r="G41" s="2"/>
      <c r="H41" s="2"/>
    </row>
    <row r="42" ht="15.75" customHeight="1">
      <c r="F42" s="2"/>
      <c r="G42" s="2"/>
      <c r="H42" s="2"/>
    </row>
    <row r="43" ht="15.75" customHeight="1">
      <c r="F43" s="2"/>
      <c r="G43" s="2"/>
      <c r="H43" s="2"/>
    </row>
    <row r="44" ht="15.75" customHeight="1">
      <c r="F44" s="2"/>
      <c r="G44" s="2"/>
      <c r="H44" s="2"/>
    </row>
    <row r="45" ht="15.75" customHeight="1">
      <c r="F45" s="2"/>
      <c r="G45" s="2"/>
      <c r="H45" s="2"/>
    </row>
    <row r="46" ht="15.75" customHeight="1">
      <c r="F46" s="2"/>
      <c r="G46" s="2"/>
      <c r="H46" s="2"/>
    </row>
    <row r="47" ht="15.75" customHeight="1">
      <c r="F47" s="2"/>
      <c r="G47" s="2"/>
      <c r="H47" s="2"/>
    </row>
    <row r="48" ht="15.75" customHeight="1">
      <c r="F48" s="2"/>
      <c r="G48" s="2"/>
      <c r="H48" s="2"/>
    </row>
    <row r="49" ht="15.75" customHeight="1">
      <c r="F49" s="2"/>
      <c r="G49" s="2"/>
      <c r="H49" s="2"/>
    </row>
    <row r="50" ht="15.75" customHeight="1">
      <c r="F50" s="2"/>
      <c r="G50" s="2"/>
      <c r="H50" s="2"/>
    </row>
    <row r="51" ht="15.75" customHeight="1">
      <c r="F51" s="2"/>
      <c r="G51" s="2"/>
      <c r="H51" s="2"/>
    </row>
    <row r="52" ht="15.75" customHeight="1">
      <c r="F52" s="2"/>
      <c r="G52" s="2"/>
      <c r="H52" s="2"/>
    </row>
    <row r="53" ht="15.75" customHeight="1">
      <c r="F53" s="2"/>
      <c r="G53" s="2"/>
      <c r="H53" s="2"/>
    </row>
    <row r="54" ht="15.75" customHeight="1">
      <c r="F54" s="2"/>
      <c r="G54" s="2"/>
      <c r="H54" s="2"/>
    </row>
    <row r="55" ht="15.75" customHeight="1">
      <c r="F55" s="2"/>
      <c r="G55" s="2"/>
      <c r="H55" s="2"/>
    </row>
    <row r="56" ht="15.75" customHeight="1">
      <c r="F56" s="2"/>
      <c r="G56" s="2"/>
      <c r="H56" s="2"/>
    </row>
    <row r="57" ht="15.75" customHeight="1">
      <c r="F57" s="2"/>
      <c r="G57" s="2"/>
      <c r="H57" s="2"/>
    </row>
    <row r="58" ht="15.75" customHeight="1">
      <c r="F58" s="2"/>
      <c r="G58" s="2"/>
      <c r="H58" s="2"/>
    </row>
    <row r="59" ht="15.75" customHeight="1">
      <c r="F59" s="2"/>
      <c r="G59" s="2"/>
      <c r="H59" s="2"/>
    </row>
    <row r="60" ht="15.75" customHeight="1">
      <c r="F60" s="2"/>
      <c r="G60" s="2"/>
      <c r="H60" s="2"/>
    </row>
    <row r="61" ht="15.75" customHeight="1">
      <c r="F61" s="2"/>
      <c r="G61" s="2"/>
      <c r="H61" s="2"/>
    </row>
    <row r="62" ht="15.75" customHeight="1">
      <c r="F62" s="2"/>
      <c r="G62" s="2"/>
      <c r="H62" s="2"/>
    </row>
    <row r="63" ht="15.75" customHeight="1">
      <c r="F63" s="2"/>
      <c r="G63" s="2"/>
      <c r="H63" s="2"/>
    </row>
    <row r="64" ht="15.75" customHeight="1">
      <c r="F64" s="2"/>
      <c r="G64" s="2"/>
      <c r="H64" s="2"/>
    </row>
    <row r="65" ht="15.75" customHeight="1">
      <c r="F65" s="2"/>
      <c r="G65" s="2"/>
      <c r="H65" s="2"/>
    </row>
    <row r="66" ht="15.75" customHeight="1">
      <c r="F66" s="2"/>
      <c r="G66" s="2"/>
      <c r="H66" s="2"/>
    </row>
    <row r="67" ht="15.75" customHeight="1">
      <c r="F67" s="2"/>
      <c r="G67" s="2"/>
      <c r="H67" s="2"/>
    </row>
    <row r="68" ht="15.75" customHeight="1">
      <c r="F68" s="2"/>
      <c r="G68" s="2"/>
      <c r="H68" s="2"/>
    </row>
    <row r="69" ht="15.75" customHeight="1">
      <c r="F69" s="2"/>
      <c r="G69" s="2"/>
      <c r="H69" s="2"/>
    </row>
    <row r="70" ht="15.75" customHeight="1">
      <c r="F70" s="2"/>
      <c r="G70" s="2"/>
      <c r="H70" s="2"/>
    </row>
    <row r="71" ht="15.75" customHeight="1">
      <c r="F71" s="2"/>
      <c r="G71" s="2"/>
      <c r="H71" s="2"/>
    </row>
    <row r="72" ht="15.75" customHeight="1">
      <c r="F72" s="2"/>
      <c r="G72" s="2"/>
      <c r="H72" s="2"/>
    </row>
    <row r="73" ht="15.75" customHeight="1">
      <c r="F73" s="2"/>
      <c r="G73" s="2"/>
      <c r="H73" s="2"/>
    </row>
    <row r="74" ht="15.75" customHeight="1">
      <c r="F74" s="2"/>
      <c r="G74" s="2"/>
      <c r="H74" s="2"/>
    </row>
    <row r="75" ht="15.75" customHeight="1">
      <c r="F75" s="2"/>
      <c r="G75" s="2"/>
      <c r="H75" s="2"/>
    </row>
    <row r="76" ht="15.75" customHeight="1">
      <c r="F76" s="2"/>
      <c r="G76" s="2"/>
      <c r="H76" s="2"/>
    </row>
    <row r="77" ht="15.75" customHeight="1">
      <c r="F77" s="2"/>
      <c r="G77" s="2"/>
      <c r="H77" s="2"/>
    </row>
    <row r="78" ht="15.75" customHeight="1">
      <c r="F78" s="2"/>
      <c r="G78" s="2"/>
      <c r="H78" s="2"/>
    </row>
    <row r="79" ht="15.75" customHeight="1">
      <c r="F79" s="2"/>
      <c r="G79" s="2"/>
      <c r="H79" s="2"/>
    </row>
    <row r="80" ht="15.75" customHeight="1">
      <c r="F80" s="2"/>
      <c r="G80" s="2"/>
      <c r="H80" s="2"/>
    </row>
    <row r="81" ht="15.75" customHeight="1">
      <c r="F81" s="2"/>
      <c r="G81" s="2"/>
      <c r="H81" s="2"/>
    </row>
    <row r="82" ht="15.75" customHeight="1">
      <c r="F82" s="2"/>
      <c r="G82" s="2"/>
      <c r="H82" s="2"/>
    </row>
    <row r="83" ht="15.75" customHeight="1">
      <c r="F83" s="2"/>
      <c r="G83" s="2"/>
      <c r="H83" s="2"/>
    </row>
    <row r="84" ht="15.75" customHeight="1">
      <c r="F84" s="2"/>
      <c r="G84" s="2"/>
      <c r="H84" s="2"/>
    </row>
    <row r="85" ht="15.75" customHeight="1">
      <c r="F85" s="2"/>
      <c r="G85" s="2"/>
      <c r="H85" s="2"/>
    </row>
    <row r="86" ht="15.75" customHeight="1">
      <c r="F86" s="2"/>
      <c r="G86" s="2"/>
      <c r="H86" s="2"/>
    </row>
    <row r="87" ht="15.75" customHeight="1">
      <c r="F87" s="2"/>
      <c r="G87" s="2"/>
      <c r="H87" s="2"/>
    </row>
    <row r="88" ht="15.75" customHeight="1">
      <c r="F88" s="2"/>
      <c r="G88" s="2"/>
      <c r="H88" s="2"/>
    </row>
    <row r="89" ht="15.75" customHeight="1">
      <c r="F89" s="2"/>
      <c r="G89" s="2"/>
      <c r="H89" s="2"/>
    </row>
    <row r="90" ht="15.75" customHeight="1">
      <c r="F90" s="2"/>
      <c r="G90" s="2"/>
      <c r="H90" s="2"/>
    </row>
    <row r="91" ht="15.75" customHeight="1">
      <c r="F91" s="2"/>
      <c r="G91" s="2"/>
      <c r="H91" s="2"/>
    </row>
    <row r="92" ht="15.75" customHeight="1">
      <c r="F92" s="2"/>
      <c r="G92" s="2"/>
      <c r="H92" s="2"/>
    </row>
    <row r="93" ht="15.75" customHeight="1">
      <c r="F93" s="2"/>
      <c r="G93" s="2"/>
      <c r="H93" s="2"/>
    </row>
    <row r="94" ht="15.75" customHeight="1">
      <c r="F94" s="2"/>
      <c r="G94" s="2"/>
      <c r="H94" s="2"/>
    </row>
    <row r="95" ht="15.75" customHeight="1">
      <c r="F95" s="2"/>
      <c r="G95" s="2"/>
      <c r="H95" s="2"/>
    </row>
    <row r="96" ht="15.75" customHeight="1">
      <c r="F96" s="2"/>
      <c r="G96" s="2"/>
      <c r="H96" s="2"/>
    </row>
    <row r="97" ht="15.75" customHeight="1">
      <c r="F97" s="2"/>
      <c r="G97" s="2"/>
      <c r="H97" s="2"/>
    </row>
    <row r="98" ht="15.75" customHeight="1">
      <c r="F98" s="2"/>
      <c r="G98" s="2"/>
      <c r="H98" s="2"/>
    </row>
    <row r="99" ht="15.75" customHeight="1">
      <c r="F99" s="2"/>
      <c r="G99" s="2"/>
      <c r="H99" s="2"/>
    </row>
    <row r="100" ht="15.75" customHeight="1">
      <c r="F100" s="2"/>
      <c r="G100" s="2"/>
      <c r="H100" s="2"/>
    </row>
    <row r="101" ht="15.75" customHeight="1">
      <c r="F101" s="2"/>
      <c r="G101" s="2"/>
      <c r="H101" s="2"/>
    </row>
    <row r="102" ht="15.75" customHeight="1">
      <c r="F102" s="2"/>
      <c r="G102" s="2"/>
      <c r="H102" s="2"/>
    </row>
    <row r="103" ht="15.75" customHeight="1">
      <c r="F103" s="2"/>
      <c r="G103" s="2"/>
      <c r="H103" s="2"/>
    </row>
    <row r="104" ht="15.75" customHeight="1">
      <c r="F104" s="2"/>
      <c r="G104" s="2"/>
      <c r="H104" s="2"/>
    </row>
    <row r="105" ht="15.75" customHeight="1">
      <c r="F105" s="2"/>
      <c r="G105" s="2"/>
      <c r="H105" s="2"/>
    </row>
    <row r="106" ht="15.75" customHeight="1">
      <c r="F106" s="2"/>
      <c r="G106" s="2"/>
      <c r="H106" s="2"/>
    </row>
    <row r="107" ht="15.75" customHeight="1">
      <c r="F107" s="2"/>
      <c r="G107" s="2"/>
      <c r="H107" s="2"/>
    </row>
    <row r="108" ht="15.75" customHeight="1">
      <c r="F108" s="2"/>
      <c r="G108" s="2"/>
      <c r="H108" s="2"/>
    </row>
    <row r="109" ht="15.75" customHeight="1">
      <c r="F109" s="2"/>
      <c r="G109" s="2"/>
      <c r="H109" s="2"/>
    </row>
    <row r="110" ht="15.75" customHeight="1">
      <c r="F110" s="2"/>
      <c r="G110" s="2"/>
      <c r="H110" s="2"/>
    </row>
    <row r="111" ht="15.75" customHeight="1">
      <c r="F111" s="2"/>
      <c r="G111" s="2"/>
      <c r="H111" s="2"/>
    </row>
    <row r="112" ht="15.75" customHeight="1">
      <c r="F112" s="2"/>
      <c r="G112" s="2"/>
      <c r="H112" s="2"/>
    </row>
    <row r="113" ht="15.75" customHeight="1">
      <c r="F113" s="2"/>
      <c r="G113" s="2"/>
      <c r="H113" s="2"/>
    </row>
    <row r="114" ht="15.75" customHeight="1">
      <c r="F114" s="2"/>
      <c r="G114" s="2"/>
      <c r="H114" s="2"/>
    </row>
    <row r="115" ht="15.75" customHeight="1">
      <c r="F115" s="2"/>
      <c r="G115" s="2"/>
      <c r="H115" s="2"/>
    </row>
    <row r="116" ht="15.75" customHeight="1">
      <c r="F116" s="2"/>
      <c r="G116" s="2"/>
      <c r="H116" s="2"/>
    </row>
    <row r="117" ht="15.75" customHeight="1">
      <c r="F117" s="2"/>
      <c r="G117" s="2"/>
      <c r="H117" s="2"/>
    </row>
    <row r="118" ht="15.75" customHeight="1">
      <c r="F118" s="2"/>
      <c r="G118" s="2"/>
      <c r="H118" s="2"/>
    </row>
    <row r="119" ht="15.75" customHeight="1">
      <c r="F119" s="2"/>
      <c r="G119" s="2"/>
      <c r="H119" s="2"/>
    </row>
    <row r="120" ht="15.75" customHeight="1">
      <c r="F120" s="2"/>
      <c r="G120" s="2"/>
      <c r="H120" s="2"/>
    </row>
    <row r="121" ht="15.75" customHeight="1">
      <c r="F121" s="2"/>
      <c r="G121" s="2"/>
      <c r="H121" s="2"/>
    </row>
    <row r="122" ht="15.75" customHeight="1">
      <c r="F122" s="2"/>
      <c r="G122" s="2"/>
      <c r="H122" s="2"/>
    </row>
    <row r="123" ht="15.75" customHeight="1">
      <c r="F123" s="2"/>
      <c r="G123" s="2"/>
      <c r="H123" s="2"/>
    </row>
    <row r="124" ht="15.75" customHeight="1">
      <c r="F124" s="2"/>
      <c r="G124" s="2"/>
      <c r="H124" s="2"/>
    </row>
    <row r="125" ht="15.75" customHeight="1">
      <c r="F125" s="2"/>
      <c r="G125" s="2"/>
      <c r="H125" s="2"/>
    </row>
    <row r="126" ht="15.75" customHeight="1">
      <c r="F126" s="2"/>
      <c r="G126" s="2"/>
      <c r="H126" s="2"/>
    </row>
    <row r="127" ht="15.75" customHeight="1">
      <c r="F127" s="2"/>
      <c r="G127" s="2"/>
      <c r="H127" s="2"/>
    </row>
    <row r="128" ht="15.75" customHeight="1">
      <c r="F128" s="2"/>
      <c r="G128" s="2"/>
      <c r="H128" s="2"/>
    </row>
    <row r="129" ht="15.75" customHeight="1">
      <c r="F129" s="2"/>
      <c r="G129" s="2"/>
      <c r="H129" s="2"/>
    </row>
    <row r="130" ht="15.75" customHeight="1">
      <c r="F130" s="2"/>
      <c r="G130" s="2"/>
      <c r="H130" s="2"/>
    </row>
    <row r="131" ht="15.75" customHeight="1">
      <c r="F131" s="2"/>
      <c r="G131" s="2"/>
      <c r="H131" s="2"/>
    </row>
    <row r="132" ht="15.75" customHeight="1">
      <c r="F132" s="2"/>
      <c r="G132" s="2"/>
      <c r="H132" s="2"/>
    </row>
    <row r="133" ht="15.75" customHeight="1">
      <c r="F133" s="2"/>
      <c r="G133" s="2"/>
      <c r="H133" s="2"/>
    </row>
    <row r="134" ht="15.75" customHeight="1">
      <c r="F134" s="2"/>
      <c r="G134" s="2"/>
      <c r="H134" s="2"/>
    </row>
    <row r="135" ht="15.75" customHeight="1">
      <c r="F135" s="2"/>
      <c r="G135" s="2"/>
      <c r="H135" s="2"/>
    </row>
    <row r="136" ht="15.75" customHeight="1">
      <c r="F136" s="2"/>
      <c r="G136" s="2"/>
      <c r="H136" s="2"/>
    </row>
    <row r="137" ht="15.75" customHeight="1">
      <c r="F137" s="2"/>
      <c r="G137" s="2"/>
      <c r="H137" s="2"/>
    </row>
    <row r="138" ht="15.75" customHeight="1">
      <c r="F138" s="2"/>
      <c r="G138" s="2"/>
      <c r="H138" s="2"/>
    </row>
    <row r="139" ht="15.75" customHeight="1">
      <c r="F139" s="2"/>
      <c r="G139" s="2"/>
      <c r="H139" s="2"/>
    </row>
    <row r="140" ht="15.75" customHeight="1">
      <c r="F140" s="2"/>
      <c r="G140" s="2"/>
      <c r="H140" s="2"/>
    </row>
    <row r="141" ht="15.75" customHeight="1">
      <c r="F141" s="2"/>
      <c r="G141" s="2"/>
      <c r="H141" s="2"/>
    </row>
    <row r="142" ht="15.75" customHeight="1">
      <c r="F142" s="2"/>
      <c r="G142" s="2"/>
      <c r="H142" s="2"/>
    </row>
    <row r="143" ht="15.75" customHeight="1">
      <c r="F143" s="2"/>
      <c r="G143" s="2"/>
      <c r="H143" s="2"/>
    </row>
    <row r="144" ht="15.75" customHeight="1">
      <c r="F144" s="2"/>
      <c r="G144" s="2"/>
      <c r="H144" s="2"/>
    </row>
    <row r="145" ht="15.75" customHeight="1">
      <c r="F145" s="2"/>
      <c r="G145" s="2"/>
      <c r="H145" s="2"/>
    </row>
    <row r="146" ht="15.75" customHeight="1">
      <c r="F146" s="2"/>
      <c r="G146" s="2"/>
      <c r="H146" s="2"/>
    </row>
    <row r="147" ht="15.75" customHeight="1">
      <c r="F147" s="2"/>
      <c r="G147" s="2"/>
      <c r="H147" s="2"/>
    </row>
    <row r="148" ht="15.75" customHeight="1">
      <c r="F148" s="2"/>
      <c r="G148" s="2"/>
      <c r="H148" s="2"/>
    </row>
    <row r="149" ht="15.75" customHeight="1">
      <c r="F149" s="2"/>
      <c r="G149" s="2"/>
      <c r="H149" s="2"/>
    </row>
    <row r="150" ht="15.75" customHeight="1">
      <c r="F150" s="2"/>
      <c r="G150" s="2"/>
      <c r="H150" s="2"/>
    </row>
    <row r="151" ht="15.75" customHeight="1">
      <c r="F151" s="2"/>
      <c r="G151" s="2"/>
      <c r="H151" s="2"/>
    </row>
    <row r="152" ht="15.75" customHeight="1">
      <c r="F152" s="2"/>
      <c r="G152" s="2"/>
      <c r="H152" s="2"/>
    </row>
    <row r="153" ht="15.75" customHeight="1">
      <c r="F153" s="2"/>
      <c r="G153" s="2"/>
      <c r="H153" s="2"/>
    </row>
    <row r="154" ht="15.75" customHeight="1">
      <c r="F154" s="2"/>
      <c r="G154" s="2"/>
      <c r="H154" s="2"/>
    </row>
    <row r="155" ht="15.75" customHeight="1">
      <c r="F155" s="2"/>
      <c r="G155" s="2"/>
      <c r="H155" s="2"/>
    </row>
    <row r="156" ht="15.75" customHeight="1">
      <c r="F156" s="2"/>
      <c r="G156" s="2"/>
      <c r="H156" s="2"/>
    </row>
    <row r="157" ht="15.75" customHeight="1">
      <c r="F157" s="2"/>
      <c r="G157" s="2"/>
      <c r="H157" s="2"/>
    </row>
    <row r="158" ht="15.75" customHeight="1">
      <c r="F158" s="2"/>
      <c r="G158" s="2"/>
      <c r="H158" s="2"/>
    </row>
    <row r="159" ht="15.75" customHeight="1">
      <c r="F159" s="2"/>
      <c r="G159" s="2"/>
      <c r="H159" s="2"/>
    </row>
    <row r="160" ht="15.75" customHeight="1">
      <c r="F160" s="2"/>
      <c r="G160" s="2"/>
      <c r="H160" s="2"/>
    </row>
    <row r="161" ht="15.75" customHeight="1">
      <c r="F161" s="2"/>
      <c r="G161" s="2"/>
      <c r="H161" s="2"/>
    </row>
    <row r="162" ht="15.75" customHeight="1">
      <c r="F162" s="2"/>
      <c r="G162" s="2"/>
      <c r="H162" s="2"/>
    </row>
    <row r="163" ht="15.75" customHeight="1">
      <c r="F163" s="2"/>
      <c r="G163" s="2"/>
      <c r="H163" s="2"/>
    </row>
    <row r="164" ht="15.75" customHeight="1">
      <c r="F164" s="2"/>
      <c r="G164" s="2"/>
      <c r="H164" s="2"/>
    </row>
    <row r="165" ht="15.75" customHeight="1">
      <c r="F165" s="2"/>
      <c r="G165" s="2"/>
      <c r="H165" s="2"/>
    </row>
    <row r="166" ht="15.75" customHeight="1">
      <c r="F166" s="2"/>
      <c r="G166" s="2"/>
      <c r="H166" s="2"/>
    </row>
    <row r="167" ht="15.75" customHeight="1">
      <c r="F167" s="2"/>
      <c r="G167" s="2"/>
      <c r="H167" s="2"/>
    </row>
    <row r="168" ht="15.75" customHeight="1">
      <c r="F168" s="2"/>
      <c r="G168" s="2"/>
      <c r="H168" s="2"/>
    </row>
    <row r="169" ht="15.75" customHeight="1">
      <c r="F169" s="2"/>
      <c r="G169" s="2"/>
      <c r="H169" s="2"/>
    </row>
    <row r="170" ht="15.75" customHeight="1">
      <c r="F170" s="2"/>
      <c r="G170" s="2"/>
      <c r="H170" s="2"/>
    </row>
    <row r="171" ht="15.75" customHeight="1">
      <c r="F171" s="2"/>
      <c r="G171" s="2"/>
      <c r="H171" s="2"/>
    </row>
    <row r="172" ht="15.75" customHeight="1">
      <c r="F172" s="2"/>
      <c r="G172" s="2"/>
      <c r="H172" s="2"/>
    </row>
    <row r="173" ht="15.75" customHeight="1">
      <c r="F173" s="2"/>
      <c r="G173" s="2"/>
      <c r="H173" s="2"/>
    </row>
    <row r="174" ht="15.75" customHeight="1">
      <c r="F174" s="2"/>
      <c r="G174" s="2"/>
      <c r="H174" s="2"/>
    </row>
    <row r="175" ht="15.75" customHeight="1">
      <c r="F175" s="2"/>
      <c r="G175" s="2"/>
      <c r="H175" s="2"/>
    </row>
    <row r="176" ht="15.75" customHeight="1">
      <c r="F176" s="2"/>
      <c r="G176" s="2"/>
      <c r="H176" s="2"/>
    </row>
    <row r="177" ht="15.75" customHeight="1">
      <c r="F177" s="2"/>
      <c r="G177" s="2"/>
      <c r="H177" s="2"/>
    </row>
    <row r="178" ht="15.75" customHeight="1">
      <c r="F178" s="2"/>
      <c r="G178" s="2"/>
      <c r="H178" s="2"/>
    </row>
    <row r="179" ht="15.75" customHeight="1">
      <c r="F179" s="2"/>
      <c r="G179" s="2"/>
      <c r="H179" s="2"/>
    </row>
    <row r="180" ht="15.75" customHeight="1">
      <c r="F180" s="2"/>
      <c r="G180" s="2"/>
      <c r="H180" s="2"/>
    </row>
    <row r="181" ht="15.75" customHeight="1">
      <c r="F181" s="2"/>
      <c r="G181" s="2"/>
      <c r="H181" s="2"/>
    </row>
    <row r="182" ht="15.75" customHeight="1">
      <c r="F182" s="2"/>
      <c r="G182" s="2"/>
      <c r="H182" s="2"/>
    </row>
    <row r="183" ht="15.75" customHeight="1">
      <c r="F183" s="2"/>
      <c r="G183" s="2"/>
      <c r="H183" s="2"/>
    </row>
    <row r="184" ht="15.75" customHeight="1">
      <c r="F184" s="2"/>
      <c r="G184" s="2"/>
      <c r="H184" s="2"/>
    </row>
    <row r="185" ht="15.75" customHeight="1">
      <c r="F185" s="2"/>
      <c r="G185" s="2"/>
      <c r="H185" s="2"/>
    </row>
    <row r="186" ht="15.75" customHeight="1">
      <c r="F186" s="2"/>
      <c r="G186" s="2"/>
      <c r="H186" s="2"/>
    </row>
    <row r="187" ht="15.75" customHeight="1">
      <c r="F187" s="2"/>
      <c r="G187" s="2"/>
      <c r="H187" s="2"/>
    </row>
    <row r="188" ht="15.75" customHeight="1">
      <c r="F188" s="2"/>
      <c r="G188" s="2"/>
      <c r="H188" s="2"/>
    </row>
    <row r="189" ht="15.75" customHeight="1">
      <c r="F189" s="2"/>
      <c r="G189" s="2"/>
      <c r="H189" s="2"/>
    </row>
    <row r="190" ht="15.75" customHeight="1">
      <c r="F190" s="2"/>
      <c r="G190" s="2"/>
      <c r="H190" s="2"/>
    </row>
    <row r="191" ht="15.75" customHeight="1">
      <c r="F191" s="2"/>
      <c r="G191" s="2"/>
      <c r="H191" s="2"/>
    </row>
    <row r="192" ht="15.75" customHeight="1">
      <c r="F192" s="2"/>
      <c r="G192" s="2"/>
      <c r="H192" s="2"/>
    </row>
    <row r="193" ht="15.75" customHeight="1">
      <c r="F193" s="2"/>
      <c r="G193" s="2"/>
      <c r="H193" s="2"/>
    </row>
    <row r="194" ht="15.75" customHeight="1">
      <c r="F194" s="2"/>
      <c r="G194" s="2"/>
      <c r="H194" s="2"/>
    </row>
    <row r="195" ht="15.75" customHeight="1">
      <c r="F195" s="2"/>
      <c r="G195" s="2"/>
      <c r="H195" s="2"/>
    </row>
    <row r="196" ht="15.75" customHeight="1">
      <c r="F196" s="2"/>
      <c r="G196" s="2"/>
      <c r="H196" s="2"/>
    </row>
    <row r="197" ht="15.75" customHeight="1">
      <c r="F197" s="2"/>
      <c r="G197" s="2"/>
      <c r="H197" s="2"/>
    </row>
    <row r="198" ht="15.75" customHeight="1">
      <c r="F198" s="2"/>
      <c r="G198" s="2"/>
      <c r="H198" s="2"/>
    </row>
    <row r="199" ht="15.75" customHeight="1">
      <c r="F199" s="2"/>
      <c r="G199" s="2"/>
      <c r="H199" s="2"/>
    </row>
    <row r="200" ht="15.75" customHeight="1">
      <c r="F200" s="2"/>
      <c r="G200" s="2"/>
      <c r="H200" s="2"/>
    </row>
    <row r="201" ht="15.75" customHeight="1">
      <c r="F201" s="2"/>
      <c r="G201" s="2"/>
      <c r="H201" s="2"/>
    </row>
    <row r="202" ht="15.75" customHeight="1">
      <c r="F202" s="2"/>
      <c r="G202" s="2"/>
      <c r="H202" s="2"/>
    </row>
    <row r="203" ht="15.75" customHeight="1">
      <c r="F203" s="2"/>
      <c r="G203" s="2"/>
      <c r="H203" s="2"/>
    </row>
    <row r="204" ht="15.75" customHeight="1">
      <c r="F204" s="2"/>
      <c r="G204" s="2"/>
      <c r="H204" s="2"/>
    </row>
    <row r="205" ht="15.75" customHeight="1">
      <c r="F205" s="2"/>
      <c r="G205" s="2"/>
      <c r="H205" s="2"/>
    </row>
    <row r="206" ht="15.75" customHeight="1">
      <c r="F206" s="2"/>
      <c r="G206" s="2"/>
      <c r="H206" s="2"/>
    </row>
    <row r="207" ht="15.75" customHeight="1">
      <c r="F207" s="2"/>
      <c r="G207" s="2"/>
      <c r="H207" s="2"/>
    </row>
    <row r="208" ht="15.75" customHeight="1">
      <c r="F208" s="2"/>
      <c r="G208" s="2"/>
      <c r="H208" s="2"/>
    </row>
    <row r="209" ht="15.75" customHeight="1">
      <c r="F209" s="2"/>
      <c r="G209" s="2"/>
      <c r="H209" s="2"/>
    </row>
    <row r="210" ht="15.75" customHeight="1">
      <c r="F210" s="2"/>
      <c r="G210" s="2"/>
      <c r="H210" s="2"/>
    </row>
    <row r="211" ht="15.75" customHeight="1">
      <c r="F211" s="2"/>
      <c r="G211" s="2"/>
      <c r="H211" s="2"/>
    </row>
    <row r="212" ht="15.75" customHeight="1">
      <c r="F212" s="2"/>
      <c r="G212" s="2"/>
      <c r="H212" s="2"/>
    </row>
    <row r="213" ht="15.75" customHeight="1">
      <c r="F213" s="2"/>
      <c r="G213" s="2"/>
      <c r="H213" s="2"/>
    </row>
    <row r="214" ht="15.75" customHeight="1">
      <c r="F214" s="2"/>
      <c r="G214" s="2"/>
      <c r="H214" s="2"/>
    </row>
    <row r="215" ht="15.75" customHeight="1">
      <c r="F215" s="2"/>
      <c r="G215" s="2"/>
      <c r="H215" s="2"/>
    </row>
    <row r="216" ht="15.75" customHeight="1">
      <c r="F216" s="2"/>
      <c r="G216" s="2"/>
      <c r="H216" s="2"/>
    </row>
    <row r="217" ht="15.75" customHeight="1">
      <c r="F217" s="2"/>
      <c r="G217" s="2"/>
      <c r="H217" s="2"/>
    </row>
    <row r="218" ht="15.75" customHeight="1">
      <c r="F218" s="2"/>
      <c r="G218" s="2"/>
      <c r="H218" s="2"/>
    </row>
    <row r="219" ht="15.75" customHeight="1">
      <c r="F219" s="2"/>
      <c r="G219" s="2"/>
      <c r="H219" s="2"/>
    </row>
    <row r="220" ht="15.75" customHeight="1">
      <c r="F220" s="2"/>
      <c r="G220" s="2"/>
      <c r="H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