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скер\Documents\"/>
    </mc:Choice>
  </mc:AlternateContent>
  <xr:revisionPtr revIDLastSave="0" documentId="13_ncr:1_{E7C5872D-0805-414E-A3E6-8C64F80BDD76}" xr6:coauthVersionLast="45" xr6:coauthVersionMax="45" xr10:uidLastSave="{00000000-0000-0000-0000-000000000000}"/>
  <bookViews>
    <workbookView xWindow="2196" yWindow="2196" windowWidth="17280" windowHeight="8964" xr2:uid="{53A31556-5923-4504-9C95-5942AB03F8E6}"/>
  </bookViews>
  <sheets>
    <sheet name="Лист1" sheetId="1" r:id="rId1"/>
  </sheets>
  <definedNames>
    <definedName name="solver_adj" localSheetId="0" hidden="1">Лист1!$J$24:$K$24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Лист1!$F$36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4" i="1" l="1"/>
  <c r="F3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24" i="1"/>
  <c r="F24" i="1" s="1"/>
  <c r="F36" i="1" l="1"/>
</calcChain>
</file>

<file path=xl/sharedStrings.xml><?xml version="1.0" encoding="utf-8"?>
<sst xmlns="http://schemas.openxmlformats.org/spreadsheetml/2006/main" count="7" uniqueCount="6">
  <si>
    <t>n</t>
  </si>
  <si>
    <t>t експ</t>
  </si>
  <si>
    <t>t</t>
  </si>
  <si>
    <t>a</t>
  </si>
  <si>
    <t>b</t>
  </si>
  <si>
    <t>t теор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</si>
</sst>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6.6888451443569558E-2"/>
                  <c:y val="0.146356080489938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Лист1!$C$4:$C$7</c:f>
              <c:numCache>
                <c:formatCode>General</c:formatCode>
                <c:ptCount val="4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</c:numCache>
            </c:numRef>
          </c:xVal>
          <c:yVal>
            <c:numRef>
              <c:f>Лист1!$D$4:$D$7</c:f>
              <c:numCache>
                <c:formatCode>General</c:formatCode>
                <c:ptCount val="4"/>
                <c:pt idx="0">
                  <c:v>0.18925729999999999</c:v>
                </c:pt>
                <c:pt idx="1">
                  <c:v>1.6732636000000001</c:v>
                </c:pt>
                <c:pt idx="2">
                  <c:v>13.0371164</c:v>
                </c:pt>
                <c:pt idx="3">
                  <c:v>122.27276000000001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3B-4C47-B649-00AD4ACE9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6251167"/>
        <c:axId val="1158283375"/>
      </c:scatterChart>
      <c:valAx>
        <c:axId val="115625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8283375"/>
        <c:crosses val="autoZero"/>
        <c:crossBetween val="midCat"/>
      </c:valAx>
      <c:valAx>
        <c:axId val="11582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6251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94582239720035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Лист1!$C$24:$C$34</c:f>
              <c:numCache>
                <c:formatCode>General</c:formatCode>
                <c:ptCount val="1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</c:numCache>
            </c:numRef>
          </c:xVal>
          <c:yVal>
            <c:numRef>
              <c:f>Лист1!$E$24:$E$34</c:f>
              <c:numCache>
                <c:formatCode>General</c:formatCode>
                <c:ptCount val="11"/>
                <c:pt idx="0">
                  <c:v>9.9081185837866358E-3</c:v>
                </c:pt>
                <c:pt idx="1">
                  <c:v>1.9816237166347905E-2</c:v>
                </c:pt>
                <c:pt idx="2">
                  <c:v>3.9632474331470435E-2</c:v>
                </c:pt>
                <c:pt idx="3">
                  <c:v>7.9264948661715504E-2</c:v>
                </c:pt>
                <c:pt idx="4">
                  <c:v>0.15852989732220565</c:v>
                </c:pt>
                <c:pt idx="5">
                  <c:v>0.3170597946431859</c:v>
                </c:pt>
                <c:pt idx="6">
                  <c:v>0.63411958928514645</c:v>
                </c:pt>
                <c:pt idx="7">
                  <c:v>1.2682391785690676</c:v>
                </c:pt>
                <c:pt idx="8">
                  <c:v>2.5364783571369096</c:v>
                </c:pt>
                <c:pt idx="9">
                  <c:v>5.0729567142725944</c:v>
                </c:pt>
                <c:pt idx="10">
                  <c:v>10.145913428543963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77-45B1-807C-E38432F35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688687"/>
        <c:axId val="1289047455"/>
      </c:scatterChar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Лист1!$C$24:$C$34</c:f>
              <c:numCache>
                <c:formatCode>General</c:formatCode>
                <c:ptCount val="1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</c:numCache>
            </c:numRef>
          </c:xVal>
          <c:yVal>
            <c:numRef>
              <c:f>Лист1!$D$24:$D$34</c:f>
              <c:numCache>
                <c:formatCode>General</c:formatCode>
                <c:ptCount val="11"/>
                <c:pt idx="0">
                  <c:v>2.8796800000000001E-2</c:v>
                </c:pt>
                <c:pt idx="1">
                  <c:v>3.6841400000000003E-2</c:v>
                </c:pt>
                <c:pt idx="2">
                  <c:v>6.2620300000000004E-2</c:v>
                </c:pt>
                <c:pt idx="3">
                  <c:v>9.4795000000000004E-2</c:v>
                </c:pt>
                <c:pt idx="4">
                  <c:v>0.17961379999999999</c:v>
                </c:pt>
                <c:pt idx="5">
                  <c:v>0.36041200000000001</c:v>
                </c:pt>
                <c:pt idx="6">
                  <c:v>0.67427049999999999</c:v>
                </c:pt>
                <c:pt idx="7">
                  <c:v>1.3969761999999999</c:v>
                </c:pt>
                <c:pt idx="8">
                  <c:v>2.6911526000000001</c:v>
                </c:pt>
                <c:pt idx="9">
                  <c:v>5.3425187000000003</c:v>
                </c:pt>
                <c:pt idx="10">
                  <c:v>9.9519152999999996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77-45B1-807C-E38432F35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688687"/>
        <c:axId val="1289047455"/>
      </c:scatterChart>
      <c:valAx>
        <c:axId val="129568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9047455"/>
        <c:crosses val="autoZero"/>
        <c:crossBetween val="midCat"/>
      </c:valAx>
      <c:valAx>
        <c:axId val="128904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568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</xdr:row>
      <xdr:rowOff>114300</xdr:rowOff>
    </xdr:from>
    <xdr:to>
      <xdr:col>13</xdr:col>
      <xdr:colOff>342900</xdr:colOff>
      <xdr:row>17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CEE27C7-8EAD-4CC3-87B8-1DCA974D7B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426720</xdr:colOff>
      <xdr:row>25</xdr:row>
      <xdr:rowOff>83820</xdr:rowOff>
    </xdr:from>
    <xdr:to>
      <xdr:col>14</xdr:col>
      <xdr:colOff>121920</xdr:colOff>
      <xdr:row>40</xdr:row>
      <xdr:rowOff>83820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77D49C0-7795-488C-8D84-5661106BD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645F-12A3-4806-8B9B-80A48861235F}">
  <dimension ref="C3:K36"/>
  <sheetViews>
    <sheetView tabSelected="1" topLeftCell="B26" zoomScale="110" workbookViewId="0">
      <selection activeCell="F36" sqref="F36"/>
    </sheetView>
  </sheetViews>
  <sheetFormatPr defaultRowHeight="14.4" x14ac:dyDescent="0.3"/>
  <cols>
    <col min="3" max="3" width="9" bestFit="1" customWidth="1"/>
    <col min="4" max="4" width="11.5546875" customWidth="1"/>
    <col min="5" max="6" width="9" bestFit="1" customWidth="1"/>
    <col min="10" max="11" width="12.21875" bestFit="1" customWidth="1"/>
  </cols>
  <sheetData>
    <row r="3" spans="3:4" x14ac:dyDescent="0.3">
      <c r="C3" t="s">
        <v>0</v>
      </c>
      <c r="D3" t="s">
        <v>1</v>
      </c>
    </row>
    <row r="4" spans="3:4" x14ac:dyDescent="0.3">
      <c r="C4">
        <v>9</v>
      </c>
      <c r="D4">
        <v>0.18925729999999999</v>
      </c>
    </row>
    <row r="5" spans="3:4" x14ac:dyDescent="0.3">
      <c r="C5">
        <v>10</v>
      </c>
      <c r="D5">
        <v>1.6732636000000001</v>
      </c>
    </row>
    <row r="6" spans="3:4" x14ac:dyDescent="0.3">
      <c r="C6">
        <v>11</v>
      </c>
      <c r="D6">
        <v>13.0371164</v>
      </c>
    </row>
    <row r="7" spans="3:4" x14ac:dyDescent="0.3">
      <c r="C7">
        <v>12</v>
      </c>
      <c r="D7">
        <v>122.27276000000001</v>
      </c>
    </row>
    <row r="23" spans="3:11" x14ac:dyDescent="0.3">
      <c r="C23" t="s">
        <v>0</v>
      </c>
      <c r="D23" t="s">
        <v>2</v>
      </c>
      <c r="E23" t="s">
        <v>5</v>
      </c>
      <c r="J23" t="s">
        <v>3</v>
      </c>
      <c r="K23" t="s">
        <v>4</v>
      </c>
    </row>
    <row r="24" spans="3:11" x14ac:dyDescent="0.3">
      <c r="C24">
        <v>20</v>
      </c>
      <c r="D24">
        <v>2.8796800000000001E-2</v>
      </c>
      <c r="E24">
        <f>$J$24*(2^C24)+$K$24</f>
        <v>9.9081185837866358E-3</v>
      </c>
      <c r="F24">
        <f>(D24-E24)^2</f>
        <v>3.5678228564320417E-4</v>
      </c>
      <c r="J24">
        <v>9.4491182160961791E-9</v>
      </c>
      <c r="K24">
        <v>1.2253694001538248E-12</v>
      </c>
    </row>
    <row r="25" spans="3:11" x14ac:dyDescent="0.3">
      <c r="C25">
        <v>21</v>
      </c>
      <c r="D25">
        <v>3.6841400000000003E-2</v>
      </c>
      <c r="E25">
        <f t="shared" ref="E25:E33" si="0">$J$24*(2^C25)+$K$24</f>
        <v>1.9816237166347905E-2</v>
      </c>
      <c r="F25">
        <f t="shared" ref="F25:F34" si="1">(D25-E25)^2</f>
        <v>2.8985616951236878E-4</v>
      </c>
    </row>
    <row r="26" spans="3:11" x14ac:dyDescent="0.3">
      <c r="C26">
        <v>22</v>
      </c>
      <c r="D26">
        <v>6.2620300000000004E-2</v>
      </c>
      <c r="E26">
        <f t="shared" si="0"/>
        <v>3.9632474331470435E-2</v>
      </c>
      <c r="F26">
        <f t="shared" si="1"/>
        <v>5.2844012896670692E-4</v>
      </c>
    </row>
    <row r="27" spans="3:11" x14ac:dyDescent="0.3">
      <c r="C27">
        <v>23</v>
      </c>
      <c r="D27">
        <v>9.4795000000000004E-2</v>
      </c>
      <c r="E27">
        <f t="shared" si="0"/>
        <v>7.9264948661715504E-2</v>
      </c>
      <c r="F27">
        <f t="shared" si="1"/>
        <v>2.411824945697522E-4</v>
      </c>
    </row>
    <row r="28" spans="3:11" x14ac:dyDescent="0.3">
      <c r="C28">
        <v>24</v>
      </c>
      <c r="D28">
        <v>0.17961379999999999</v>
      </c>
      <c r="E28">
        <f t="shared" si="0"/>
        <v>0.15852989732220565</v>
      </c>
      <c r="F28">
        <f t="shared" si="1"/>
        <v>4.4453095212670316E-4</v>
      </c>
    </row>
    <row r="29" spans="3:11" x14ac:dyDescent="0.3">
      <c r="C29">
        <v>25</v>
      </c>
      <c r="D29">
        <v>0.36041200000000001</v>
      </c>
      <c r="E29">
        <f t="shared" si="0"/>
        <v>0.3170597946431859</v>
      </c>
      <c r="F29">
        <f t="shared" si="1"/>
        <v>1.8794137092993822E-3</v>
      </c>
    </row>
    <row r="30" spans="3:11" x14ac:dyDescent="0.3">
      <c r="C30">
        <v>26</v>
      </c>
      <c r="D30">
        <v>0.67427049999999999</v>
      </c>
      <c r="E30">
        <f t="shared" si="0"/>
        <v>0.63411958928514645</v>
      </c>
      <c r="F30">
        <f t="shared" si="1"/>
        <v>1.6120956312321417E-3</v>
      </c>
    </row>
    <row r="31" spans="3:11" x14ac:dyDescent="0.3">
      <c r="C31">
        <v>27</v>
      </c>
      <c r="D31">
        <v>1.3969761999999999</v>
      </c>
      <c r="E31">
        <f t="shared" si="0"/>
        <v>1.2682391785690676</v>
      </c>
      <c r="F31">
        <f t="shared" si="1"/>
        <v>1.6573220686908308E-2</v>
      </c>
    </row>
    <row r="32" spans="3:11" x14ac:dyDescent="0.3">
      <c r="C32">
        <v>28</v>
      </c>
      <c r="D32">
        <v>2.6911526000000001</v>
      </c>
      <c r="E32">
        <f t="shared" si="0"/>
        <v>2.5364783571369096</v>
      </c>
      <c r="F32">
        <f t="shared" si="1"/>
        <v>2.3924121405270303E-2</v>
      </c>
    </row>
    <row r="33" spans="3:6" x14ac:dyDescent="0.3">
      <c r="C33">
        <v>29</v>
      </c>
      <c r="D33">
        <v>5.3425187000000003</v>
      </c>
      <c r="E33">
        <f t="shared" si="0"/>
        <v>5.0729567142725944</v>
      </c>
      <c r="F33">
        <f t="shared" si="1"/>
        <v>7.2663664149302157E-2</v>
      </c>
    </row>
    <row r="34" spans="3:6" x14ac:dyDescent="0.3">
      <c r="C34">
        <v>30</v>
      </c>
      <c r="D34">
        <v>9.9519152999999996</v>
      </c>
      <c r="E34">
        <f>$J$24*(2^C34)+$K$24</f>
        <v>10.145913428543963</v>
      </c>
      <c r="F34">
        <f t="shared" si="1"/>
        <v>3.7635273878560221E-2</v>
      </c>
    </row>
    <row r="36" spans="3:6" x14ac:dyDescent="0.3">
      <c r="F36">
        <f>SUM(F24:F34)</f>
        <v>0.15614858149139124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Аскер</dc:creator>
  <cp:lastModifiedBy>Аскер</cp:lastModifiedBy>
  <dcterms:created xsi:type="dcterms:W3CDTF">2023-02-16T08:37:05Z</dcterms:created>
  <dcterms:modified xsi:type="dcterms:W3CDTF">2023-02-16T09:52:03Z</dcterms:modified>
</cp:coreProperties>
</file>