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3330B52-C333-4991-ABBF-BCC824C9427E}" xr6:coauthVersionLast="40" xr6:coauthVersionMax="40" xr10:uidLastSave="{00000000-0000-0000-0000-000000000000}"/>
  <bookViews>
    <workbookView xWindow="0" yWindow="0" windowWidth="22260" windowHeight="12648" tabRatio="975" firstSheet="3" activeTab="8" xr2:uid="{00000000-000D-0000-FFFF-FFFF00000000}"/>
  </bookViews>
  <sheets>
    <sheet name="INPUT-KANTOR" sheetId="1" r:id="rId1"/>
    <sheet name="CETAK-KAS-BON-KANTOR-PP" sheetId="6" r:id="rId2"/>
    <sheet name="CETAK-KB-KANTOR 1X PER No" sheetId="7" r:id="rId3"/>
    <sheet name="CETAK-GAJI-SPOR 1X-TOTAL" sheetId="2" r:id="rId4"/>
    <sheet name="CETAK-KB-SOPIR 2X-PER No" sheetId="8" r:id="rId5"/>
    <sheet name="CETAK-GAJI-SOPIR-2X-TOTAL" sheetId="3" r:id="rId6"/>
    <sheet name="CETAK-BON-SANGU" sheetId="4" r:id="rId7"/>
    <sheet name="CETAK-KUML-BON-SANGU" sheetId="9" r:id="rId8"/>
    <sheet name="CETAK-BON-SOLAR" sheetId="5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8" l="1"/>
  <c r="G17" i="8"/>
  <c r="G16" i="8"/>
  <c r="G13" i="8"/>
  <c r="G12" i="8"/>
  <c r="G21" i="8" s="1"/>
  <c r="G35" i="8" s="1"/>
  <c r="G32" i="7"/>
  <c r="D14" i="7"/>
  <c r="G14" i="7" s="1"/>
  <c r="G20" i="7" s="1"/>
  <c r="G34" i="7" s="1"/>
  <c r="G8" i="7"/>
  <c r="G33" i="6"/>
  <c r="G17" i="6"/>
  <c r="G16" i="6"/>
  <c r="G13" i="6"/>
  <c r="G12" i="6"/>
  <c r="G21" i="6" s="1"/>
  <c r="G35" i="6" s="1"/>
  <c r="S10" i="3" l="1"/>
  <c r="P10" i="3"/>
  <c r="AD10" i="3" s="1"/>
  <c r="AG10" i="3" s="1"/>
  <c r="AI10" i="3" s="1"/>
  <c r="F10" i="3"/>
  <c r="I142" i="1" l="1"/>
  <c r="I141" i="1"/>
  <c r="I140" i="1"/>
  <c r="I139" i="1"/>
  <c r="F133" i="1"/>
  <c r="E121" i="1"/>
  <c r="I60" i="1"/>
  <c r="I59" i="1"/>
  <c r="I58" i="1"/>
  <c r="I57" i="1"/>
  <c r="F52" i="1"/>
  <c r="E40" i="1"/>
  <c r="I14" i="1"/>
  <c r="I13" i="1"/>
  <c r="I12" i="1"/>
  <c r="I11" i="1"/>
  <c r="I10" i="1"/>
  <c r="E6" i="1"/>
</calcChain>
</file>

<file path=xl/sharedStrings.xml><?xml version="1.0" encoding="utf-8"?>
<sst xmlns="http://schemas.openxmlformats.org/spreadsheetml/2006/main" count="769" uniqueCount="368">
  <si>
    <t>INPUT KAS BON KANTOR</t>
  </si>
  <si>
    <t>UMUM 1</t>
  </si>
  <si>
    <r>
      <t>No Bon</t>
    </r>
    <r>
      <rPr>
        <sz val="11"/>
        <color rgb="FFFF0000"/>
        <rFont val="Arial Unicode MS"/>
        <family val="2"/>
      </rPr>
      <t xml:space="preserve"> (kol A)</t>
    </r>
  </si>
  <si>
    <t>AS. 201814-0001</t>
  </si>
  <si>
    <r>
      <t xml:space="preserve">Tanggal No KB Di buat </t>
    </r>
    <r>
      <rPr>
        <sz val="11"/>
        <color rgb="FFFF0000"/>
        <rFont val="Arial Unicode MS"/>
        <family val="2"/>
      </rPr>
      <t>(kol DK)</t>
    </r>
  </si>
  <si>
    <r>
      <t xml:space="preserve">Tanggal Berangkat </t>
    </r>
    <r>
      <rPr>
        <sz val="11"/>
        <color rgb="FFFF0000"/>
        <rFont val="Arial Unicode MS"/>
        <family val="2"/>
      </rPr>
      <t>(kol DL)</t>
    </r>
  </si>
  <si>
    <r>
      <t xml:space="preserve">Tanggal Kembali </t>
    </r>
    <r>
      <rPr>
        <sz val="11"/>
        <color rgb="FFFF0000"/>
        <rFont val="Arial Unicode MS"/>
        <family val="2"/>
      </rPr>
      <t>(kol DM)</t>
    </r>
  </si>
  <si>
    <t>1 PP</t>
  </si>
  <si>
    <t>Hari</t>
  </si>
  <si>
    <t>(kol AX)</t>
  </si>
  <si>
    <r>
      <t>No.Kendarakan</t>
    </r>
    <r>
      <rPr>
        <sz val="11"/>
        <color rgb="FFFF0000"/>
        <rFont val="Arial Unicode MS"/>
        <family val="2"/>
      </rPr>
      <t xml:space="preserve"> (kol B)</t>
    </r>
  </si>
  <si>
    <t>AG8040US</t>
  </si>
  <si>
    <t>Hino Trator Heat Wing Box</t>
  </si>
  <si>
    <r>
      <t xml:space="preserve">Sopir </t>
    </r>
    <r>
      <rPr>
        <sz val="11"/>
        <color rgb="FFFF0000"/>
        <rFont val="Arial Unicode MS"/>
        <family val="2"/>
      </rPr>
      <t>(kol C)</t>
    </r>
  </si>
  <si>
    <t>Kode</t>
  </si>
  <si>
    <t>Hendrik Widodo</t>
  </si>
  <si>
    <r>
      <t>Kenek</t>
    </r>
    <r>
      <rPr>
        <sz val="11"/>
        <color rgb="FFFF0000"/>
        <rFont val="Arial Unicode MS"/>
        <family val="2"/>
      </rPr>
      <t xml:space="preserve"> (kol D)</t>
    </r>
  </si>
  <si>
    <t>Cahaya</t>
  </si>
  <si>
    <r>
      <t xml:space="preserve">Bon Sangu Kota2 </t>
    </r>
    <r>
      <rPr>
        <sz val="11"/>
        <color rgb="FFFF0000"/>
        <rFont val="Arial Unicode MS"/>
        <family val="2"/>
      </rPr>
      <t>(DO ; DN ;</t>
    </r>
    <r>
      <rPr>
        <b/>
        <sz val="11"/>
        <color rgb="FFC00000"/>
        <rFont val="Arial Unicode MS"/>
        <family val="2"/>
      </rPr>
      <t>DP</t>
    </r>
    <r>
      <rPr>
        <sz val="11"/>
        <color rgb="FFC00000"/>
        <rFont val="Arial Unicode MS"/>
        <family val="2"/>
      </rPr>
      <t>)</t>
    </r>
  </si>
  <si>
    <t>Tanggal</t>
  </si>
  <si>
    <t>No KbS</t>
  </si>
  <si>
    <r>
      <t xml:space="preserve">Bon Sangu 1 </t>
    </r>
    <r>
      <rPr>
        <sz val="11"/>
        <color rgb="FFFF0000"/>
        <rFont val="Arial Unicode MS"/>
        <family val="2"/>
      </rPr>
      <t>( kol F;E;G )</t>
    </r>
  </si>
  <si>
    <r>
      <t xml:space="preserve">Bon Sangu 2 </t>
    </r>
    <r>
      <rPr>
        <sz val="11"/>
        <color rgb="FFFF0000"/>
        <rFont val="Arial Unicode MS"/>
        <family val="2"/>
      </rPr>
      <t>( kol I;H;J )</t>
    </r>
  </si>
  <si>
    <r>
      <t xml:space="preserve">Bon Sangu 3 </t>
    </r>
    <r>
      <rPr>
        <sz val="11"/>
        <color rgb="FFFF0000"/>
        <rFont val="Arial Unicode MS"/>
        <family val="2"/>
      </rPr>
      <t>( kol L;K;M)</t>
    </r>
  </si>
  <si>
    <r>
      <t>Bon Sangu 4</t>
    </r>
    <r>
      <rPr>
        <sz val="11"/>
        <color rgb="FFFF0000"/>
        <rFont val="Arial Unicode MS"/>
        <family val="2"/>
      </rPr>
      <t xml:space="preserve"> ( kol O;N;P )</t>
    </r>
  </si>
  <si>
    <r>
      <t xml:space="preserve">Total Bon Sangu 1,2,3,4 </t>
    </r>
    <r>
      <rPr>
        <sz val="11"/>
        <color rgb="FFFF0000"/>
        <rFont val="Arial Unicode MS"/>
        <family val="2"/>
      </rPr>
      <t>(kol Q)</t>
    </r>
  </si>
  <si>
    <r>
      <t xml:space="preserve">Bon Solar TA </t>
    </r>
    <r>
      <rPr>
        <sz val="11"/>
        <color rgb="FFFF0000"/>
        <rFont val="Arial Unicode MS"/>
        <family val="2"/>
      </rPr>
      <t>(AC;AA;AD;AE)</t>
    </r>
  </si>
  <si>
    <t>Liter</t>
  </si>
  <si>
    <t>PILIHAN</t>
  </si>
  <si>
    <t>O A</t>
  </si>
  <si>
    <t>O B</t>
  </si>
  <si>
    <r>
      <t>Nama Pom</t>
    </r>
    <r>
      <rPr>
        <b/>
        <sz val="11"/>
        <color rgb="FFFF0000"/>
        <rFont val="Arial Unicode MS"/>
        <family val="2"/>
      </rPr>
      <t xml:space="preserve"> (kol AB)</t>
    </r>
  </si>
  <si>
    <r>
      <t>Total B Sangu&amp;Solar</t>
    </r>
    <r>
      <rPr>
        <sz val="11"/>
        <color rgb="FFFF0000"/>
        <rFont val="Arial Unicode MS"/>
        <family val="2"/>
      </rPr>
      <t xml:space="preserve"> (</t>
    </r>
    <r>
      <rPr>
        <sz val="11"/>
        <color rgb="FFC00000"/>
        <rFont val="Arial Unicode MS"/>
        <family val="2"/>
      </rPr>
      <t>DP</t>
    </r>
    <r>
      <rPr>
        <sz val="11"/>
        <color rgb="FFFF0000"/>
        <rFont val="Arial Unicode MS"/>
        <family val="2"/>
      </rPr>
      <t>+</t>
    </r>
    <r>
      <rPr>
        <sz val="11"/>
        <color rgb="FFC00000"/>
        <rFont val="Arial Unicode MS"/>
        <family val="2"/>
      </rPr>
      <t>AE</t>
    </r>
    <r>
      <rPr>
        <sz val="11"/>
        <color rgb="FFFF0000"/>
        <rFont val="Arial Unicode MS"/>
        <family val="2"/>
      </rPr>
      <t>) Kol AG</t>
    </r>
  </si>
  <si>
    <t>Berat Jenis</t>
  </si>
  <si>
    <t>O Kg</t>
  </si>
  <si>
    <t>O Dm3</t>
  </si>
  <si>
    <t>BERANGKAT 1</t>
  </si>
  <si>
    <r>
      <t xml:space="preserve">Tanggal Muat </t>
    </r>
    <r>
      <rPr>
        <sz val="11"/>
        <color rgb="FFFF0000"/>
        <rFont val="Arial Unicode MS"/>
        <family val="2"/>
      </rPr>
      <t>(kol AH)</t>
    </r>
  </si>
  <si>
    <r>
      <t xml:space="preserve">Tanggal Bongkar </t>
    </r>
    <r>
      <rPr>
        <sz val="11"/>
        <color rgb="FFFF0000"/>
        <rFont val="Arial Unicode MS"/>
        <family val="2"/>
      </rPr>
      <t>(Kol AI)</t>
    </r>
  </si>
  <si>
    <t>(kol AJ)</t>
  </si>
  <si>
    <r>
      <t xml:space="preserve">Uang Makan </t>
    </r>
    <r>
      <rPr>
        <sz val="11"/>
        <color rgb="FFFF0000"/>
        <rFont val="Arial Unicode MS"/>
        <family val="2"/>
      </rPr>
      <t>(Kol AK)</t>
    </r>
  </si>
  <si>
    <t>PT. PLATINUM CERAMICS INDUSRY</t>
  </si>
  <si>
    <r>
      <t xml:space="preserve">Jenis Muatan 1 </t>
    </r>
    <r>
      <rPr>
        <sz val="11"/>
        <color rgb="FFFF0000"/>
        <rFont val="Arial Unicode MS"/>
        <family val="2"/>
      </rPr>
      <t>(kol AP)</t>
    </r>
  </si>
  <si>
    <t>^</t>
  </si>
  <si>
    <r>
      <t>Berat Muatan 1</t>
    </r>
    <r>
      <rPr>
        <sz val="11"/>
        <color rgb="FFFF0000"/>
        <rFont val="Arial Unicode MS"/>
        <family val="2"/>
      </rPr>
      <t xml:space="preserve"> (AR Dm3) (AS kg)</t>
    </r>
  </si>
  <si>
    <t xml:space="preserve">Kg </t>
  </si>
  <si>
    <t>Dm3</t>
  </si>
  <si>
    <r>
      <t>Alamt Penerima 1</t>
    </r>
    <r>
      <rPr>
        <sz val="11"/>
        <color rgb="FFFF0000"/>
        <rFont val="Arial Unicode MS"/>
        <family val="2"/>
      </rPr>
      <t xml:space="preserve"> (kol AQ)</t>
    </r>
  </si>
  <si>
    <t>PT. MEGAH BANGUNAN ABADI</t>
  </si>
  <si>
    <r>
      <t xml:space="preserve">No. Surat Jalan </t>
    </r>
    <r>
      <rPr>
        <sz val="11"/>
        <color rgb="FFFF0000"/>
        <rFont val="Arial Unicode MS"/>
        <family val="2"/>
      </rPr>
      <t>1 (kol AN)</t>
    </r>
  </si>
  <si>
    <r>
      <t xml:space="preserve">Ongkos Angkut  1 ( Kg) </t>
    </r>
    <r>
      <rPr>
        <sz val="11"/>
        <color rgb="FFFF0000"/>
        <rFont val="Arial Unicode MS"/>
        <family val="2"/>
      </rPr>
      <t>(kol EA)</t>
    </r>
  </si>
  <si>
    <t>Pilihan</t>
  </si>
  <si>
    <r>
      <t xml:space="preserve">Ongkos Angkut Bruto 1 (Rp) </t>
    </r>
    <r>
      <rPr>
        <sz val="11"/>
        <color rgb="FFFF0000"/>
        <rFont val="Arial Unicode MS"/>
        <family val="2"/>
      </rPr>
      <t>(kol EB)</t>
    </r>
  </si>
  <si>
    <r>
      <t xml:space="preserve">Total Ongkos Bruto 1+2 (Rp) </t>
    </r>
    <r>
      <rPr>
        <sz val="11"/>
        <color rgb="FFFF0000"/>
        <rFont val="Arial Unicode MS"/>
        <family val="2"/>
      </rPr>
      <t>(kolBD)</t>
    </r>
  </si>
  <si>
    <r>
      <t xml:space="preserve">Total Berat Muat 1+2 </t>
    </r>
    <r>
      <rPr>
        <sz val="11"/>
        <color rgb="FFFF0000"/>
        <rFont val="Arial Unicode MS"/>
        <family val="2"/>
      </rPr>
      <t>(BA Dm3)(BB Kg)</t>
    </r>
  </si>
  <si>
    <r>
      <t xml:space="preserve">Borongan Sopir 1+2 </t>
    </r>
    <r>
      <rPr>
        <sz val="11"/>
        <color rgb="FFFF0000"/>
        <rFont val="Arial Unicode MS"/>
        <family val="2"/>
      </rPr>
      <t>(kol BF)</t>
    </r>
  </si>
  <si>
    <r>
      <t>Tamb Borg 1+2</t>
    </r>
    <r>
      <rPr>
        <sz val="11"/>
        <color rgb="FFFF0000"/>
        <rFont val="Arial Unicode MS"/>
        <family val="2"/>
      </rPr>
      <t xml:space="preserve"> (BH Dm3) (BG kg)</t>
    </r>
  </si>
  <si>
    <r>
      <t>Uang Sopir 1+2 (BF+Tamb1+2)</t>
    </r>
    <r>
      <rPr>
        <sz val="11"/>
        <color rgb="FFC00000"/>
        <rFont val="Arial Unicode MS"/>
        <family val="2"/>
      </rPr>
      <t>(kol BM)</t>
    </r>
  </si>
  <si>
    <r>
      <t xml:space="preserve">Koreksi 1 </t>
    </r>
    <r>
      <rPr>
        <sz val="11"/>
        <color rgb="FFFF0000"/>
        <rFont val="Arial Unicode MS"/>
        <family val="2"/>
      </rPr>
      <t>(kol V)</t>
    </r>
  </si>
  <si>
    <r>
      <t xml:space="preserve">Koreksi 2 </t>
    </r>
    <r>
      <rPr>
        <sz val="11"/>
        <color rgb="FFFF0000"/>
        <rFont val="Arial Unicode MS"/>
        <family val="2"/>
      </rPr>
      <t>(kol W)</t>
    </r>
  </si>
  <si>
    <r>
      <t xml:space="preserve">Batuan 1 </t>
    </r>
    <r>
      <rPr>
        <sz val="11"/>
        <color rgb="FFFF0000"/>
        <rFont val="Arial Unicode MS"/>
        <family val="2"/>
      </rPr>
      <t>(kol R)</t>
    </r>
  </si>
  <si>
    <t>Ket</t>
  </si>
  <si>
    <r>
      <t xml:space="preserve">Batuan 2 </t>
    </r>
    <r>
      <rPr>
        <sz val="11"/>
        <color rgb="FFFF0000"/>
        <rFont val="Arial Unicode MS"/>
        <family val="2"/>
      </rPr>
      <t>(kol S)</t>
    </r>
  </si>
  <si>
    <r>
      <t>Tamb 1</t>
    </r>
    <r>
      <rPr>
        <sz val="11"/>
        <color rgb="FFFF0000"/>
        <rFont val="Arial Unicode MS"/>
        <family val="2"/>
      </rPr>
      <t>(kol BI)</t>
    </r>
  </si>
  <si>
    <r>
      <t xml:space="preserve">Tamb 2 </t>
    </r>
    <r>
      <rPr>
        <sz val="11"/>
        <color rgb="FFFF0000"/>
        <rFont val="Arial Unicode MS"/>
        <family val="2"/>
      </rPr>
      <t>(kol BJ)</t>
    </r>
  </si>
  <si>
    <t>BERANGKAT MUATAN 2</t>
  </si>
  <si>
    <t>PT. WINGS SURYA</t>
  </si>
  <si>
    <r>
      <t xml:space="preserve">Jenis Muatan 2 </t>
    </r>
    <r>
      <rPr>
        <sz val="11"/>
        <color rgb="FFFF0000"/>
        <rFont val="Arial Unicode MS"/>
        <family val="2"/>
      </rPr>
      <t>(kol AV)</t>
    </r>
  </si>
  <si>
    <r>
      <t xml:space="preserve">Berat Muatan  2 </t>
    </r>
    <r>
      <rPr>
        <sz val="11"/>
        <color rgb="FFFF0000"/>
        <rFont val="Arial Unicode MS"/>
        <family val="2"/>
      </rPr>
      <t>(AY Dm3 ) (AZ Kg)</t>
    </r>
  </si>
  <si>
    <r>
      <t xml:space="preserve">Alamat Penerima  2 </t>
    </r>
    <r>
      <rPr>
        <sz val="11"/>
        <color rgb="FFFF0000"/>
        <rFont val="Arial Unicode MS"/>
        <family val="2"/>
      </rPr>
      <t>(kol AW)</t>
    </r>
  </si>
  <si>
    <t>PT. HERO</t>
  </si>
  <si>
    <r>
      <t xml:space="preserve">No. Surat Jalan </t>
    </r>
    <r>
      <rPr>
        <sz val="11"/>
        <rFont val="Arial Unicode MS"/>
        <family val="2"/>
      </rPr>
      <t>2</t>
    </r>
    <r>
      <rPr>
        <sz val="11"/>
        <color rgb="FFFF0000"/>
        <rFont val="Arial Unicode MS"/>
        <family val="2"/>
      </rPr>
      <t xml:space="preserve"> (kol AT)</t>
    </r>
  </si>
  <si>
    <r>
      <t xml:space="preserve">Ongkos Angkut  2 ( Kg) </t>
    </r>
    <r>
      <rPr>
        <sz val="11"/>
        <color rgb="FFFF0000"/>
        <rFont val="Arial Unicode MS"/>
        <family val="2"/>
      </rPr>
      <t>(kol BC)</t>
    </r>
  </si>
  <si>
    <r>
      <t xml:space="preserve">Ongkos Angkut Bruto 2 (Rp) </t>
    </r>
    <r>
      <rPr>
        <sz val="11"/>
        <color rgb="FFFF0000"/>
        <rFont val="Arial Unicode MS"/>
        <family val="2"/>
      </rPr>
      <t>(kol EC)</t>
    </r>
  </si>
  <si>
    <t>KEMBALI 3</t>
  </si>
  <si>
    <r>
      <t xml:space="preserve">Tanggal Muat </t>
    </r>
    <r>
      <rPr>
        <sz val="11"/>
        <color rgb="FFFF0000"/>
        <rFont val="Arial Unicode MS"/>
        <family val="2"/>
      </rPr>
      <t>(kol BN)</t>
    </r>
  </si>
  <si>
    <r>
      <t xml:space="preserve">Tanggal Bongkar </t>
    </r>
    <r>
      <rPr>
        <sz val="11"/>
        <color rgb="FFFF0000"/>
        <rFont val="Arial Unicode MS"/>
        <family val="2"/>
      </rPr>
      <t>(Kol BO)</t>
    </r>
  </si>
  <si>
    <t>(Kol BP)</t>
  </si>
  <si>
    <r>
      <t xml:space="preserve">Uang Makan </t>
    </r>
    <r>
      <rPr>
        <sz val="11"/>
        <color rgb="FFFF0000"/>
        <rFont val="Arial Unicode MS"/>
        <family val="2"/>
      </rPr>
      <t>(Kol BQ)</t>
    </r>
  </si>
  <si>
    <r>
      <t xml:space="preserve">Jenis Muatan 3 </t>
    </r>
    <r>
      <rPr>
        <sz val="11"/>
        <color rgb="FFFF0000"/>
        <rFont val="Arial Unicode MS"/>
        <family val="2"/>
      </rPr>
      <t>(kol BV)</t>
    </r>
  </si>
  <si>
    <r>
      <t xml:space="preserve">Berat Muatan 3 </t>
    </r>
    <r>
      <rPr>
        <sz val="11"/>
        <color rgb="FFFF0000"/>
        <rFont val="Arial Unicode MS"/>
        <family val="2"/>
      </rPr>
      <t>(kol BX vol)(BYKg)</t>
    </r>
  </si>
  <si>
    <r>
      <t xml:space="preserve">Alamat Penerima 3 </t>
    </r>
    <r>
      <rPr>
        <sz val="11"/>
        <color rgb="FFFF0000"/>
        <rFont val="Arial Unicode MS"/>
        <family val="2"/>
      </rPr>
      <t>(kol BW)</t>
    </r>
  </si>
  <si>
    <r>
      <t xml:space="preserve">No. Surat Jalan </t>
    </r>
    <r>
      <rPr>
        <sz val="11"/>
        <rFont val="Arial Unicode MS"/>
        <family val="2"/>
      </rPr>
      <t>3</t>
    </r>
    <r>
      <rPr>
        <sz val="11"/>
        <color rgb="FFFF0000"/>
        <rFont val="Arial Unicode MS"/>
        <family val="2"/>
      </rPr>
      <t xml:space="preserve"> (kol BT)</t>
    </r>
  </si>
  <si>
    <r>
      <t xml:space="preserve">Ongkos Angkut  3 ( Kg) </t>
    </r>
    <r>
      <rPr>
        <sz val="11"/>
        <color rgb="FFFF0000"/>
        <rFont val="Arial Unicode MS"/>
        <family val="2"/>
      </rPr>
      <t>(kol CU)</t>
    </r>
  </si>
  <si>
    <r>
      <t xml:space="preserve">Ongkos Angkut Bruto 3 (Rp) </t>
    </r>
    <r>
      <rPr>
        <sz val="11"/>
        <color rgb="FFFF0000"/>
        <rFont val="Arial Unicode MS"/>
        <family val="2"/>
      </rPr>
      <t>(kol EC)</t>
    </r>
  </si>
  <si>
    <r>
      <t xml:space="preserve">Total Ongkos Bruto 3+4 (Rp) </t>
    </r>
    <r>
      <rPr>
        <sz val="11"/>
        <color rgb="FFFF0000"/>
        <rFont val="Arial Unicode MS"/>
        <family val="2"/>
      </rPr>
      <t>(kol CX)</t>
    </r>
  </si>
  <si>
    <r>
      <t xml:space="preserve">Total Berat Muat 3+4 </t>
    </r>
    <r>
      <rPr>
        <sz val="11"/>
        <color rgb="FFFF0000"/>
        <rFont val="Arial Unicode MS"/>
        <family val="2"/>
      </rPr>
      <t>(CH Dm3)(CI Kg)</t>
    </r>
  </si>
  <si>
    <r>
      <t xml:space="preserve">Borongan Sopir 3+4 </t>
    </r>
    <r>
      <rPr>
        <sz val="11"/>
        <color rgb="FFFF0000"/>
        <rFont val="Arial Unicode MS"/>
        <family val="2"/>
      </rPr>
      <t>(kol CL)</t>
    </r>
  </si>
  <si>
    <r>
      <t>Tamb Borg  3+4</t>
    </r>
    <r>
      <rPr>
        <sz val="11"/>
        <color rgb="FFFF0000"/>
        <rFont val="Arial Unicode MS"/>
        <family val="2"/>
      </rPr>
      <t xml:space="preserve"> (CN Dm3) CM kg)</t>
    </r>
  </si>
  <si>
    <r>
      <t>Uang Sopir 3+4 (CL+Tamb3+4)</t>
    </r>
    <r>
      <rPr>
        <sz val="11"/>
        <color rgb="FFC00000"/>
        <rFont val="Arial Unicode MS"/>
        <family val="2"/>
      </rPr>
      <t>(kol CO)</t>
    </r>
  </si>
  <si>
    <r>
      <t xml:space="preserve">Total Uang Sopir1+2+3+4 </t>
    </r>
    <r>
      <rPr>
        <sz val="11"/>
        <color rgb="FFC00000"/>
        <rFont val="Arial Unicode MS"/>
        <family val="2"/>
      </rPr>
      <t>(kol CR )</t>
    </r>
  </si>
  <si>
    <r>
      <t xml:space="preserve">Koreksi 3 </t>
    </r>
    <r>
      <rPr>
        <sz val="11"/>
        <color rgb="FFFF0000"/>
        <rFont val="Arial Unicode MS"/>
        <family val="2"/>
      </rPr>
      <t>(kol X)</t>
    </r>
  </si>
  <si>
    <r>
      <t xml:space="preserve">Koreksi 4 </t>
    </r>
    <r>
      <rPr>
        <sz val="11"/>
        <color rgb="FFFF0000"/>
        <rFont val="Arial Unicode MS"/>
        <family val="2"/>
      </rPr>
      <t>(kol Z)</t>
    </r>
  </si>
  <si>
    <r>
      <t xml:space="preserve">Batuan 3 </t>
    </r>
    <r>
      <rPr>
        <sz val="11"/>
        <color rgb="FFFF0000"/>
        <rFont val="Arial Unicode MS"/>
        <family val="2"/>
      </rPr>
      <t>(kol T)</t>
    </r>
  </si>
  <si>
    <r>
      <t xml:space="preserve">Batuan 4 </t>
    </r>
    <r>
      <rPr>
        <sz val="11"/>
        <color rgb="FFFF0000"/>
        <rFont val="Arial Unicode MS"/>
        <family val="2"/>
      </rPr>
      <t>(kol U)</t>
    </r>
  </si>
  <si>
    <r>
      <t xml:space="preserve">Tamb 3 </t>
    </r>
    <r>
      <rPr>
        <sz val="11"/>
        <color rgb="FFFF0000"/>
        <rFont val="Arial Unicode MS"/>
        <family val="2"/>
      </rPr>
      <t>(kol CD)</t>
    </r>
  </si>
  <si>
    <r>
      <t xml:space="preserve">Tamb 4 </t>
    </r>
    <r>
      <rPr>
        <sz val="11"/>
        <color rgb="FFFF0000"/>
        <rFont val="Arial Unicode MS"/>
        <family val="2"/>
      </rPr>
      <t>(kol CE)</t>
    </r>
  </si>
  <si>
    <t>KEMBALI MUATAN 4</t>
  </si>
  <si>
    <r>
      <t xml:space="preserve">Jenis Muatan 4 </t>
    </r>
    <r>
      <rPr>
        <sz val="11"/>
        <color rgb="FFFF0000"/>
        <rFont val="Arial Unicode MS"/>
        <family val="2"/>
      </rPr>
      <t>(kol CB)</t>
    </r>
  </si>
  <si>
    <r>
      <t xml:space="preserve">Berat Muatan 4 </t>
    </r>
    <r>
      <rPr>
        <sz val="11"/>
        <color rgb="FFFF0000"/>
        <rFont val="Arial Unicode MS"/>
        <family val="2"/>
      </rPr>
      <t>(CH Dm3) (CI Kg)</t>
    </r>
  </si>
  <si>
    <r>
      <t xml:space="preserve">Alamat Penerima 4 </t>
    </r>
    <r>
      <rPr>
        <sz val="11"/>
        <color rgb="FFFF0000"/>
        <rFont val="Arial Unicode MS"/>
        <family val="2"/>
      </rPr>
      <t>(kol CC)</t>
    </r>
  </si>
  <si>
    <r>
      <t xml:space="preserve">Total Berat Muat  3+4 </t>
    </r>
    <r>
      <rPr>
        <sz val="11"/>
        <color rgb="FFFF0000"/>
        <rFont val="Arial Unicode MS"/>
        <family val="2"/>
      </rPr>
      <t>(CJ Dm3 )(CK Kg)</t>
    </r>
  </si>
  <si>
    <r>
      <t xml:space="preserve">No. Surat Jalan </t>
    </r>
    <r>
      <rPr>
        <sz val="11"/>
        <rFont val="Arial Unicode MS"/>
        <family val="2"/>
      </rPr>
      <t>4</t>
    </r>
    <r>
      <rPr>
        <sz val="11"/>
        <color rgb="FFFF0000"/>
        <rFont val="Arial Unicode MS"/>
        <family val="2"/>
      </rPr>
      <t xml:space="preserve"> (kol BZ)</t>
    </r>
  </si>
  <si>
    <t>Nama Sopir</t>
  </si>
  <si>
    <t>No : POLISI</t>
  </si>
  <si>
    <t>kolom C</t>
  </si>
  <si>
    <t>kolom B</t>
  </si>
  <si>
    <t>No.</t>
  </si>
  <si>
    <t>Nomer</t>
  </si>
  <si>
    <t>Tanggal Kembali</t>
  </si>
  <si>
    <t>VOL</t>
  </si>
  <si>
    <t>BERAT</t>
  </si>
  <si>
    <t xml:space="preserve">Borongan </t>
  </si>
  <si>
    <t>Muat</t>
  </si>
  <si>
    <t>Tamb</t>
  </si>
  <si>
    <t>Borongan</t>
  </si>
  <si>
    <t xml:space="preserve">Bon </t>
  </si>
  <si>
    <t>Solar</t>
  </si>
  <si>
    <t>Total-Uang</t>
  </si>
  <si>
    <t>Total Bon</t>
  </si>
  <si>
    <t>Uang</t>
  </si>
  <si>
    <t>Potngan</t>
  </si>
  <si>
    <t>Gaji Sopir</t>
  </si>
  <si>
    <t>CATATAN</t>
  </si>
  <si>
    <t>KB :  KK</t>
  </si>
  <si>
    <t>hr</t>
  </si>
  <si>
    <t>PENGI</t>
  </si>
  <si>
    <t xml:space="preserve">Muatan </t>
  </si>
  <si>
    <t>PENE</t>
  </si>
  <si>
    <t>Sangu / 1</t>
  </si>
  <si>
    <t>Sangu+solar</t>
  </si>
  <si>
    <t>Netto II</t>
  </si>
  <si>
    <t>A</t>
  </si>
  <si>
    <t>No : KB</t>
  </si>
  <si>
    <t xml:space="preserve">Berangkat </t>
  </si>
  <si>
    <t>hari</t>
  </si>
  <si>
    <t xml:space="preserve">Alamat </t>
  </si>
  <si>
    <t>Jenis</t>
  </si>
  <si>
    <t xml:space="preserve">Berat </t>
  </si>
  <si>
    <t>Bantuan</t>
  </si>
  <si>
    <t>Kembali</t>
  </si>
  <si>
    <t>Tabungan</t>
  </si>
  <si>
    <t xml:space="preserve">CATATAN </t>
  </si>
  <si>
    <t>U</t>
  </si>
  <si>
    <t xml:space="preserve"> ke-JKT</t>
  </si>
  <si>
    <t>Tgl Muat</t>
  </si>
  <si>
    <t>Tgl Bkr</t>
  </si>
  <si>
    <t>Pengirim</t>
  </si>
  <si>
    <t>MUATAN</t>
  </si>
  <si>
    <t>Penerima</t>
  </si>
  <si>
    <t>Berangkat</t>
  </si>
  <si>
    <t>Sangu PP</t>
  </si>
  <si>
    <t>sopir</t>
  </si>
  <si>
    <t>ASIA</t>
  </si>
  <si>
    <t>KRA</t>
  </si>
  <si>
    <t>Tng 2T</t>
  </si>
  <si>
    <t>SIAM</t>
  </si>
  <si>
    <t>ESBES</t>
  </si>
  <si>
    <t>DRIYO</t>
  </si>
  <si>
    <r>
      <t xml:space="preserve">LAPORAN BON SANGU Dapat dipanggil Kol </t>
    </r>
    <r>
      <rPr>
        <b/>
        <sz val="14"/>
        <color rgb="FFFF0000"/>
        <rFont val="Arial Unicode MS"/>
        <family val="2"/>
      </rPr>
      <t>B dan C dan DK</t>
    </r>
  </si>
  <si>
    <t>No :</t>
  </si>
  <si>
    <t>Tgl KB</t>
  </si>
  <si>
    <t>KB-KK</t>
  </si>
  <si>
    <t>No POLISI</t>
  </si>
  <si>
    <t>Nama</t>
  </si>
  <si>
    <t>No KB</t>
  </si>
  <si>
    <t>Tgl</t>
  </si>
  <si>
    <t>dibuat</t>
  </si>
  <si>
    <t>Jalan</t>
  </si>
  <si>
    <t>Sopir</t>
  </si>
  <si>
    <t>Kota-2</t>
  </si>
  <si>
    <t>Sangu I</t>
  </si>
  <si>
    <t>Sangu II</t>
  </si>
  <si>
    <t>Sangu III</t>
  </si>
  <si>
    <t>Sangu IV</t>
  </si>
  <si>
    <t>Sangu</t>
  </si>
  <si>
    <t>DK</t>
  </si>
  <si>
    <t>B</t>
  </si>
  <si>
    <t>C</t>
  </si>
  <si>
    <t>DN</t>
  </si>
  <si>
    <t>DO</t>
  </si>
  <si>
    <t>DP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</si>
  <si>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</si>
  <si>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</si>
  <si>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</si>
  <si>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</si>
  <si>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</si>
  <si>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</si>
  <si>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</si>
  <si>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</si>
  <si>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</si>
  <si>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</si>
  <si>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</si>
  <si>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</si>
  <si>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TOTAL</t>
  </si>
  <si>
    <r>
      <t xml:space="preserve">BON - SOLAR - NAMA  POM Dapat dipanggil kol </t>
    </r>
    <r>
      <rPr>
        <b/>
        <sz val="11"/>
        <color rgb="FFFF0000"/>
        <rFont val="Arial Unicode MS"/>
        <family val="2"/>
      </rPr>
      <t>B/CdanZ</t>
    </r>
  </si>
  <si>
    <t>No - KB</t>
  </si>
  <si>
    <t>Tgl Bon</t>
  </si>
  <si>
    <t>Total - Uang</t>
  </si>
  <si>
    <t>POM</t>
  </si>
  <si>
    <t>BBM</t>
  </si>
  <si>
    <t>Solar Rp,-</t>
  </si>
  <si>
    <t>AA</t>
  </si>
  <si>
    <t>AB</t>
  </si>
  <si>
    <t>AC</t>
  </si>
  <si>
    <t>AD</t>
  </si>
  <si>
    <t>AE</t>
  </si>
  <si>
    <t>N</t>
  </si>
  <si>
    <t>Bongkar</t>
  </si>
  <si>
    <t>pp 3</t>
  </si>
  <si>
    <t>UM/ 3</t>
  </si>
  <si>
    <t>AL / 3</t>
  </si>
  <si>
    <t>Jenis 3</t>
  </si>
  <si>
    <t>AL /3</t>
  </si>
  <si>
    <t>Ke 3</t>
  </si>
  <si>
    <t>BN</t>
  </si>
  <si>
    <t>BO</t>
  </si>
  <si>
    <t>BP</t>
  </si>
  <si>
    <t>BQ</t>
  </si>
  <si>
    <r>
      <t xml:space="preserve">Solar Kosong 1 </t>
    </r>
    <r>
      <rPr>
        <sz val="11"/>
        <color rgb="FFFF0000"/>
        <rFont val="Arial Unicode MS"/>
        <family val="2"/>
      </rPr>
      <t>(kol AL)</t>
    </r>
  </si>
  <si>
    <r>
      <t xml:space="preserve">Solar Kosong 3 </t>
    </r>
    <r>
      <rPr>
        <sz val="11"/>
        <color rgb="FFFF0000"/>
        <rFont val="Arial Unicode MS"/>
        <family val="2"/>
      </rPr>
      <t>(kol BR)</t>
    </r>
  </si>
  <si>
    <t>Kosg 3</t>
  </si>
  <si>
    <t>BR</t>
  </si>
  <si>
    <t>Bulan - tahun</t>
  </si>
  <si>
    <t>BW</t>
  </si>
  <si>
    <t>BV</t>
  </si>
  <si>
    <t>CH</t>
  </si>
  <si>
    <t>CI</t>
  </si>
  <si>
    <t>CH / CI</t>
  </si>
  <si>
    <t>Bantuan 3</t>
  </si>
  <si>
    <t xml:space="preserve">Bantuan 4 </t>
  </si>
  <si>
    <t>T</t>
  </si>
  <si>
    <t>M 2 Tp</t>
  </si>
  <si>
    <t>B 2 Tp</t>
  </si>
  <si>
    <t>CN/CM</t>
  </si>
  <si>
    <t>VOL/Kg</t>
  </si>
  <si>
    <t>Total Uang</t>
  </si>
  <si>
    <t>CO</t>
  </si>
  <si>
    <t>BQ+CH+CN</t>
  </si>
  <si>
    <t>AG</t>
  </si>
  <si>
    <t>Sopir 3+4</t>
  </si>
  <si>
    <t>CS</t>
  </si>
  <si>
    <t>CP</t>
  </si>
  <si>
    <t>EF</t>
  </si>
  <si>
    <r>
      <t xml:space="preserve">TOTAL UANG / </t>
    </r>
    <r>
      <rPr>
        <b/>
        <sz val="14"/>
        <color rgb="FFFF0000"/>
        <rFont val="Arial Unicode MS"/>
        <family val="2"/>
      </rPr>
      <t>CS</t>
    </r>
  </si>
  <si>
    <t>Potong</t>
  </si>
  <si>
    <t>CT</t>
  </si>
  <si>
    <t>Tabungan  Sopir (KOL CT)</t>
  </si>
  <si>
    <r>
      <t xml:space="preserve">Catatan </t>
    </r>
    <r>
      <rPr>
        <sz val="11"/>
        <color rgb="FFFF0000"/>
        <rFont val="Arial Unicode MS"/>
        <family val="2"/>
      </rPr>
      <t>(kol CF)</t>
    </r>
  </si>
  <si>
    <t>AH</t>
  </si>
  <si>
    <t>AI</t>
  </si>
  <si>
    <t>AJ</t>
  </si>
  <si>
    <t>BU</t>
  </si>
  <si>
    <r>
      <t xml:space="preserve">bisa dipanggil dari </t>
    </r>
    <r>
      <rPr>
        <sz val="11"/>
        <color rgb="FFC00000"/>
        <rFont val="Arial Unicode MS"/>
        <family val="2"/>
      </rPr>
      <t>kolon B ; C ; BU</t>
    </r>
  </si>
  <si>
    <t>AO</t>
  </si>
  <si>
    <t>AP</t>
  </si>
  <si>
    <t>AQ</t>
  </si>
  <si>
    <t>TOT 1+2</t>
  </si>
  <si>
    <t>BA/BB</t>
  </si>
  <si>
    <t>BF</t>
  </si>
  <si>
    <t>BI</t>
  </si>
  <si>
    <t>BJ</t>
  </si>
  <si>
    <t xml:space="preserve"> 1+2</t>
  </si>
  <si>
    <t>R</t>
  </si>
  <si>
    <t xml:space="preserve">Uang </t>
  </si>
  <si>
    <t>Sopir 1+2</t>
  </si>
  <si>
    <t>BM</t>
  </si>
  <si>
    <t>3+4</t>
  </si>
  <si>
    <t>CH/CI</t>
  </si>
  <si>
    <t>pilihan</t>
  </si>
  <si>
    <t>Ke 2</t>
  </si>
  <si>
    <t>Ke 1</t>
  </si>
  <si>
    <t>CL</t>
  </si>
  <si>
    <t>CD</t>
  </si>
  <si>
    <t>CE</t>
  </si>
  <si>
    <t>Sopir 1234</t>
  </si>
  <si>
    <t>CR</t>
  </si>
  <si>
    <t>Uang  Sopir</t>
  </si>
  <si>
    <t>cr</t>
  </si>
  <si>
    <t>Net 1234</t>
  </si>
  <si>
    <t>CF</t>
  </si>
  <si>
    <t>DAPAT DI CETAK :</t>
  </si>
  <si>
    <t>Yang Tampil hanya yang di isi KB ;Tgl:Rupiah</t>
  </si>
  <si>
    <t>Nilai (Rp)</t>
  </si>
  <si>
    <t>Dari Tanggal Kas Bon Di Buat / Per Hari</t>
  </si>
  <si>
    <t>Dan Jumlah Total / Hari</t>
  </si>
  <si>
    <t>Priode __________Sd____________</t>
  </si>
  <si>
    <t>Dipanggil Per Nm Sopir (kol C) Dan No-POL (kol B)</t>
  </si>
  <si>
    <t>Jumlah Total</t>
  </si>
  <si>
    <t>16/12/2018 16:49;58</t>
  </si>
  <si>
    <t>No Kas Bon</t>
  </si>
  <si>
    <t>:</t>
  </si>
  <si>
    <t xml:space="preserve"> AS.201812-7001</t>
  </si>
  <si>
    <t>No Polisi</t>
  </si>
  <si>
    <t>B9662SYK</t>
  </si>
  <si>
    <t>;</t>
  </si>
  <si>
    <t>Dwi</t>
  </si>
  <si>
    <t>Nama Kenek</t>
  </si>
  <si>
    <t>Nano</t>
  </si>
  <si>
    <t>Tgl Berangkat</t>
  </si>
  <si>
    <t>Tgl Kembali</t>
  </si>
  <si>
    <t>PERINCIAN :</t>
  </si>
  <si>
    <t xml:space="preserve">BD : </t>
  </si>
  <si>
    <t>Volume</t>
  </si>
  <si>
    <t>Berat</t>
  </si>
  <si>
    <t>Asia</t>
  </si>
  <si>
    <t>Kra</t>
  </si>
  <si>
    <t>TA</t>
  </si>
  <si>
    <t>Kg</t>
  </si>
  <si>
    <r>
      <t xml:space="preserve">Tanb : </t>
    </r>
    <r>
      <rPr>
        <b/>
        <u/>
        <sz val="10"/>
        <color rgb="FFFF0000"/>
        <rFont val="Arial Unicode MS"/>
        <family val="2"/>
      </rPr>
      <t>Bogor/di isi</t>
    </r>
  </si>
  <si>
    <t>di isi</t>
  </si>
  <si>
    <t>Barangkat Kosong</t>
  </si>
  <si>
    <t>di Panggil</t>
  </si>
  <si>
    <t>Gyb</t>
  </si>
  <si>
    <t>Sby</t>
  </si>
  <si>
    <t>Tanb : _________</t>
  </si>
  <si>
    <t>Kembali Kosong</t>
  </si>
  <si>
    <t>Bantuan I</t>
  </si>
  <si>
    <t>Bantuan II</t>
  </si>
  <si>
    <t>Tatal Borongan Sopir :</t>
  </si>
  <si>
    <t>POTAONGAN</t>
  </si>
  <si>
    <t>Total Bon Sangu</t>
  </si>
  <si>
    <t>1,2,3,4 / Di isi</t>
  </si>
  <si>
    <t>Total Bon Solar</t>
  </si>
  <si>
    <t>100/ di isi</t>
  </si>
  <si>
    <t>Lt</t>
  </si>
  <si>
    <t xml:space="preserve">Clem </t>
  </si>
  <si>
    <t>Bon</t>
  </si>
  <si>
    <t>Koreksi 1</t>
  </si>
  <si>
    <t>di isi / Catatan</t>
  </si>
  <si>
    <t>Koreksi 2</t>
  </si>
  <si>
    <t>Tabungan Sopir</t>
  </si>
  <si>
    <t xml:space="preserve">auto </t>
  </si>
  <si>
    <t>Potongan Solar</t>
  </si>
  <si>
    <t>Total  Potongan Sangu :</t>
  </si>
  <si>
    <t>Gaji Sopir Netto :</t>
  </si>
  <si>
    <t>Dibuat</t>
  </si>
  <si>
    <t>Diterima</t>
  </si>
  <si>
    <t xml:space="preserve"> SS.201812-7001</t>
  </si>
  <si>
    <t>AG 8352 UR</t>
  </si>
  <si>
    <t>TURKAN</t>
  </si>
  <si>
    <t>IKO</t>
  </si>
  <si>
    <t>Tambahan (Dm3 Kg)</t>
  </si>
  <si>
    <t>Batuan 3</t>
  </si>
  <si>
    <t>Madiun</t>
  </si>
  <si>
    <t>Bantuan 4</t>
  </si>
  <si>
    <t>KET/di Isi</t>
  </si>
  <si>
    <t>Tambahan 3</t>
  </si>
  <si>
    <t>Tambahan 4</t>
  </si>
  <si>
    <t>Koreksi 3</t>
  </si>
  <si>
    <t>Koreksi 4</t>
  </si>
  <si>
    <t>KUMPULAN BON SANGU</t>
  </si>
  <si>
    <t>No:</t>
  </si>
  <si>
    <t>KB</t>
  </si>
  <si>
    <t>Bon-Sangu</t>
  </si>
  <si>
    <t>Bank</t>
  </si>
  <si>
    <t>Sangu Ke ??</t>
  </si>
  <si>
    <t>Nilai</t>
  </si>
  <si>
    <t>(Rp)</t>
  </si>
  <si>
    <t>POL</t>
  </si>
  <si>
    <t>Total</t>
  </si>
  <si>
    <r>
      <t xml:space="preserve">Customer </t>
    </r>
    <r>
      <rPr>
        <sz val="11"/>
        <color rgb="FFFF0000"/>
        <rFont val="Arial Unicode MS"/>
        <family val="2"/>
      </rPr>
      <t>(kol AO)</t>
    </r>
  </si>
  <si>
    <r>
      <t xml:space="preserve">Customer  </t>
    </r>
    <r>
      <rPr>
        <sz val="11"/>
        <color rgb="FFFF0000"/>
        <rFont val="Arial Unicode MS"/>
        <family val="2"/>
      </rPr>
      <t>(kol AV)</t>
    </r>
  </si>
  <si>
    <r>
      <t xml:space="preserve">Customer </t>
    </r>
    <r>
      <rPr>
        <sz val="11"/>
        <color rgb="FFFF0000"/>
        <rFont val="Arial Unicode MS"/>
        <family val="2"/>
      </rPr>
      <t>(kol BV)</t>
    </r>
  </si>
  <si>
    <r>
      <t xml:space="preserve">Customer </t>
    </r>
    <r>
      <rPr>
        <sz val="11"/>
        <color rgb="FFFF0000"/>
        <rFont val="Arial Unicode MS"/>
        <family val="2"/>
      </rPr>
      <t>(kol CA)</t>
    </r>
  </si>
  <si>
    <t>KAS BON KANTOR</t>
  </si>
  <si>
    <t>KAS BON KANTOR 1X</t>
  </si>
  <si>
    <t>KAS BON SOPIR-PP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</si>
</sst>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dd/mm/yy;@"/>
    <numFmt numFmtId="165" formatCode="#,##0.0"/>
    <numFmt numFmtId="166" formatCode="#,##0;[Red]#,##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u/>
      <sz val="14"/>
      <color rgb="FFFF0000"/>
      <name val="Arial Unicode MS"/>
      <family val="2"/>
    </font>
    <font>
      <b/>
      <sz val="11"/>
      <color theme="1"/>
      <name val="Arial Unicode MS"/>
      <family val="2"/>
    </font>
    <font>
      <sz val="11"/>
      <color rgb="FFFF0000"/>
      <name val="Arial Unicode MS"/>
      <family val="2"/>
    </font>
    <font>
      <sz val="11"/>
      <name val="Arial Unicode MS"/>
      <family val="2"/>
    </font>
    <font>
      <b/>
      <sz val="11"/>
      <color rgb="FFC00000"/>
      <name val="Arial Unicode MS"/>
      <family val="2"/>
    </font>
    <font>
      <sz val="11"/>
      <color rgb="FFC00000"/>
      <name val="Arial Unicode MS"/>
      <family val="2"/>
    </font>
    <font>
      <sz val="8"/>
      <color rgb="FFFF0000"/>
      <name val="Arial Unicode MS"/>
      <family val="2"/>
    </font>
    <font>
      <b/>
      <sz val="11"/>
      <color rgb="FFFF0000"/>
      <name val="Arial Unicode MS"/>
      <family val="2"/>
    </font>
    <font>
      <b/>
      <u/>
      <sz val="14"/>
      <color theme="1"/>
      <name val="Arial Unicode MS"/>
      <family val="2"/>
    </font>
    <font>
      <b/>
      <sz val="8"/>
      <color theme="9" tint="-0.499984740745262"/>
      <name val="Arial Unicode MS"/>
      <family val="2"/>
    </font>
    <font>
      <b/>
      <sz val="8"/>
      <color theme="1"/>
      <name val="Arial Unicode MS"/>
      <family val="2"/>
    </font>
    <font>
      <sz val="7"/>
      <color theme="1"/>
      <name val="Arial Unicode MS"/>
      <family val="2"/>
    </font>
    <font>
      <sz val="8"/>
      <color theme="1"/>
      <name val="Arial Unicode MS"/>
      <family val="2"/>
    </font>
    <font>
      <b/>
      <sz val="14"/>
      <color theme="1"/>
      <name val="Arial Unicode MS"/>
      <family val="2"/>
    </font>
    <font>
      <b/>
      <sz val="8"/>
      <color rgb="FFC00000"/>
      <name val="Arial Unicode MS"/>
      <family val="2"/>
    </font>
    <font>
      <sz val="9"/>
      <color theme="1"/>
      <name val="Arial Unicode MS"/>
      <family val="2"/>
      <charset val="1"/>
    </font>
    <font>
      <sz val="9"/>
      <name val="Arial Unicode MS"/>
      <family val="2"/>
      <charset val="1"/>
    </font>
    <font>
      <sz val="9"/>
      <color theme="9" tint="-0.499984740745262"/>
      <name val="Arial Unicode MS"/>
      <family val="2"/>
      <charset val="1"/>
    </font>
    <font>
      <b/>
      <sz val="9"/>
      <color rgb="FFC00000"/>
      <name val="Arial Unicode MS"/>
      <family val="2"/>
    </font>
    <font>
      <sz val="9"/>
      <color rgb="FF0000CC"/>
      <name val="Arial Unicode MS"/>
      <family val="2"/>
      <charset val="1"/>
    </font>
    <font>
      <sz val="8"/>
      <color rgb="FFFF0000"/>
      <name val="Arial Unicode MS"/>
      <family val="2"/>
      <charset val="1"/>
    </font>
    <font>
      <sz val="10"/>
      <color rgb="FFFF0000"/>
      <name val="Arial Unicode MS"/>
      <family val="2"/>
    </font>
    <font>
      <sz val="10"/>
      <name val="Arial Unicode MS"/>
      <family val="2"/>
    </font>
    <font>
      <sz val="10"/>
      <color theme="9" tint="-0.499984740745262"/>
      <name val="Arial Unicode MS"/>
      <family val="2"/>
    </font>
    <font>
      <b/>
      <sz val="7"/>
      <color rgb="FFC00000"/>
      <name val="Arial Unicode MS"/>
      <family val="2"/>
    </font>
    <font>
      <sz val="10"/>
      <color theme="1"/>
      <name val="Arial Unicode MS"/>
      <family val="2"/>
    </font>
    <font>
      <b/>
      <sz val="10"/>
      <color rgb="FFC00000"/>
      <name val="Arial Unicode MS"/>
      <family val="2"/>
    </font>
    <font>
      <b/>
      <sz val="9"/>
      <color theme="1"/>
      <name val="Arial Unicode MS"/>
      <family val="2"/>
    </font>
    <font>
      <sz val="10"/>
      <color rgb="FF0000CC"/>
      <name val="Arial Unicode MS"/>
      <family val="2"/>
    </font>
    <font>
      <sz val="11"/>
      <name val="Calibri"/>
      <family val="2"/>
      <charset val="1"/>
      <scheme val="minor"/>
    </font>
    <font>
      <sz val="11"/>
      <color theme="9" tint="-0.499984740745262"/>
      <name val="Calibri"/>
      <family val="2"/>
      <charset val="1"/>
      <scheme val="minor"/>
    </font>
    <font>
      <b/>
      <sz val="12"/>
      <color rgb="FFC00000"/>
      <name val="Arial Unicode MS"/>
      <family val="2"/>
      <charset val="1"/>
    </font>
    <font>
      <b/>
      <sz val="12"/>
      <color rgb="FFC00000"/>
      <name val="Calibri"/>
      <family val="2"/>
      <charset val="1"/>
      <scheme val="minor"/>
    </font>
    <font>
      <sz val="9"/>
      <color rgb="FFFF0000"/>
      <name val="Arial Unicode MS"/>
      <family val="2"/>
      <charset val="1"/>
    </font>
    <font>
      <sz val="9"/>
      <color theme="1"/>
      <name val="Arial Unicode MS"/>
      <family val="2"/>
    </font>
    <font>
      <b/>
      <sz val="14"/>
      <color rgb="FFFF0000"/>
      <name val="Arial Unicode MS"/>
      <family val="2"/>
    </font>
    <font>
      <sz val="9"/>
      <name val="Arial Unicode MS"/>
      <family val="2"/>
    </font>
    <font>
      <sz val="9"/>
      <color theme="9" tint="-0.499984740745262"/>
      <name val="Arial Unicode MS"/>
      <family val="2"/>
    </font>
    <font>
      <b/>
      <sz val="9"/>
      <color theme="9" tint="-0.499984740745262"/>
      <name val="Arial Unicode MS"/>
      <family val="2"/>
    </font>
    <font>
      <b/>
      <sz val="9"/>
      <color rgb="FFFF0000"/>
      <name val="Arial Unicode MS"/>
      <family val="2"/>
    </font>
    <font>
      <sz val="9"/>
      <color rgb="FF0000CC"/>
      <name val="Arial Unicode MS"/>
      <family val="2"/>
    </font>
    <font>
      <sz val="7"/>
      <name val="Arial Unicode MS"/>
      <family val="2"/>
    </font>
    <font>
      <sz val="7"/>
      <color theme="9" tint="-0.499984740745262"/>
      <name val="Arial Unicode MS"/>
      <family val="2"/>
    </font>
    <font>
      <b/>
      <sz val="7"/>
      <color theme="9" tint="-0.499984740745262"/>
      <name val="Arial Unicode MS"/>
      <family val="2"/>
    </font>
    <font>
      <b/>
      <sz val="7"/>
      <color rgb="FFFF0000"/>
      <name val="Arial Unicode MS"/>
      <family val="2"/>
    </font>
    <font>
      <b/>
      <sz val="9"/>
      <name val="Arial Unicode MS"/>
      <family val="2"/>
    </font>
    <font>
      <sz val="9"/>
      <color rgb="FFFF0000"/>
      <name val="Arial Unicode MS"/>
      <family val="2"/>
    </font>
    <font>
      <sz val="8"/>
      <color rgb="FF0000CC"/>
      <name val="Arial Unicode MS"/>
      <family val="2"/>
    </font>
    <font>
      <sz val="8"/>
      <name val="Arial Unicode MS"/>
      <family val="2"/>
    </font>
    <font>
      <sz val="8"/>
      <color theme="9" tint="-0.499984740745262"/>
      <name val="Arial Unicode MS"/>
      <family val="2"/>
    </font>
    <font>
      <b/>
      <sz val="9"/>
      <color theme="5" tint="-0.499984740745262"/>
      <name val="Arial Unicode MS"/>
      <family val="2"/>
    </font>
    <font>
      <b/>
      <sz val="12"/>
      <color rgb="FFFF0000"/>
      <name val="Arial Unicode MS"/>
      <family val="2"/>
    </font>
    <font>
      <sz val="12"/>
      <color theme="1"/>
      <name val="Arial Unicode MS"/>
      <family val="2"/>
    </font>
    <font>
      <b/>
      <sz val="10"/>
      <color rgb="FF002060"/>
      <name val="Arial Unicode MS"/>
      <family val="2"/>
    </font>
    <font>
      <b/>
      <sz val="10"/>
      <color rgb="FF3C32FA"/>
      <name val="Arial Unicode MS"/>
      <family val="2"/>
    </font>
    <font>
      <b/>
      <sz val="10"/>
      <name val="Arial Unicode MS"/>
      <family val="2"/>
    </font>
    <font>
      <b/>
      <sz val="10"/>
      <color rgb="FF0000CC"/>
      <name val="Arial Unicode MS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b/>
      <u/>
      <sz val="10"/>
      <color rgb="FFFF0000"/>
      <name val="Arial Unicode MS"/>
      <family val="2"/>
    </font>
    <font>
      <b/>
      <sz val="16"/>
      <color theme="1"/>
      <name val="Arial Unicode MS"/>
      <family val="2"/>
    </font>
  </fonts>
  <fills count="16">
    <fill>
      <patternFill patternType="none"/>
    </fill>
    <fill>
      <patternFill patternType="gray125"/>
    </fill>
    <fill>
      <patternFill patternType="solid">
        <fgColor rgb="FFABD5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566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165" fontId="3" fillId="0" borderId="9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right" vertical="center"/>
    </xf>
    <xf numFmtId="164" fontId="3" fillId="0" borderId="9" xfId="0" applyNumberFormat="1" applyFont="1" applyFill="1" applyBorder="1" applyAlignment="1">
      <alignment vertical="center"/>
    </xf>
    <xf numFmtId="3" fontId="3" fillId="0" borderId="8" xfId="0" applyNumberFormat="1" applyFont="1" applyFill="1" applyBorder="1" applyAlignment="1">
      <alignment vertical="center"/>
    </xf>
    <xf numFmtId="165" fontId="6" fillId="3" borderId="0" xfId="0" applyNumberFormat="1" applyFont="1" applyFill="1" applyBorder="1" applyAlignment="1">
      <alignment horizontal="center" vertical="center"/>
    </xf>
    <xf numFmtId="4" fontId="6" fillId="3" borderId="0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vertical="center"/>
    </xf>
    <xf numFmtId="3" fontId="3" fillId="3" borderId="6" xfId="0" applyNumberFormat="1" applyFont="1" applyFill="1" applyBorder="1" applyAlignment="1">
      <alignment vertical="center"/>
    </xf>
    <xf numFmtId="4" fontId="6" fillId="0" borderId="2" xfId="0" applyNumberFormat="1" applyFont="1" applyFill="1" applyBorder="1" applyAlignment="1">
      <alignment vertical="center"/>
    </xf>
    <xf numFmtId="4" fontId="6" fillId="2" borderId="8" xfId="0" applyNumberFormat="1" applyFont="1" applyFill="1" applyBorder="1" applyAlignment="1">
      <alignment vertical="center"/>
    </xf>
    <xf numFmtId="164" fontId="10" fillId="0" borderId="10" xfId="0" applyNumberFormat="1" applyFont="1" applyFill="1" applyBorder="1" applyAlignment="1">
      <alignment horizontal="center" vertical="center"/>
    </xf>
    <xf numFmtId="164" fontId="9" fillId="5" borderId="10" xfId="0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164" fontId="3" fillId="3" borderId="0" xfId="0" applyNumberFormat="1" applyFont="1" applyFill="1" applyBorder="1" applyAlignment="1">
      <alignment horizontal="left" vertical="center"/>
    </xf>
    <xf numFmtId="164" fontId="3" fillId="3" borderId="6" xfId="0" applyNumberFormat="1" applyFont="1" applyFill="1" applyBorder="1" applyAlignment="1">
      <alignment horizontal="left" vertical="center"/>
    </xf>
    <xf numFmtId="0" fontId="11" fillId="6" borderId="12" xfId="0" applyFont="1" applyFill="1" applyBorder="1" applyAlignment="1">
      <alignment vertical="center"/>
    </xf>
    <xf numFmtId="164" fontId="11" fillId="6" borderId="2" xfId="0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4" fontId="6" fillId="2" borderId="2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3" fontId="3" fillId="0" borderId="2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7" borderId="21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vertical="center"/>
    </xf>
    <xf numFmtId="4" fontId="6" fillId="3" borderId="0" xfId="0" applyNumberFormat="1" applyFont="1" applyFill="1" applyBorder="1" applyAlignment="1">
      <alignment vertical="center"/>
    </xf>
    <xf numFmtId="0" fontId="3" fillId="9" borderId="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vertical="center"/>
    </xf>
    <xf numFmtId="3" fontId="6" fillId="3" borderId="0" xfId="0" applyNumberFormat="1" applyFont="1" applyFill="1" applyBorder="1" applyAlignment="1">
      <alignment horizontal="right" vertical="center"/>
    </xf>
    <xf numFmtId="4" fontId="3" fillId="0" borderId="2" xfId="0" applyNumberFormat="1" applyFont="1" applyFill="1" applyBorder="1" applyAlignment="1">
      <alignment vertical="center"/>
    </xf>
    <xf numFmtId="3" fontId="6" fillId="0" borderId="2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3" fontId="3" fillId="2" borderId="8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64" fontId="6" fillId="3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15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165" fontId="15" fillId="0" borderId="0" xfId="0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21" fillId="0" borderId="0" xfId="0" applyNumberFormat="1" applyFont="1" applyAlignment="1">
      <alignment vertical="center"/>
    </xf>
    <xf numFmtId="3" fontId="20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3" fontId="23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49" fontId="26" fillId="0" borderId="2" xfId="0" applyNumberFormat="1" applyFont="1" applyFill="1" applyBorder="1" applyAlignment="1">
      <alignment horizontal="center" vertical="center"/>
    </xf>
    <xf numFmtId="3" fontId="26" fillId="0" borderId="2" xfId="0" applyNumberFormat="1" applyFont="1" applyFill="1" applyBorder="1" applyAlignment="1">
      <alignment horizontal="center" vertical="center"/>
    </xf>
    <xf numFmtId="3" fontId="27" fillId="0" borderId="2" xfId="0" applyNumberFormat="1" applyFont="1" applyFill="1" applyBorder="1" applyAlignment="1">
      <alignment horizontal="center" vertical="center"/>
    </xf>
    <xf numFmtId="4" fontId="25" fillId="0" borderId="2" xfId="1" applyNumberFormat="1" applyFont="1" applyFill="1" applyBorder="1" applyAlignment="1">
      <alignment horizontal="center" vertical="center"/>
    </xf>
    <xf numFmtId="3" fontId="28" fillId="0" borderId="2" xfId="0" applyNumberFormat="1" applyFont="1" applyFill="1" applyBorder="1" applyAlignment="1">
      <alignment horizontal="center" vertical="center"/>
    </xf>
    <xf numFmtId="4" fontId="26" fillId="0" borderId="2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164" fontId="26" fillId="0" borderId="2" xfId="0" applyNumberFormat="1" applyFont="1" applyFill="1" applyBorder="1" applyAlignment="1">
      <alignment horizontal="center" vertical="center"/>
    </xf>
    <xf numFmtId="3" fontId="32" fillId="0" borderId="2" xfId="0" applyNumberFormat="1" applyFont="1" applyFill="1" applyBorder="1" applyAlignment="1">
      <alignment horizontal="center" vertical="center"/>
    </xf>
    <xf numFmtId="3" fontId="31" fillId="0" borderId="2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3" fontId="33" fillId="0" borderId="0" xfId="0" applyNumberFormat="1" applyFont="1" applyBorder="1" applyAlignment="1">
      <alignment vertical="center"/>
    </xf>
    <xf numFmtId="3" fontId="33" fillId="0" borderId="0" xfId="0" applyNumberFormat="1" applyFont="1" applyBorder="1" applyAlignment="1">
      <alignment horizontal="right" vertical="center"/>
    </xf>
    <xf numFmtId="3" fontId="3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3" fontId="20" fillId="0" borderId="0" xfId="0" applyNumberFormat="1" applyFont="1" applyBorder="1" applyAlignment="1">
      <alignment horizontal="center" vertical="center"/>
    </xf>
    <xf numFmtId="3" fontId="21" fillId="0" borderId="0" xfId="0" applyNumberFormat="1" applyFont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3" fontId="23" fillId="0" borderId="0" xfId="0" applyNumberFormat="1" applyFont="1" applyBorder="1" applyAlignment="1">
      <alignment vertical="center"/>
    </xf>
    <xf numFmtId="3" fontId="22" fillId="0" borderId="0" xfId="0" applyNumberFormat="1" applyFont="1" applyBorder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24" fillId="0" borderId="29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49" fontId="35" fillId="3" borderId="2" xfId="0" applyNumberFormat="1" applyFont="1" applyFill="1" applyBorder="1" applyAlignment="1">
      <alignment horizontal="center" vertical="center"/>
    </xf>
    <xf numFmtId="49" fontId="35" fillId="10" borderId="2" xfId="0" applyNumberFormat="1" applyFont="1" applyFill="1" applyBorder="1" applyAlignment="1">
      <alignment horizontal="center" vertical="center"/>
    </xf>
    <xf numFmtId="164" fontId="35" fillId="3" borderId="2" xfId="0" applyNumberFormat="1" applyFont="1" applyFill="1" applyBorder="1" applyAlignment="1">
      <alignment horizontal="center" vertical="center"/>
    </xf>
    <xf numFmtId="164" fontId="35" fillId="0" borderId="2" xfId="0" applyNumberFormat="1" applyFont="1" applyFill="1" applyBorder="1" applyAlignment="1">
      <alignment horizontal="center" vertical="center"/>
    </xf>
    <xf numFmtId="3" fontId="36" fillId="0" borderId="2" xfId="0" applyNumberFormat="1" applyFont="1" applyBorder="1" applyAlignment="1">
      <alignment horizontal="center" vertical="center"/>
    </xf>
    <xf numFmtId="49" fontId="35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3" fontId="35" fillId="0" borderId="2" xfId="0" applyNumberFormat="1" applyFont="1" applyFill="1" applyBorder="1" applyAlignment="1">
      <alignment horizontal="center" vertical="center"/>
    </xf>
    <xf numFmtId="3" fontId="35" fillId="0" borderId="2" xfId="0" applyNumberFormat="1" applyFont="1" applyBorder="1" applyAlignment="1">
      <alignment horizontal="center" vertical="center"/>
    </xf>
    <xf numFmtId="3" fontId="35" fillId="3" borderId="2" xfId="0" applyNumberFormat="1" applyFont="1" applyFill="1" applyBorder="1" applyAlignment="1">
      <alignment horizontal="center" vertical="center"/>
    </xf>
    <xf numFmtId="166" fontId="35" fillId="3" borderId="2" xfId="0" applyNumberFormat="1" applyFont="1" applyFill="1" applyBorder="1" applyAlignment="1">
      <alignment horizontal="center" vertical="center"/>
    </xf>
    <xf numFmtId="4" fontId="35" fillId="3" borderId="2" xfId="0" applyNumberFormat="1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49" fontId="20" fillId="3" borderId="2" xfId="0" applyNumberFormat="1" applyFont="1" applyFill="1" applyBorder="1" applyAlignment="1">
      <alignment horizontal="center" vertical="center"/>
    </xf>
    <xf numFmtId="49" fontId="20" fillId="1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164" fontId="20" fillId="0" borderId="2" xfId="0" applyNumberFormat="1" applyFont="1" applyFill="1" applyBorder="1" applyAlignment="1">
      <alignment horizontal="center" vertical="center"/>
    </xf>
    <xf numFmtId="3" fontId="33" fillId="0" borderId="2" xfId="0" applyNumberFormat="1" applyFont="1" applyBorder="1" applyAlignment="1">
      <alignment horizontal="center" vertical="center"/>
    </xf>
    <xf numFmtId="3" fontId="33" fillId="0" borderId="2" xfId="0" applyNumberFormat="1" applyFont="1" applyBorder="1" applyAlignment="1">
      <alignment horizontal="right" vertical="center"/>
    </xf>
    <xf numFmtId="3" fontId="34" fillId="0" borderId="2" xfId="0" applyNumberFormat="1" applyFont="1" applyBorder="1" applyAlignment="1">
      <alignment vertical="center"/>
    </xf>
    <xf numFmtId="49" fontId="20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right" vertical="center"/>
    </xf>
    <xf numFmtId="3" fontId="20" fillId="0" borderId="2" xfId="0" applyNumberFormat="1" applyFont="1" applyFill="1" applyBorder="1" applyAlignment="1">
      <alignment horizontal="right" vertical="center"/>
    </xf>
    <xf numFmtId="3" fontId="21" fillId="0" borderId="2" xfId="0" applyNumberFormat="1" applyFont="1" applyBorder="1" applyAlignment="1">
      <alignment vertical="center"/>
    </xf>
    <xf numFmtId="3" fontId="22" fillId="0" borderId="2" xfId="0" applyNumberFormat="1" applyFont="1" applyFill="1" applyBorder="1" applyAlignment="1">
      <alignment vertical="center"/>
    </xf>
    <xf numFmtId="166" fontId="21" fillId="3" borderId="2" xfId="0" applyNumberFormat="1" applyFont="1" applyFill="1" applyBorder="1" applyAlignment="1">
      <alignment horizontal="right" vertical="center"/>
    </xf>
    <xf numFmtId="4" fontId="20" fillId="3" borderId="2" xfId="0" applyNumberFormat="1" applyFont="1" applyFill="1" applyBorder="1" applyAlignment="1">
      <alignment horizontal="center" vertical="center"/>
    </xf>
    <xf numFmtId="3" fontId="23" fillId="3" borderId="2" xfId="0" applyNumberFormat="1" applyFont="1" applyFill="1" applyBorder="1" applyAlignment="1">
      <alignment horizontal="right" vertical="center"/>
    </xf>
    <xf numFmtId="3" fontId="22" fillId="3" borderId="2" xfId="0" applyNumberFormat="1" applyFont="1" applyFill="1" applyBorder="1" applyAlignment="1">
      <alignment horizontal="right" vertical="center"/>
    </xf>
    <xf numFmtId="3" fontId="19" fillId="0" borderId="2" xfId="0" applyNumberFormat="1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166" fontId="21" fillId="3" borderId="2" xfId="0" applyNumberFormat="1" applyFont="1" applyFill="1" applyBorder="1" applyAlignment="1">
      <alignment vertical="center"/>
    </xf>
    <xf numFmtId="0" fontId="19" fillId="3" borderId="0" xfId="0" applyFont="1" applyFill="1" applyBorder="1" applyAlignment="1">
      <alignment vertical="center"/>
    </xf>
    <xf numFmtId="0" fontId="19" fillId="3" borderId="0" xfId="0" applyFont="1" applyFill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1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vertical="center"/>
    </xf>
    <xf numFmtId="3" fontId="33" fillId="0" borderId="2" xfId="0" applyNumberFormat="1" applyFont="1" applyBorder="1" applyAlignment="1">
      <alignment vertical="center"/>
    </xf>
    <xf numFmtId="0" fontId="19" fillId="0" borderId="2" xfId="0" applyFont="1" applyFill="1" applyBorder="1" applyAlignment="1">
      <alignment horizontal="right" vertical="center"/>
    </xf>
    <xf numFmtId="0" fontId="21" fillId="0" borderId="2" xfId="0" applyFont="1" applyBorder="1" applyAlignment="1">
      <alignment vertical="center"/>
    </xf>
    <xf numFmtId="3" fontId="23" fillId="0" borderId="2" xfId="0" applyNumberFormat="1" applyFont="1" applyBorder="1" applyAlignment="1">
      <alignment vertical="center"/>
    </xf>
    <xf numFmtId="3" fontId="22" fillId="0" borderId="2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3" fontId="33" fillId="0" borderId="0" xfId="0" applyNumberFormat="1" applyFont="1" applyAlignment="1">
      <alignment vertical="center"/>
    </xf>
    <xf numFmtId="3" fontId="33" fillId="0" borderId="0" xfId="0" applyNumberFormat="1" applyFont="1" applyAlignment="1">
      <alignment horizontal="right" vertical="center"/>
    </xf>
    <xf numFmtId="3" fontId="34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20" fillId="0" borderId="0" xfId="0" applyNumberFormat="1" applyFont="1" applyFill="1" applyAlignment="1">
      <alignment vertical="center"/>
    </xf>
    <xf numFmtId="3" fontId="21" fillId="0" borderId="0" xfId="0" applyNumberFormat="1" applyFont="1" applyFill="1" applyAlignment="1">
      <alignment vertical="center"/>
    </xf>
    <xf numFmtId="166" fontId="21" fillId="0" borderId="0" xfId="0" applyNumberFormat="1" applyFont="1" applyFill="1" applyAlignment="1">
      <alignment vertical="center"/>
    </xf>
    <xf numFmtId="0" fontId="2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3" fontId="38" fillId="0" borderId="0" xfId="0" applyNumberFormat="1" applyFont="1" applyAlignment="1">
      <alignment vertical="center"/>
    </xf>
    <xf numFmtId="49" fontId="45" fillId="0" borderId="2" xfId="0" applyNumberFormat="1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3" fontId="46" fillId="0" borderId="2" xfId="0" applyNumberFormat="1" applyFont="1" applyFill="1" applyBorder="1" applyAlignment="1">
      <alignment horizontal="center" vertical="center"/>
    </xf>
    <xf numFmtId="3" fontId="45" fillId="0" borderId="2" xfId="1" applyNumberFormat="1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3" fontId="45" fillId="0" borderId="2" xfId="0" applyNumberFormat="1" applyFont="1" applyFill="1" applyBorder="1" applyAlignment="1">
      <alignment horizontal="center" vertical="center"/>
    </xf>
    <xf numFmtId="3" fontId="47" fillId="0" borderId="9" xfId="0" applyNumberFormat="1" applyFont="1" applyFill="1" applyBorder="1" applyAlignment="1">
      <alignment horizontal="center" vertical="center"/>
    </xf>
    <xf numFmtId="164" fontId="45" fillId="0" borderId="2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3" fontId="47" fillId="0" borderId="2" xfId="0" applyNumberFormat="1" applyFont="1" applyFill="1" applyBorder="1" applyAlignment="1">
      <alignment horizontal="center" vertical="center"/>
    </xf>
    <xf numFmtId="3" fontId="48" fillId="0" borderId="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49" fillId="0" borderId="9" xfId="1" applyNumberFormat="1" applyFont="1" applyFill="1" applyBorder="1" applyAlignment="1">
      <alignment horizontal="center" vertical="center"/>
    </xf>
    <xf numFmtId="49" fontId="49" fillId="0" borderId="30" xfId="0" applyNumberFormat="1" applyFont="1" applyFill="1" applyBorder="1" applyAlignment="1">
      <alignment horizontal="center" vertical="center"/>
    </xf>
    <xf numFmtId="164" fontId="40" fillId="0" borderId="30" xfId="0" applyNumberFormat="1" applyFont="1" applyFill="1" applyBorder="1" applyAlignment="1">
      <alignment horizontal="center" vertical="center"/>
    </xf>
    <xf numFmtId="3" fontId="40" fillId="0" borderId="30" xfId="0" applyNumberFormat="1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3" fontId="38" fillId="0" borderId="30" xfId="0" applyNumberFormat="1" applyFont="1" applyBorder="1" applyAlignment="1">
      <alignment horizontal="center" vertical="center"/>
    </xf>
    <xf numFmtId="3" fontId="41" fillId="0" borderId="30" xfId="0" applyNumberFormat="1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3" fontId="31" fillId="0" borderId="30" xfId="0" applyNumberFormat="1" applyFont="1" applyFill="1" applyBorder="1" applyAlignment="1">
      <alignment horizontal="center" vertical="center"/>
    </xf>
    <xf numFmtId="3" fontId="42" fillId="0" borderId="30" xfId="0" applyNumberFormat="1" applyFont="1" applyFill="1" applyBorder="1" applyAlignment="1">
      <alignment horizontal="center" vertical="center"/>
    </xf>
    <xf numFmtId="4" fontId="50" fillId="0" borderId="30" xfId="1" applyNumberFormat="1" applyFont="1" applyFill="1" applyBorder="1" applyAlignment="1">
      <alignment horizontal="center" vertical="center"/>
    </xf>
    <xf numFmtId="49" fontId="50" fillId="0" borderId="30" xfId="1" applyNumberFormat="1" applyFont="1" applyFill="1" applyBorder="1" applyAlignment="1">
      <alignment horizontal="center" vertical="center"/>
    </xf>
    <xf numFmtId="49" fontId="38" fillId="0" borderId="30" xfId="0" applyNumberFormat="1" applyFont="1" applyFill="1" applyBorder="1" applyAlignment="1">
      <alignment horizontal="center" vertical="center"/>
    </xf>
    <xf numFmtId="49" fontId="40" fillId="0" borderId="30" xfId="0" applyNumberFormat="1" applyFont="1" applyFill="1" applyBorder="1" applyAlignment="1">
      <alignment horizontal="center" vertical="center"/>
    </xf>
    <xf numFmtId="3" fontId="38" fillId="0" borderId="30" xfId="0" applyNumberFormat="1" applyFont="1" applyFill="1" applyBorder="1" applyAlignment="1">
      <alignment horizontal="center" vertical="center"/>
    </xf>
    <xf numFmtId="3" fontId="44" fillId="0" borderId="30" xfId="0" applyNumberFormat="1" applyFont="1" applyFill="1" applyBorder="1" applyAlignment="1">
      <alignment horizontal="center" vertical="center"/>
    </xf>
    <xf numFmtId="3" fontId="44" fillId="0" borderId="30" xfId="1" applyNumberFormat="1" applyFont="1" applyFill="1" applyBorder="1" applyAlignment="1">
      <alignment horizontal="center" vertical="center"/>
    </xf>
    <xf numFmtId="3" fontId="22" fillId="0" borderId="30" xfId="1" applyNumberFormat="1" applyFont="1" applyFill="1" applyBorder="1" applyAlignment="1">
      <alignment horizontal="center" vertical="center"/>
    </xf>
    <xf numFmtId="3" fontId="43" fillId="0" borderId="30" xfId="0" applyNumberFormat="1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3" fontId="38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166" fontId="52" fillId="3" borderId="2" xfId="0" applyNumberFormat="1" applyFont="1" applyFill="1" applyBorder="1" applyAlignment="1">
      <alignment horizontal="center" vertical="center"/>
    </xf>
    <xf numFmtId="3" fontId="53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3" fontId="16" fillId="0" borderId="2" xfId="0" applyNumberFormat="1" applyFont="1" applyBorder="1" applyAlignment="1">
      <alignment vertical="center"/>
    </xf>
    <xf numFmtId="3" fontId="18" fillId="0" borderId="9" xfId="0" applyNumberFormat="1" applyFont="1" applyBorder="1" applyAlignment="1">
      <alignment vertical="center"/>
    </xf>
    <xf numFmtId="164" fontId="16" fillId="3" borderId="2" xfId="0" applyNumberFormat="1" applyFont="1" applyFill="1" applyBorder="1" applyAlignment="1">
      <alignment vertical="center"/>
    </xf>
    <xf numFmtId="49" fontId="16" fillId="0" borderId="2" xfId="0" applyNumberFormat="1" applyFont="1" applyBorder="1" applyAlignment="1">
      <alignment horizontal="center" vertical="center"/>
    </xf>
    <xf numFmtId="166" fontId="16" fillId="3" borderId="2" xfId="0" applyNumberFormat="1" applyFont="1" applyFill="1" applyBorder="1" applyAlignment="1">
      <alignment vertical="center"/>
    </xf>
    <xf numFmtId="166" fontId="14" fillId="3" borderId="2" xfId="0" applyNumberFormat="1" applyFont="1" applyFill="1" applyBorder="1" applyAlignment="1">
      <alignment horizontal="right" vertical="center"/>
    </xf>
    <xf numFmtId="166" fontId="16" fillId="0" borderId="2" xfId="0" applyNumberFormat="1" applyFont="1" applyBorder="1" applyAlignment="1">
      <alignment horizontal="center" vertical="center"/>
    </xf>
    <xf numFmtId="3" fontId="18" fillId="3" borderId="2" xfId="0" applyNumberFormat="1" applyFont="1" applyFill="1" applyBorder="1" applyAlignment="1">
      <alignment vertical="center"/>
    </xf>
    <xf numFmtId="166" fontId="18" fillId="0" borderId="2" xfId="0" applyNumberFormat="1" applyFont="1" applyBorder="1" applyAlignment="1">
      <alignment vertical="center"/>
    </xf>
    <xf numFmtId="3" fontId="10" fillId="0" borderId="2" xfId="0" applyNumberFormat="1" applyFont="1" applyBorder="1" applyAlignment="1">
      <alignment vertical="center"/>
    </xf>
    <xf numFmtId="166" fontId="53" fillId="0" borderId="2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3" fontId="13" fillId="0" borderId="9" xfId="0" applyNumberFormat="1" applyFont="1" applyBorder="1" applyAlignment="1">
      <alignment vertical="center"/>
    </xf>
    <xf numFmtId="49" fontId="49" fillId="11" borderId="37" xfId="0" applyNumberFormat="1" applyFont="1" applyFill="1" applyBorder="1" applyAlignment="1">
      <alignment horizontal="center" vertical="center"/>
    </xf>
    <xf numFmtId="49" fontId="49" fillId="0" borderId="38" xfId="0" applyNumberFormat="1" applyFont="1" applyFill="1" applyBorder="1" applyAlignment="1">
      <alignment horizontal="center" vertical="center"/>
    </xf>
    <xf numFmtId="3" fontId="49" fillId="12" borderId="39" xfId="0" applyNumberFormat="1" applyFont="1" applyFill="1" applyBorder="1" applyAlignment="1">
      <alignment horizontal="center" vertical="center"/>
    </xf>
    <xf numFmtId="0" fontId="49" fillId="0" borderId="39" xfId="0" applyFont="1" applyFill="1" applyBorder="1" applyAlignment="1">
      <alignment horizontal="center" vertical="center"/>
    </xf>
    <xf numFmtId="0" fontId="43" fillId="0" borderId="38" xfId="0" applyFont="1" applyFill="1" applyBorder="1" applyAlignment="1">
      <alignment horizontal="center" vertical="center"/>
    </xf>
    <xf numFmtId="49" fontId="49" fillId="13" borderId="39" xfId="0" applyNumberFormat="1" applyFont="1" applyFill="1" applyBorder="1" applyAlignment="1">
      <alignment horizontal="center" vertical="center"/>
    </xf>
    <xf numFmtId="164" fontId="31" fillId="13" borderId="39" xfId="0" applyNumberFormat="1" applyFont="1" applyFill="1" applyBorder="1" applyAlignment="1">
      <alignment horizontal="center" vertical="center"/>
    </xf>
    <xf numFmtId="41" fontId="31" fillId="13" borderId="39" xfId="1" applyFont="1" applyFill="1" applyBorder="1" applyAlignment="1">
      <alignment horizontal="center" vertical="center"/>
    </xf>
    <xf numFmtId="49" fontId="43" fillId="13" borderId="39" xfId="0" applyNumberFormat="1" applyFont="1" applyFill="1" applyBorder="1" applyAlignment="1">
      <alignment horizontal="center" vertical="center"/>
    </xf>
    <xf numFmtId="164" fontId="43" fillId="13" borderId="39" xfId="0" applyNumberFormat="1" applyFont="1" applyFill="1" applyBorder="1" applyAlignment="1">
      <alignment horizontal="center" vertical="center"/>
    </xf>
    <xf numFmtId="41" fontId="43" fillId="13" borderId="39" xfId="1" applyFont="1" applyFill="1" applyBorder="1" applyAlignment="1">
      <alignment horizontal="center" vertical="center"/>
    </xf>
    <xf numFmtId="49" fontId="54" fillId="14" borderId="39" xfId="0" applyNumberFormat="1" applyFont="1" applyFill="1" applyBorder="1" applyAlignment="1">
      <alignment horizontal="center" vertical="center"/>
    </xf>
    <xf numFmtId="164" fontId="54" fillId="14" borderId="39" xfId="0" applyNumberFormat="1" applyFont="1" applyFill="1" applyBorder="1" applyAlignment="1">
      <alignment horizontal="center" vertical="center"/>
    </xf>
    <xf numFmtId="41" fontId="54" fillId="14" borderId="39" xfId="1" applyFont="1" applyFill="1" applyBorder="1" applyAlignment="1">
      <alignment horizontal="center" vertical="center"/>
    </xf>
    <xf numFmtId="49" fontId="22" fillId="7" borderId="39" xfId="0" applyNumberFormat="1" applyFont="1" applyFill="1" applyBorder="1" applyAlignment="1">
      <alignment horizontal="center" vertical="center"/>
    </xf>
    <xf numFmtId="164" fontId="22" fillId="7" borderId="39" xfId="0" applyNumberFormat="1" applyFont="1" applyFill="1" applyBorder="1" applyAlignment="1">
      <alignment horizontal="center" vertical="center"/>
    </xf>
    <xf numFmtId="41" fontId="22" fillId="7" borderId="39" xfId="1" applyFont="1" applyFill="1" applyBorder="1" applyAlignment="1">
      <alignment horizontal="center" vertical="center"/>
    </xf>
    <xf numFmtId="41" fontId="18" fillId="11" borderId="40" xfId="1" applyFont="1" applyFill="1" applyBorder="1" applyAlignment="1">
      <alignment horizontal="center" vertical="center"/>
    </xf>
    <xf numFmtId="49" fontId="49" fillId="11" borderId="12" xfId="0" applyNumberFormat="1" applyFont="1" applyFill="1" applyBorder="1" applyAlignment="1">
      <alignment horizontal="center" vertical="center"/>
    </xf>
    <xf numFmtId="49" fontId="49" fillId="0" borderId="7" xfId="0" applyNumberFormat="1" applyFont="1" applyFill="1" applyBorder="1" applyAlignment="1">
      <alignment horizontal="center" vertical="center"/>
    </xf>
    <xf numFmtId="3" fontId="49" fillId="12" borderId="2" xfId="0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3" fillId="0" borderId="2" xfId="0" applyFont="1" applyFill="1" applyBorder="1" applyAlignment="1">
      <alignment horizontal="center" vertical="center"/>
    </xf>
    <xf numFmtId="49" fontId="49" fillId="13" borderId="2" xfId="0" applyNumberFormat="1" applyFont="1" applyFill="1" applyBorder="1" applyAlignment="1">
      <alignment horizontal="center" vertical="center"/>
    </xf>
    <xf numFmtId="49" fontId="43" fillId="13" borderId="2" xfId="0" applyNumberFormat="1" applyFont="1" applyFill="1" applyBorder="1" applyAlignment="1">
      <alignment horizontal="center" vertical="center"/>
    </xf>
    <xf numFmtId="49" fontId="54" fillId="14" borderId="2" xfId="0" applyNumberFormat="1" applyFont="1" applyFill="1" applyBorder="1" applyAlignment="1">
      <alignment horizontal="center" vertical="center"/>
    </xf>
    <xf numFmtId="49" fontId="22" fillId="7" borderId="2" xfId="0" applyNumberFormat="1" applyFont="1" applyFill="1" applyBorder="1" applyAlignment="1">
      <alignment horizontal="center" vertical="center"/>
    </xf>
    <xf numFmtId="49" fontId="18" fillId="11" borderId="8" xfId="0" applyNumberFormat="1" applyFont="1" applyFill="1" applyBorder="1" applyAlignment="1">
      <alignment horizontal="center" vertical="center"/>
    </xf>
    <xf numFmtId="49" fontId="3" fillId="0" borderId="4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49" fontId="55" fillId="11" borderId="12" xfId="0" applyNumberFormat="1" applyFont="1" applyFill="1" applyBorder="1" applyAlignment="1">
      <alignment horizontal="center" vertical="center"/>
    </xf>
    <xf numFmtId="0" fontId="55" fillId="11" borderId="2" xfId="0" applyFont="1" applyFill="1" applyBorder="1" applyAlignment="1">
      <alignment horizontal="center" vertical="center"/>
    </xf>
    <xf numFmtId="0" fontId="55" fillId="12" borderId="2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8" xfId="0" applyFont="1" applyFill="1" applyBorder="1" applyAlignment="1">
      <alignment horizontal="center" vertical="center"/>
    </xf>
    <xf numFmtId="49" fontId="56" fillId="11" borderId="12" xfId="0" applyNumberFormat="1" applyFont="1" applyFill="1" applyBorder="1" applyAlignment="1">
      <alignment horizontal="center" vertical="center"/>
    </xf>
    <xf numFmtId="49" fontId="56" fillId="0" borderId="7" xfId="0" applyNumberFormat="1" applyFont="1" applyFill="1" applyBorder="1" applyAlignment="1">
      <alignment horizontal="center" vertical="center"/>
    </xf>
    <xf numFmtId="0" fontId="56" fillId="12" borderId="2" xfId="0" applyFont="1" applyFill="1" applyBorder="1" applyAlignment="1">
      <alignment horizontal="left" vertical="center"/>
    </xf>
    <xf numFmtId="0" fontId="56" fillId="0" borderId="2" xfId="0" applyFont="1" applyFill="1" applyBorder="1" applyAlignment="1">
      <alignment vertical="center"/>
    </xf>
    <xf numFmtId="0" fontId="56" fillId="0" borderId="8" xfId="0" applyFont="1" applyFill="1" applyBorder="1" applyAlignment="1">
      <alignment vertical="center"/>
    </xf>
    <xf numFmtId="49" fontId="57" fillId="11" borderId="12" xfId="0" applyNumberFormat="1" applyFont="1" applyFill="1" applyBorder="1" applyAlignment="1">
      <alignment horizontal="center" vertical="center"/>
    </xf>
    <xf numFmtId="49" fontId="57" fillId="0" borderId="7" xfId="0" applyNumberFormat="1" applyFont="1" applyFill="1" applyBorder="1" applyAlignment="1">
      <alignment horizontal="center" vertical="center"/>
    </xf>
    <xf numFmtId="49" fontId="58" fillId="12" borderId="2" xfId="0" applyNumberFormat="1" applyFont="1" applyFill="1" applyBorder="1" applyAlignment="1">
      <alignment horizontal="left" vertical="center"/>
    </xf>
    <xf numFmtId="0" fontId="59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vertical="center"/>
    </xf>
    <xf numFmtId="49" fontId="57" fillId="0" borderId="2" xfId="0" applyNumberFormat="1" applyFont="1" applyFill="1" applyBorder="1" applyAlignment="1">
      <alignment horizontal="center" vertical="center"/>
    </xf>
    <xf numFmtId="49" fontId="60" fillId="0" borderId="2" xfId="0" applyNumberFormat="1" applyFont="1" applyFill="1" applyBorder="1" applyAlignment="1">
      <alignment horizontal="center" vertical="center"/>
    </xf>
    <xf numFmtId="164" fontId="60" fillId="0" borderId="2" xfId="0" applyNumberFormat="1" applyFont="1" applyFill="1" applyBorder="1" applyAlignment="1">
      <alignment horizontal="center" vertical="center"/>
    </xf>
    <xf numFmtId="166" fontId="61" fillId="0" borderId="2" xfId="0" applyNumberFormat="1" applyFont="1" applyFill="1" applyBorder="1" applyAlignment="1">
      <alignment horizontal="right" vertical="center"/>
    </xf>
    <xf numFmtId="166" fontId="61" fillId="0" borderId="8" xfId="0" applyNumberFormat="1" applyFont="1" applyFill="1" applyBorder="1" applyAlignment="1">
      <alignment horizontal="right" vertical="center"/>
    </xf>
    <xf numFmtId="49" fontId="59" fillId="11" borderId="12" xfId="0" applyNumberFormat="1" applyFont="1" applyFill="1" applyBorder="1" applyAlignment="1">
      <alignment horizontal="center" vertical="center"/>
    </xf>
    <xf numFmtId="49" fontId="59" fillId="0" borderId="7" xfId="0" applyNumberFormat="1" applyFont="1" applyFill="1" applyBorder="1" applyAlignment="1">
      <alignment horizontal="center" vertical="center"/>
    </xf>
    <xf numFmtId="0" fontId="29" fillId="11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12" borderId="44" xfId="0" applyFont="1" applyFill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3" fontId="31" fillId="0" borderId="39" xfId="0" applyNumberFormat="1" applyFont="1" applyFill="1" applyBorder="1" applyAlignment="1">
      <alignment horizontal="center" vertical="center"/>
    </xf>
    <xf numFmtId="164" fontId="22" fillId="0" borderId="39" xfId="0" applyNumberFormat="1" applyFont="1" applyFill="1" applyBorder="1" applyAlignment="1">
      <alignment horizontal="center" vertical="center"/>
    </xf>
    <xf numFmtId="4" fontId="43" fillId="0" borderId="39" xfId="0" applyNumberFormat="1" applyFont="1" applyFill="1" applyBorder="1" applyAlignment="1">
      <alignment horizontal="center" vertical="center"/>
    </xf>
    <xf numFmtId="41" fontId="31" fillId="0" borderId="40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4" fontId="43" fillId="0" borderId="2" xfId="0" applyNumberFormat="1" applyFont="1" applyFill="1" applyBorder="1" applyAlignment="1">
      <alignment horizontal="center" vertical="center"/>
    </xf>
    <xf numFmtId="41" fontId="31" fillId="0" borderId="8" xfId="1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4" fontId="60" fillId="0" borderId="2" xfId="0" applyNumberFormat="1" applyFont="1" applyFill="1" applyBorder="1" applyAlignment="1">
      <alignment horizontal="center" vertical="center"/>
    </xf>
    <xf numFmtId="4" fontId="29" fillId="0" borderId="8" xfId="0" applyNumberFormat="1" applyFont="1" applyBorder="1" applyAlignment="1">
      <alignment vertical="center"/>
    </xf>
    <xf numFmtId="164" fontId="32" fillId="0" borderId="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21" fillId="0" borderId="2" xfId="0" applyNumberFormat="1" applyFont="1" applyBorder="1" applyAlignment="1">
      <alignment horizontal="center" vertical="center"/>
    </xf>
    <xf numFmtId="3" fontId="21" fillId="11" borderId="2" xfId="0" applyNumberFormat="1" applyFont="1" applyFill="1" applyBorder="1" applyAlignment="1">
      <alignment horizontal="center" vertical="center"/>
    </xf>
    <xf numFmtId="3" fontId="18" fillId="11" borderId="2" xfId="0" applyNumberFormat="1" applyFont="1" applyFill="1" applyBorder="1" applyAlignment="1">
      <alignment vertical="center"/>
    </xf>
    <xf numFmtId="0" fontId="43" fillId="0" borderId="2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3" fontId="43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164" fontId="6" fillId="2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11" fillId="0" borderId="3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64" fontId="45" fillId="0" borderId="56" xfId="0" applyNumberFormat="1" applyFont="1" applyFill="1" applyBorder="1" applyAlignment="1">
      <alignment horizontal="center" vertical="center"/>
    </xf>
    <xf numFmtId="4" fontId="50" fillId="0" borderId="55" xfId="1" applyNumberFormat="1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38" fillId="0" borderId="56" xfId="0" applyFont="1" applyBorder="1" applyAlignment="1">
      <alignment vertical="center"/>
    </xf>
    <xf numFmtId="164" fontId="16" fillId="3" borderId="56" xfId="0" applyNumberFormat="1" applyFont="1" applyFill="1" applyBorder="1" applyAlignment="1">
      <alignment vertical="center"/>
    </xf>
    <xf numFmtId="0" fontId="38" fillId="11" borderId="2" xfId="0" applyFont="1" applyFill="1" applyBorder="1" applyAlignment="1">
      <alignment horizontal="center" vertical="center"/>
    </xf>
    <xf numFmtId="3" fontId="16" fillId="0" borderId="9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4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49" fontId="3" fillId="0" borderId="30" xfId="0" applyNumberFormat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vertical="center"/>
    </xf>
    <xf numFmtId="0" fontId="3" fillId="8" borderId="57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4" fontId="11" fillId="0" borderId="49" xfId="0" applyNumberFormat="1" applyFont="1" applyBorder="1" applyAlignment="1">
      <alignment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4" fontId="61" fillId="0" borderId="0" xfId="0" applyNumberFormat="1" applyFont="1" applyAlignment="1">
      <alignment horizontal="left" vertical="center"/>
    </xf>
    <xf numFmtId="0" fontId="62" fillId="0" borderId="2" xfId="0" applyFont="1" applyBorder="1" applyAlignment="1">
      <alignment vertical="center"/>
    </xf>
    <xf numFmtId="0" fontId="61" fillId="0" borderId="0" xfId="0" applyFont="1" applyAlignment="1">
      <alignment horizontal="left" vertical="center"/>
    </xf>
    <xf numFmtId="3" fontId="61" fillId="0" borderId="9" xfId="0" applyNumberFormat="1" applyFont="1" applyBorder="1" applyAlignment="1">
      <alignment horizontal="center" vertical="center"/>
    </xf>
    <xf numFmtId="3" fontId="62" fillId="0" borderId="7" xfId="0" applyNumberFormat="1" applyFont="1" applyBorder="1" applyAlignment="1">
      <alignment vertical="center"/>
    </xf>
    <xf numFmtId="0" fontId="61" fillId="0" borderId="64" xfId="0" applyFont="1" applyBorder="1" applyAlignment="1">
      <alignment vertical="center"/>
    </xf>
    <xf numFmtId="4" fontId="61" fillId="0" borderId="0" xfId="0" applyNumberFormat="1" applyFont="1" applyAlignment="1">
      <alignment horizontal="right" vertical="center"/>
    </xf>
    <xf numFmtId="0" fontId="62" fillId="0" borderId="0" xfId="0" applyFont="1" applyAlignment="1">
      <alignment vertical="center"/>
    </xf>
    <xf numFmtId="0" fontId="62" fillId="0" borderId="2" xfId="0" applyFont="1" applyBorder="1" applyAlignment="1">
      <alignment horizontal="center" vertical="center"/>
    </xf>
    <xf numFmtId="0" fontId="61" fillId="0" borderId="64" xfId="0" applyFont="1" applyBorder="1" applyAlignment="1">
      <alignment horizontal="center" vertical="center"/>
    </xf>
    <xf numFmtId="4" fontId="61" fillId="0" borderId="64" xfId="0" applyNumberFormat="1" applyFont="1" applyBorder="1" applyAlignment="1">
      <alignment horizontal="right" vertical="center"/>
    </xf>
    <xf numFmtId="4" fontId="61" fillId="0" borderId="0" xfId="0" applyNumberFormat="1" applyFont="1" applyAlignment="1">
      <alignment vertical="center"/>
    </xf>
    <xf numFmtId="0" fontId="61" fillId="0" borderId="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right" vertical="center"/>
    </xf>
    <xf numFmtId="4" fontId="6" fillId="8" borderId="2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8" borderId="5" xfId="0" applyNumberFormat="1" applyFont="1" applyFill="1" applyBorder="1" applyAlignment="1">
      <alignment horizontal="center" vertical="center"/>
    </xf>
    <xf numFmtId="4" fontId="6" fillId="8" borderId="9" xfId="0" applyNumberFormat="1" applyFont="1" applyFill="1" applyBorder="1" applyAlignment="1">
      <alignment horizontal="center" vertical="center"/>
    </xf>
    <xf numFmtId="4" fontId="6" fillId="8" borderId="7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3" fontId="3" fillId="8" borderId="2" xfId="0" applyNumberFormat="1" applyFont="1" applyFill="1" applyBorder="1" applyAlignment="1">
      <alignment horizontal="center" vertical="center"/>
    </xf>
    <xf numFmtId="3" fontId="6" fillId="7" borderId="9" xfId="0" applyNumberFormat="1" applyFont="1" applyFill="1" applyBorder="1" applyAlignment="1">
      <alignment horizontal="right" vertical="center"/>
    </xf>
    <xf numFmtId="3" fontId="6" fillId="7" borderId="7" xfId="0" applyNumberFormat="1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/>
    </xf>
    <xf numFmtId="165" fontId="3" fillId="0" borderId="8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/>
    </xf>
    <xf numFmtId="3" fontId="6" fillId="7" borderId="2" xfId="0" applyNumberFormat="1" applyFont="1" applyFill="1" applyBorder="1" applyAlignment="1">
      <alignment horizontal="right"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22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3" fillId="2" borderId="8" xfId="0" applyNumberFormat="1" applyFont="1" applyFill="1" applyBorder="1" applyAlignment="1">
      <alignment horizontal="left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4" fontId="3" fillId="2" borderId="9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center"/>
    </xf>
    <xf numFmtId="14" fontId="6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4" fontId="61" fillId="0" borderId="0" xfId="0" applyNumberFormat="1" applyFont="1" applyAlignment="1">
      <alignment horizontal="right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4" fontId="61" fillId="0" borderId="0" xfId="0" applyNumberFormat="1" applyFont="1" applyAlignment="1">
      <alignment horizontal="center" vertical="center"/>
    </xf>
    <xf numFmtId="3" fontId="61" fillId="0" borderId="9" xfId="0" applyNumberFormat="1" applyFont="1" applyBorder="1" applyAlignment="1">
      <alignment horizontal="center" vertical="center"/>
    </xf>
    <xf numFmtId="3" fontId="61" fillId="0" borderId="7" xfId="0" applyNumberFormat="1" applyFont="1" applyBorder="1" applyAlignment="1">
      <alignment horizontal="center" vertical="center"/>
    </xf>
    <xf numFmtId="4" fontId="61" fillId="0" borderId="0" xfId="0" applyNumberFormat="1" applyFont="1" applyBorder="1" applyAlignment="1">
      <alignment horizontal="right" vertical="center"/>
    </xf>
    <xf numFmtId="0" fontId="61" fillId="0" borderId="64" xfId="0" applyFont="1" applyBorder="1" applyAlignment="1">
      <alignment horizontal="center" vertical="center"/>
    </xf>
    <xf numFmtId="4" fontId="61" fillId="0" borderId="64" xfId="0" applyNumberFormat="1" applyFont="1" applyBorder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3" fillId="8" borderId="2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 vertical="center"/>
    </xf>
    <xf numFmtId="0" fontId="3" fillId="8" borderId="44" xfId="0" applyFont="1" applyFill="1" applyBorder="1" applyAlignment="1">
      <alignment horizontal="left" vertical="center"/>
    </xf>
    <xf numFmtId="0" fontId="3" fillId="8" borderId="45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62" fillId="8" borderId="2" xfId="0" applyFont="1" applyFill="1" applyBorder="1" applyAlignment="1">
      <alignment horizontal="center" vertical="center"/>
    </xf>
    <xf numFmtId="3" fontId="61" fillId="0" borderId="0" xfId="0" applyNumberFormat="1" applyFont="1" applyBorder="1" applyAlignment="1">
      <alignment horizontal="center" vertical="center"/>
    </xf>
    <xf numFmtId="4" fontId="61" fillId="0" borderId="2" xfId="0" applyNumberFormat="1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3" fontId="61" fillId="0" borderId="2" xfId="0" applyNumberFormat="1" applyFont="1" applyBorder="1" applyAlignment="1">
      <alignment horizontal="center" vertical="center"/>
    </xf>
    <xf numFmtId="4" fontId="61" fillId="0" borderId="2" xfId="0" applyNumberFormat="1" applyFont="1" applyBorder="1" applyAlignment="1">
      <alignment horizontal="right" vertical="center"/>
    </xf>
    <xf numFmtId="0" fontId="62" fillId="8" borderId="26" xfId="0" applyFont="1" applyFill="1" applyBorder="1" applyAlignment="1">
      <alignment horizontal="center" vertical="center"/>
    </xf>
    <xf numFmtId="0" fontId="62" fillId="8" borderId="27" xfId="0" applyFont="1" applyFill="1" applyBorder="1" applyAlignment="1">
      <alignment horizontal="center" vertical="center"/>
    </xf>
    <xf numFmtId="0" fontId="62" fillId="8" borderId="30" xfId="0" applyFont="1" applyFill="1" applyBorder="1" applyAlignment="1">
      <alignment horizontal="center" vertical="center"/>
    </xf>
    <xf numFmtId="0" fontId="62" fillId="8" borderId="7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64" fontId="26" fillId="0" borderId="2" xfId="0" applyNumberFormat="1" applyFont="1" applyFill="1" applyBorder="1" applyAlignment="1">
      <alignment horizontal="center" vertical="center"/>
    </xf>
    <xf numFmtId="3" fontId="26" fillId="0" borderId="10" xfId="0" applyNumberFormat="1" applyFont="1" applyFill="1" applyBorder="1" applyAlignment="1">
      <alignment horizontal="center" vertical="center"/>
    </xf>
    <xf numFmtId="3" fontId="26" fillId="0" borderId="5" xfId="0" applyNumberFormat="1" applyFont="1" applyFill="1" applyBorder="1" applyAlignment="1">
      <alignment horizontal="center" vertical="center"/>
    </xf>
    <xf numFmtId="3" fontId="25" fillId="0" borderId="2" xfId="0" applyNumberFormat="1" applyFont="1" applyFill="1" applyBorder="1" applyAlignment="1">
      <alignment horizontal="center" vertical="center"/>
    </xf>
    <xf numFmtId="3" fontId="17" fillId="0" borderId="9" xfId="0" applyNumberFormat="1" applyFont="1" applyFill="1" applyBorder="1" applyAlignment="1">
      <alignment horizontal="center" vertical="center"/>
    </xf>
    <xf numFmtId="3" fontId="17" fillId="0" borderId="30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3" fontId="14" fillId="0" borderId="39" xfId="0" applyNumberFormat="1" applyFont="1" applyFill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3" fillId="0" borderId="52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3" fillId="8" borderId="59" xfId="0" applyFont="1" applyFill="1" applyBorder="1" applyAlignment="1">
      <alignment horizontal="center" vertical="center"/>
    </xf>
    <xf numFmtId="0" fontId="3" fillId="8" borderId="60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left" vertical="center"/>
    </xf>
    <xf numFmtId="0" fontId="3" fillId="8" borderId="30" xfId="0" applyFont="1" applyFill="1" applyBorder="1" applyAlignment="1">
      <alignment horizontal="left" vertical="center"/>
    </xf>
    <xf numFmtId="0" fontId="3" fillId="8" borderId="58" xfId="0" applyFont="1" applyFill="1" applyBorder="1" applyAlignment="1">
      <alignment horizontal="left" vertical="center"/>
    </xf>
    <xf numFmtId="0" fontId="3" fillId="8" borderId="61" xfId="0" applyFont="1" applyFill="1" applyBorder="1" applyAlignment="1">
      <alignment horizontal="left" vertical="center"/>
    </xf>
    <xf numFmtId="0" fontId="3" fillId="8" borderId="62" xfId="0" applyFont="1" applyFill="1" applyBorder="1" applyAlignment="1">
      <alignment horizontal="left" vertical="center"/>
    </xf>
    <xf numFmtId="0" fontId="3" fillId="8" borderId="63" xfId="0" applyFont="1" applyFill="1" applyBorder="1" applyAlignment="1">
      <alignment horizontal="left" vertical="center"/>
    </xf>
    <xf numFmtId="0" fontId="3" fillId="8" borderId="28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/>
    </xf>
    <xf numFmtId="164" fontId="45" fillId="0" borderId="56" xfId="0" applyNumberFormat="1" applyFont="1" applyFill="1" applyBorder="1" applyAlignment="1">
      <alignment horizontal="center" vertical="center"/>
    </xf>
    <xf numFmtId="164" fontId="45" fillId="0" borderId="2" xfId="0" applyNumberFormat="1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3" fontId="45" fillId="0" borderId="2" xfId="0" applyNumberFormat="1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3" fontId="50" fillId="0" borderId="46" xfId="0" applyNumberFormat="1" applyFont="1" applyBorder="1" applyAlignment="1">
      <alignment horizontal="right" vertical="center"/>
    </xf>
    <xf numFmtId="3" fontId="50" fillId="0" borderId="48" xfId="0" applyNumberFormat="1" applyFont="1" applyBorder="1" applyAlignment="1">
      <alignment horizontal="right" vertical="center"/>
    </xf>
    <xf numFmtId="0" fontId="50" fillId="0" borderId="46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49" fillId="0" borderId="39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3" fontId="11" fillId="0" borderId="50" xfId="0" applyNumberFormat="1" applyFont="1" applyBorder="1" applyAlignment="1">
      <alignment horizontal="center" vertical="center"/>
    </xf>
    <xf numFmtId="3" fontId="11" fillId="0" borderId="48" xfId="0" applyNumberFormat="1" applyFont="1" applyBorder="1" applyAlignment="1">
      <alignment horizontal="center" vertical="center"/>
    </xf>
    <xf numFmtId="0" fontId="5" fillId="8" borderId="59" xfId="0" applyFont="1" applyFill="1" applyBorder="1" applyAlignment="1">
      <alignment horizontal="center" vertical="center"/>
    </xf>
    <xf numFmtId="0" fontId="5" fillId="8" borderId="60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64" fillId="0" borderId="46" xfId="0" applyFont="1" applyBorder="1" applyAlignment="1">
      <alignment horizontal="center" vertical="center"/>
    </xf>
    <xf numFmtId="0" fontId="64" fillId="0" borderId="47" xfId="0" applyFont="1" applyBorder="1" applyAlignment="1">
      <alignment horizontal="center" vertical="center"/>
    </xf>
    <xf numFmtId="0" fontId="64" fillId="0" borderId="48" xfId="0" applyFont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172"/>
  <sheetViews>
    <sheetView workbookViewId="0">
      <selection activeCell="K158" sqref="K158"/>
    </sheetView>
  </sheetViews>
  <sheetFormatPr defaultRowHeight="15.6" x14ac:dyDescent="0.3"/>
  <cols>
    <col min="1" max="1" width="2.77734375" style="1" customWidth="1"/>
    <col min="2" max="2" width="37.88671875" style="2" bestFit="1" customWidth="1"/>
    <col min="3" max="3" width="11.109375" style="2" bestFit="1" customWidth="1"/>
    <col min="4" max="4" width="5.33203125" style="2" bestFit="1" customWidth="1"/>
    <col min="5" max="5" width="5.88671875" style="2" customWidth="1"/>
    <col min="6" max="6" width="9.6640625" style="2" customWidth="1"/>
    <col min="7" max="7" width="11" style="2" bestFit="1" customWidth="1"/>
    <col min="8" max="8" width="0.88671875" style="2" customWidth="1"/>
    <col min="9" max="9" width="12.5546875" style="2" customWidth="1"/>
    <col min="10" max="16384" width="8.88671875" style="2"/>
  </cols>
  <sheetData>
    <row r="1" spans="2:9" ht="19.95" customHeight="1" x14ac:dyDescent="0.3">
      <c r="B1" s="442" t="s">
        <v>0</v>
      </c>
      <c r="C1" s="442"/>
      <c r="D1" s="442"/>
      <c r="E1" s="442"/>
      <c r="F1" s="442"/>
      <c r="G1" s="442"/>
      <c r="H1" s="442"/>
      <c r="I1" s="442"/>
    </row>
    <row r="2" spans="2:9" ht="19.95" customHeight="1" thickBot="1" x14ac:dyDescent="0.35">
      <c r="B2" s="443" t="s">
        <v>1</v>
      </c>
      <c r="C2" s="443"/>
      <c r="D2" s="443"/>
      <c r="E2" s="443"/>
      <c r="F2" s="443"/>
      <c r="G2" s="443"/>
      <c r="H2" s="443"/>
      <c r="I2" s="443"/>
    </row>
    <row r="3" spans="2:9" ht="19.95" customHeight="1" x14ac:dyDescent="0.3">
      <c r="B3" s="346" t="s">
        <v>2</v>
      </c>
      <c r="C3" s="444" t="s">
        <v>3</v>
      </c>
      <c r="D3" s="444"/>
      <c r="E3" s="444"/>
      <c r="F3" s="4"/>
      <c r="G3" s="4"/>
      <c r="H3" s="4"/>
      <c r="I3" s="5"/>
    </row>
    <row r="4" spans="2:9" ht="19.95" customHeight="1" x14ac:dyDescent="0.3">
      <c r="B4" s="44" t="s">
        <v>4</v>
      </c>
      <c r="C4" s="6">
        <v>43439</v>
      </c>
      <c r="D4" s="7"/>
      <c r="E4" s="8"/>
      <c r="F4" s="8"/>
      <c r="G4" s="8"/>
      <c r="H4" s="8"/>
      <c r="I4" s="9"/>
    </row>
    <row r="5" spans="2:9" ht="19.95" customHeight="1" x14ac:dyDescent="0.3">
      <c r="B5" s="44" t="s">
        <v>5</v>
      </c>
      <c r="C5" s="10">
        <v>43439</v>
      </c>
      <c r="D5" s="8"/>
      <c r="E5" s="8"/>
      <c r="F5" s="8"/>
      <c r="G5" s="8"/>
      <c r="H5" s="8"/>
      <c r="I5" s="9"/>
    </row>
    <row r="6" spans="2:9" ht="19.95" customHeight="1" x14ac:dyDescent="0.3">
      <c r="B6" s="44" t="s">
        <v>6</v>
      </c>
      <c r="C6" s="10">
        <v>43444</v>
      </c>
      <c r="D6" s="90" t="s">
        <v>7</v>
      </c>
      <c r="E6" s="12">
        <f>C6-C5</f>
        <v>5</v>
      </c>
      <c r="F6" s="13" t="s">
        <v>8</v>
      </c>
      <c r="G6" s="14" t="s">
        <v>9</v>
      </c>
      <c r="H6" s="8"/>
      <c r="I6" s="9"/>
    </row>
    <row r="7" spans="2:9" ht="19.95" customHeight="1" x14ac:dyDescent="0.3">
      <c r="B7" s="44" t="s">
        <v>10</v>
      </c>
      <c r="C7" s="15" t="s">
        <v>11</v>
      </c>
      <c r="D7" s="445" t="s">
        <v>12</v>
      </c>
      <c r="E7" s="446"/>
      <c r="F7" s="446"/>
      <c r="G7" s="446"/>
      <c r="H7" s="446"/>
      <c r="I7" s="447"/>
    </row>
    <row r="8" spans="2:9" ht="19.95" customHeight="1" x14ac:dyDescent="0.3">
      <c r="B8" s="44" t="s">
        <v>13</v>
      </c>
      <c r="C8" s="16" t="s">
        <v>14</v>
      </c>
      <c r="D8" s="437" t="s">
        <v>15</v>
      </c>
      <c r="E8" s="438"/>
      <c r="F8" s="438"/>
      <c r="G8" s="438"/>
      <c r="H8" s="438"/>
      <c r="I8" s="439"/>
    </row>
    <row r="9" spans="2:9" ht="19.95" customHeight="1" x14ac:dyDescent="0.3">
      <c r="B9" s="44" t="s">
        <v>16</v>
      </c>
      <c r="C9" s="73" t="s">
        <v>14</v>
      </c>
      <c r="D9" s="437" t="s">
        <v>17</v>
      </c>
      <c r="E9" s="438"/>
      <c r="F9" s="438"/>
      <c r="G9" s="438"/>
      <c r="H9" s="438"/>
      <c r="I9" s="439"/>
    </row>
    <row r="10" spans="2:9" ht="19.95" customHeight="1" x14ac:dyDescent="0.3">
      <c r="B10" s="347" t="s">
        <v>18</v>
      </c>
      <c r="C10" s="73" t="s">
        <v>19</v>
      </c>
      <c r="D10" s="450" t="s">
        <v>20</v>
      </c>
      <c r="E10" s="451"/>
      <c r="F10" s="18">
        <v>6</v>
      </c>
      <c r="G10" s="19">
        <v>100000</v>
      </c>
      <c r="H10" s="20"/>
      <c r="I10" s="21">
        <f>G10*F10</f>
        <v>600000</v>
      </c>
    </row>
    <row r="11" spans="2:9" ht="19.95" customHeight="1" x14ac:dyDescent="0.3">
      <c r="B11" s="44" t="s">
        <v>21</v>
      </c>
      <c r="C11" s="73" t="s">
        <v>19</v>
      </c>
      <c r="D11" s="450" t="s">
        <v>20</v>
      </c>
      <c r="E11" s="451"/>
      <c r="F11" s="18">
        <v>24</v>
      </c>
      <c r="G11" s="19">
        <v>100000</v>
      </c>
      <c r="H11" s="20"/>
      <c r="I11" s="21">
        <f t="shared" ref="I11:I14" si="0">G11*F11</f>
        <v>2400000</v>
      </c>
    </row>
    <row r="12" spans="2:9" ht="19.95" customHeight="1" x14ac:dyDescent="0.3">
      <c r="B12" s="44" t="s">
        <v>22</v>
      </c>
      <c r="C12" s="73" t="s">
        <v>19</v>
      </c>
      <c r="D12" s="450" t="s">
        <v>20</v>
      </c>
      <c r="E12" s="451"/>
      <c r="F12" s="18">
        <v>25</v>
      </c>
      <c r="G12" s="19">
        <v>100000</v>
      </c>
      <c r="H12" s="20"/>
      <c r="I12" s="21">
        <f t="shared" si="0"/>
        <v>2500000</v>
      </c>
    </row>
    <row r="13" spans="2:9" ht="19.95" customHeight="1" x14ac:dyDescent="0.3">
      <c r="B13" s="44" t="s">
        <v>23</v>
      </c>
      <c r="C13" s="73" t="s">
        <v>19</v>
      </c>
      <c r="D13" s="450" t="s">
        <v>20</v>
      </c>
      <c r="E13" s="451"/>
      <c r="F13" s="18">
        <v>20</v>
      </c>
      <c r="G13" s="19">
        <v>100000</v>
      </c>
      <c r="H13" s="20"/>
      <c r="I13" s="21">
        <f t="shared" si="0"/>
        <v>2000000</v>
      </c>
    </row>
    <row r="14" spans="2:9" ht="19.95" customHeight="1" x14ac:dyDescent="0.3">
      <c r="B14" s="44" t="s">
        <v>24</v>
      </c>
      <c r="C14" s="73" t="s">
        <v>19</v>
      </c>
      <c r="D14" s="450" t="s">
        <v>20</v>
      </c>
      <c r="E14" s="451"/>
      <c r="F14" s="18">
        <v>15.5</v>
      </c>
      <c r="G14" s="19">
        <v>100000</v>
      </c>
      <c r="H14" s="20"/>
      <c r="I14" s="21">
        <f t="shared" si="0"/>
        <v>1550000</v>
      </c>
    </row>
    <row r="15" spans="2:9" ht="19.95" customHeight="1" x14ac:dyDescent="0.3">
      <c r="B15" s="44" t="s">
        <v>25</v>
      </c>
      <c r="C15" s="431">
        <v>0</v>
      </c>
      <c r="D15" s="431"/>
      <c r="E15" s="431"/>
      <c r="F15" s="22"/>
      <c r="G15" s="23"/>
      <c r="H15" s="24"/>
      <c r="I15" s="25"/>
    </row>
    <row r="16" spans="2:9" ht="19.95" customHeight="1" x14ac:dyDescent="0.3">
      <c r="B16" s="452" t="s">
        <v>26</v>
      </c>
      <c r="C16" s="73" t="s">
        <v>19</v>
      </c>
      <c r="D16" s="450" t="s">
        <v>20</v>
      </c>
      <c r="E16" s="451"/>
      <c r="F16" s="26">
        <v>0</v>
      </c>
      <c r="G16" s="427" t="s">
        <v>27</v>
      </c>
      <c r="H16" s="428"/>
      <c r="I16" s="27">
        <v>0</v>
      </c>
    </row>
    <row r="17" spans="1:9" ht="19.95" customHeight="1" x14ac:dyDescent="0.3">
      <c r="B17" s="452"/>
      <c r="C17" s="28" t="s">
        <v>28</v>
      </c>
      <c r="D17" s="29" t="s">
        <v>29</v>
      </c>
      <c r="E17" s="30" t="s">
        <v>30</v>
      </c>
      <c r="F17" s="429" t="s">
        <v>31</v>
      </c>
      <c r="G17" s="429"/>
      <c r="H17" s="429"/>
      <c r="I17" s="430"/>
    </row>
    <row r="18" spans="1:9" ht="19.95" customHeight="1" x14ac:dyDescent="0.3">
      <c r="B18" s="31" t="s">
        <v>32</v>
      </c>
      <c r="C18" s="431">
        <v>0</v>
      </c>
      <c r="D18" s="431"/>
      <c r="E18" s="431"/>
      <c r="F18" s="32"/>
      <c r="G18" s="32"/>
      <c r="H18" s="32"/>
      <c r="I18" s="33"/>
    </row>
    <row r="19" spans="1:9" ht="19.95" customHeight="1" x14ac:dyDescent="0.3">
      <c r="B19" s="348" t="s">
        <v>247</v>
      </c>
      <c r="C19" s="343"/>
      <c r="D19" s="344" t="s">
        <v>43</v>
      </c>
      <c r="E19" s="345"/>
      <c r="F19" s="8"/>
      <c r="G19" s="8"/>
      <c r="H19" s="8"/>
      <c r="I19" s="9"/>
    </row>
    <row r="20" spans="1:9" ht="19.95" customHeight="1" x14ac:dyDescent="0.3">
      <c r="B20" s="34" t="s">
        <v>33</v>
      </c>
      <c r="C20" s="35" t="s">
        <v>34</v>
      </c>
      <c r="D20" s="448" t="s">
        <v>35</v>
      </c>
      <c r="E20" s="449"/>
      <c r="F20" s="8"/>
      <c r="G20" s="8"/>
      <c r="H20" s="8"/>
      <c r="I20" s="9"/>
    </row>
    <row r="21" spans="1:9" ht="19.95" customHeight="1" x14ac:dyDescent="0.3">
      <c r="A21" s="2"/>
      <c r="B21" s="44" t="s">
        <v>248</v>
      </c>
      <c r="C21" s="440"/>
      <c r="D21" s="440"/>
      <c r="E21" s="440"/>
      <c r="F21" s="440"/>
      <c r="G21" s="440"/>
      <c r="H21" s="440"/>
      <c r="I21" s="441"/>
    </row>
    <row r="22" spans="1:9" ht="19.95" customHeight="1" thickBot="1" x14ac:dyDescent="0.35">
      <c r="A22" s="2"/>
      <c r="B22" s="36"/>
      <c r="C22" s="37"/>
      <c r="D22" s="38"/>
      <c r="E22" s="38"/>
      <c r="F22" s="39"/>
      <c r="G22" s="39"/>
      <c r="H22" s="39"/>
      <c r="I22" s="40"/>
    </row>
    <row r="23" spans="1:9" ht="19.95" customHeight="1" x14ac:dyDescent="0.3">
      <c r="B23" s="41"/>
      <c r="C23" s="42"/>
      <c r="D23" s="43"/>
      <c r="E23" s="43"/>
    </row>
    <row r="24" spans="1:9" ht="19.95" customHeight="1" x14ac:dyDescent="0.3">
      <c r="B24" s="41"/>
      <c r="C24" s="42"/>
      <c r="D24" s="43"/>
      <c r="E24" s="43"/>
    </row>
    <row r="25" spans="1:9" ht="19.95" customHeight="1" x14ac:dyDescent="0.3">
      <c r="B25" s="41"/>
      <c r="C25" s="42"/>
      <c r="D25" s="43"/>
      <c r="E25" s="43"/>
    </row>
    <row r="26" spans="1:9" ht="19.95" customHeight="1" x14ac:dyDescent="0.3">
      <c r="B26" s="41"/>
      <c r="C26" s="42"/>
      <c r="D26" s="43"/>
      <c r="E26" s="43"/>
    </row>
    <row r="27" spans="1:9" ht="19.95" customHeight="1" x14ac:dyDescent="0.3">
      <c r="B27" s="41"/>
      <c r="C27" s="42"/>
      <c r="D27" s="43"/>
      <c r="E27" s="43"/>
    </row>
    <row r="28" spans="1:9" ht="19.95" customHeight="1" x14ac:dyDescent="0.3">
      <c r="B28" s="41"/>
      <c r="C28" s="42"/>
      <c r="D28" s="43"/>
      <c r="E28" s="43"/>
    </row>
    <row r="29" spans="1:9" ht="19.95" customHeight="1" x14ac:dyDescent="0.3">
      <c r="B29" s="41"/>
      <c r="C29" s="42"/>
      <c r="D29" s="43"/>
      <c r="E29" s="43"/>
    </row>
    <row r="30" spans="1:9" ht="19.95" customHeight="1" x14ac:dyDescent="0.3">
      <c r="B30" s="41"/>
      <c r="C30" s="42"/>
      <c r="D30" s="43"/>
      <c r="E30" s="43"/>
    </row>
    <row r="31" spans="1:9" ht="19.95" customHeight="1" x14ac:dyDescent="0.3">
      <c r="B31" s="41"/>
      <c r="C31" s="42"/>
      <c r="D31" s="43"/>
      <c r="E31" s="43"/>
    </row>
    <row r="32" spans="1:9" ht="19.95" customHeight="1" x14ac:dyDescent="0.3">
      <c r="B32" s="41"/>
      <c r="C32" s="42"/>
      <c r="D32" s="43"/>
      <c r="E32" s="43"/>
    </row>
    <row r="33" spans="1:9" ht="19.95" customHeight="1" x14ac:dyDescent="0.3">
      <c r="B33" s="41"/>
      <c r="C33" s="42"/>
      <c r="D33" s="43"/>
      <c r="E33" s="43"/>
    </row>
    <row r="34" spans="1:9" ht="19.95" customHeight="1" x14ac:dyDescent="0.3">
      <c r="B34" s="41"/>
      <c r="C34" s="42"/>
      <c r="D34" s="43"/>
      <c r="E34" s="43"/>
    </row>
    <row r="35" spans="1:9" ht="19.95" customHeight="1" x14ac:dyDescent="0.3">
      <c r="B35" s="41"/>
      <c r="C35" s="42"/>
      <c r="D35" s="43"/>
      <c r="E35" s="43"/>
    </row>
    <row r="36" spans="1:9" ht="19.95" customHeight="1" x14ac:dyDescent="0.3">
      <c r="B36" s="41"/>
      <c r="C36" s="42"/>
      <c r="D36" s="43"/>
      <c r="E36" s="43"/>
    </row>
    <row r="37" spans="1:9" ht="19.95" customHeight="1" thickBot="1" x14ac:dyDescent="0.35">
      <c r="B37" s="41"/>
      <c r="C37" s="42"/>
      <c r="D37" s="43"/>
      <c r="E37" s="43"/>
    </row>
    <row r="38" spans="1:9" ht="19.95" customHeight="1" x14ac:dyDescent="0.3">
      <c r="B38" s="404" t="s">
        <v>36</v>
      </c>
      <c r="C38" s="405"/>
      <c r="D38" s="405"/>
      <c r="E38" s="405"/>
      <c r="F38" s="405"/>
      <c r="G38" s="405"/>
      <c r="H38" s="405"/>
      <c r="I38" s="406"/>
    </row>
    <row r="39" spans="1:9" ht="19.95" customHeight="1" x14ac:dyDescent="0.3">
      <c r="B39" s="44" t="s">
        <v>37</v>
      </c>
      <c r="C39" s="10">
        <v>43439</v>
      </c>
      <c r="D39" s="8"/>
      <c r="E39" s="8"/>
      <c r="F39" s="8"/>
      <c r="G39" s="8"/>
      <c r="H39" s="8"/>
      <c r="I39" s="9"/>
    </row>
    <row r="40" spans="1:9" ht="19.95" customHeight="1" x14ac:dyDescent="0.3">
      <c r="B40" s="44" t="s">
        <v>38</v>
      </c>
      <c r="C40" s="10">
        <v>43444</v>
      </c>
      <c r="D40" s="11" t="s">
        <v>7</v>
      </c>
      <c r="E40" s="12">
        <f>C40-C39</f>
        <v>5</v>
      </c>
      <c r="F40" s="3" t="s">
        <v>8</v>
      </c>
      <c r="G40" s="16" t="s">
        <v>39</v>
      </c>
      <c r="H40" s="8"/>
      <c r="I40" s="9"/>
    </row>
    <row r="41" spans="1:9" ht="19.95" customHeight="1" x14ac:dyDescent="0.3">
      <c r="B41" s="44" t="s">
        <v>40</v>
      </c>
      <c r="C41" s="45">
        <v>0</v>
      </c>
      <c r="D41" s="7"/>
      <c r="E41" s="7"/>
      <c r="F41" s="8"/>
      <c r="G41" s="46"/>
      <c r="H41" s="8"/>
      <c r="I41" s="9"/>
    </row>
    <row r="42" spans="1:9" ht="19.95" customHeight="1" x14ac:dyDescent="0.3">
      <c r="B42" s="44" t="s">
        <v>361</v>
      </c>
      <c r="C42" s="47" t="s">
        <v>14</v>
      </c>
      <c r="D42" s="433" t="s">
        <v>41</v>
      </c>
      <c r="E42" s="433"/>
      <c r="F42" s="433"/>
      <c r="G42" s="433"/>
      <c r="H42" s="418"/>
      <c r="I42" s="419"/>
    </row>
    <row r="43" spans="1:9" ht="19.95" customHeight="1" x14ac:dyDescent="0.3">
      <c r="B43" s="44" t="s">
        <v>42</v>
      </c>
      <c r="C43" s="48"/>
      <c r="D43" s="16" t="s">
        <v>43</v>
      </c>
      <c r="E43" s="49"/>
      <c r="F43" s="49"/>
      <c r="G43" s="49"/>
      <c r="H43" s="49"/>
      <c r="I43" s="50"/>
    </row>
    <row r="44" spans="1:9" ht="19.95" customHeight="1" x14ac:dyDescent="0.3">
      <c r="B44" s="44" t="s">
        <v>44</v>
      </c>
      <c r="C44" s="51">
        <v>40000</v>
      </c>
      <c r="D44" s="11" t="s">
        <v>45</v>
      </c>
      <c r="E44" s="11" t="s">
        <v>46</v>
      </c>
      <c r="F44" s="8"/>
      <c r="G44" s="8"/>
      <c r="H44" s="8"/>
      <c r="I44" s="9"/>
    </row>
    <row r="45" spans="1:9" ht="19.95" customHeight="1" x14ac:dyDescent="0.3">
      <c r="B45" s="44" t="s">
        <v>47</v>
      </c>
      <c r="C45" s="17" t="s">
        <v>14</v>
      </c>
      <c r="D45" s="407" t="s">
        <v>48</v>
      </c>
      <c r="E45" s="407"/>
      <c r="F45" s="407"/>
      <c r="G45" s="407"/>
      <c r="H45" s="407"/>
      <c r="I45" s="408"/>
    </row>
    <row r="46" spans="1:9" ht="19.95" customHeight="1" thickBot="1" x14ac:dyDescent="0.35">
      <c r="B46" s="52" t="s">
        <v>49</v>
      </c>
      <c r="C46" s="420"/>
      <c r="D46" s="421"/>
      <c r="E46" s="421"/>
      <c r="F46" s="421"/>
      <c r="G46" s="421"/>
      <c r="H46" s="421"/>
      <c r="I46" s="422"/>
    </row>
    <row r="47" spans="1:9" ht="19.95" customHeight="1" thickTop="1" x14ac:dyDescent="0.3">
      <c r="A47" s="1">
        <v>1</v>
      </c>
      <c r="B47" s="53" t="s">
        <v>50</v>
      </c>
      <c r="C47" s="415" t="s">
        <v>51</v>
      </c>
      <c r="D47" s="415"/>
      <c r="E47" s="54" t="s">
        <v>43</v>
      </c>
      <c r="F47" s="49"/>
      <c r="G47" s="49"/>
      <c r="H47" s="49"/>
      <c r="I47" s="50"/>
    </row>
    <row r="48" spans="1:9" ht="19.95" customHeight="1" x14ac:dyDescent="0.3">
      <c r="A48" s="1">
        <v>2</v>
      </c>
      <c r="B48" s="55" t="s">
        <v>52</v>
      </c>
      <c r="C48" s="413">
        <v>0</v>
      </c>
      <c r="D48" s="413"/>
      <c r="E48" s="56"/>
      <c r="F48" s="49"/>
      <c r="G48" s="49"/>
      <c r="H48" s="49"/>
      <c r="I48" s="50"/>
    </row>
    <row r="49" spans="1:9" ht="19.95" customHeight="1" x14ac:dyDescent="0.3">
      <c r="A49" s="1">
        <v>3</v>
      </c>
      <c r="B49" s="55" t="s">
        <v>53</v>
      </c>
      <c r="C49" s="413">
        <v>0</v>
      </c>
      <c r="D49" s="413"/>
      <c r="E49" s="56"/>
      <c r="F49" s="49"/>
      <c r="G49" s="49"/>
      <c r="H49" s="49"/>
      <c r="I49" s="50"/>
    </row>
    <row r="50" spans="1:9" s="8" customFormat="1" ht="19.95" customHeight="1" x14ac:dyDescent="0.3">
      <c r="A50" s="57">
        <v>4</v>
      </c>
      <c r="B50" s="55" t="s">
        <v>54</v>
      </c>
      <c r="C50" s="45">
        <v>0</v>
      </c>
      <c r="D50" s="58" t="s">
        <v>46</v>
      </c>
      <c r="E50" s="58" t="s">
        <v>45</v>
      </c>
      <c r="G50" s="49"/>
      <c r="H50" s="49"/>
      <c r="I50" s="50"/>
    </row>
    <row r="51" spans="1:9" ht="19.95" customHeight="1" x14ac:dyDescent="0.3">
      <c r="A51" s="1">
        <v>5</v>
      </c>
      <c r="B51" s="55" t="s">
        <v>55</v>
      </c>
      <c r="C51" s="423" t="s">
        <v>51</v>
      </c>
      <c r="D51" s="423"/>
      <c r="E51" s="16" t="s">
        <v>43</v>
      </c>
      <c r="F51" s="8"/>
      <c r="G51" s="8"/>
      <c r="H51" s="8"/>
      <c r="I51" s="9"/>
    </row>
    <row r="52" spans="1:9" ht="19.95" customHeight="1" x14ac:dyDescent="0.3">
      <c r="A52" s="1">
        <v>6</v>
      </c>
      <c r="B52" s="55" t="s">
        <v>56</v>
      </c>
      <c r="C52" s="59">
        <v>10000</v>
      </c>
      <c r="D52" s="60" t="s">
        <v>45</v>
      </c>
      <c r="E52" s="61" t="s">
        <v>46</v>
      </c>
      <c r="F52" s="59">
        <f>C52*22</f>
        <v>220000</v>
      </c>
      <c r="G52" s="434">
        <v>120000</v>
      </c>
      <c r="H52" s="434"/>
      <c r="I52" s="9"/>
    </row>
    <row r="53" spans="1:9" ht="19.95" customHeight="1" x14ac:dyDescent="0.3">
      <c r="A53" s="1">
        <v>7</v>
      </c>
      <c r="B53" s="55" t="s">
        <v>57</v>
      </c>
      <c r="C53" s="413">
        <v>0</v>
      </c>
      <c r="D53" s="413"/>
      <c r="E53" s="7"/>
      <c r="F53" s="62"/>
      <c r="G53" s="63"/>
      <c r="H53" s="63"/>
      <c r="I53" s="8"/>
    </row>
    <row r="54" spans="1:9" ht="19.95" customHeight="1" x14ac:dyDescent="0.3">
      <c r="B54" s="55" t="s">
        <v>58</v>
      </c>
      <c r="C54" s="64">
        <v>0</v>
      </c>
      <c r="D54" s="411"/>
      <c r="E54" s="435"/>
      <c r="F54" s="435"/>
      <c r="G54" s="435"/>
      <c r="H54" s="435"/>
      <c r="I54" s="436"/>
    </row>
    <row r="55" spans="1:9" ht="19.95" customHeight="1" x14ac:dyDescent="0.3">
      <c r="B55" s="55" t="s">
        <v>59</v>
      </c>
      <c r="C55" s="64">
        <v>0</v>
      </c>
      <c r="D55" s="411"/>
      <c r="E55" s="411"/>
      <c r="F55" s="411"/>
      <c r="G55" s="411"/>
      <c r="H55" s="411"/>
      <c r="I55" s="432"/>
    </row>
    <row r="56" spans="1:9" ht="19.95" customHeight="1" x14ac:dyDescent="0.3">
      <c r="B56" s="44" t="s">
        <v>219</v>
      </c>
      <c r="C56" s="426"/>
      <c r="D56" s="426"/>
      <c r="E56" s="16" t="s">
        <v>43</v>
      </c>
      <c r="F56" s="8"/>
      <c r="G56" s="8"/>
      <c r="H56" s="8"/>
      <c r="I56" s="9"/>
    </row>
    <row r="57" spans="1:9" ht="19.95" customHeight="1" x14ac:dyDescent="0.3">
      <c r="B57" s="44" t="s">
        <v>60</v>
      </c>
      <c r="C57" s="65" t="s">
        <v>61</v>
      </c>
      <c r="D57" s="411">
        <v>2</v>
      </c>
      <c r="E57" s="411"/>
      <c r="F57" s="412">
        <v>25000</v>
      </c>
      <c r="G57" s="412"/>
      <c r="H57" s="3"/>
      <c r="I57" s="66">
        <f>D57*F57</f>
        <v>50000</v>
      </c>
    </row>
    <row r="58" spans="1:9" ht="19.95" customHeight="1" x14ac:dyDescent="0.3">
      <c r="B58" s="44" t="s">
        <v>62</v>
      </c>
      <c r="C58" s="65" t="s">
        <v>61</v>
      </c>
      <c r="D58" s="411">
        <v>3</v>
      </c>
      <c r="E58" s="411"/>
      <c r="F58" s="412">
        <v>25000</v>
      </c>
      <c r="G58" s="412"/>
      <c r="H58" s="3"/>
      <c r="I58" s="66">
        <f>D58*F58</f>
        <v>75000</v>
      </c>
    </row>
    <row r="59" spans="1:9" ht="19.95" customHeight="1" x14ac:dyDescent="0.3">
      <c r="B59" s="44" t="s">
        <v>63</v>
      </c>
      <c r="C59" s="65" t="s">
        <v>61</v>
      </c>
      <c r="D59" s="411">
        <v>2</v>
      </c>
      <c r="E59" s="411"/>
      <c r="F59" s="412">
        <v>25000</v>
      </c>
      <c r="G59" s="412"/>
      <c r="H59" s="3"/>
      <c r="I59" s="66">
        <f>D59*F59</f>
        <v>50000</v>
      </c>
    </row>
    <row r="60" spans="1:9" ht="19.95" customHeight="1" x14ac:dyDescent="0.3">
      <c r="B60" s="44" t="s">
        <v>64</v>
      </c>
      <c r="C60" s="65" t="s">
        <v>61</v>
      </c>
      <c r="D60" s="411">
        <v>3</v>
      </c>
      <c r="E60" s="411"/>
      <c r="F60" s="412">
        <v>25000</v>
      </c>
      <c r="G60" s="412"/>
      <c r="H60" s="3"/>
      <c r="I60" s="66">
        <f>D60*F60</f>
        <v>75000</v>
      </c>
    </row>
    <row r="61" spans="1:9" ht="19.95" customHeight="1" thickBot="1" x14ac:dyDescent="0.35">
      <c r="B61" s="67"/>
      <c r="C61" s="68"/>
      <c r="D61" s="69"/>
      <c r="E61" s="69"/>
      <c r="F61" s="70"/>
      <c r="G61" s="70"/>
      <c r="H61" s="70"/>
      <c r="I61" s="71"/>
    </row>
    <row r="62" spans="1:9" ht="19.95" customHeight="1" x14ac:dyDescent="0.3">
      <c r="B62" s="41"/>
      <c r="C62" s="72"/>
      <c r="D62" s="72"/>
      <c r="E62" s="72"/>
      <c r="F62" s="72"/>
      <c r="G62" s="72"/>
      <c r="H62" s="72"/>
      <c r="I62" s="72"/>
    </row>
    <row r="63" spans="1:9" ht="19.95" customHeight="1" x14ac:dyDescent="0.3">
      <c r="B63" s="41"/>
      <c r="C63" s="72"/>
      <c r="D63" s="72"/>
      <c r="E63" s="72"/>
      <c r="F63" s="72"/>
      <c r="G63" s="72"/>
      <c r="H63" s="72"/>
      <c r="I63" s="72"/>
    </row>
    <row r="64" spans="1:9" ht="19.95" customHeight="1" x14ac:dyDescent="0.3">
      <c r="B64" s="41"/>
      <c r="C64" s="72"/>
      <c r="D64" s="72"/>
      <c r="E64" s="72"/>
      <c r="F64" s="72"/>
      <c r="G64" s="72"/>
      <c r="H64" s="72"/>
      <c r="I64" s="72"/>
    </row>
    <row r="65" spans="2:9" ht="19.95" customHeight="1" x14ac:dyDescent="0.3">
      <c r="B65" s="41"/>
      <c r="C65" s="72"/>
      <c r="D65" s="72"/>
      <c r="E65" s="72"/>
      <c r="F65" s="72"/>
      <c r="G65" s="72"/>
      <c r="H65" s="72"/>
      <c r="I65" s="72"/>
    </row>
    <row r="66" spans="2:9" ht="19.95" customHeight="1" x14ac:dyDescent="0.3">
      <c r="B66" s="41"/>
      <c r="C66" s="72"/>
      <c r="D66" s="72"/>
      <c r="E66" s="72"/>
      <c r="F66" s="72"/>
      <c r="G66" s="72"/>
      <c r="H66" s="72"/>
      <c r="I66" s="72"/>
    </row>
    <row r="67" spans="2:9" ht="19.95" customHeight="1" x14ac:dyDescent="0.3">
      <c r="B67" s="41"/>
      <c r="C67" s="72"/>
      <c r="D67" s="72"/>
      <c r="E67" s="72"/>
      <c r="F67" s="72"/>
      <c r="G67" s="72"/>
      <c r="H67" s="72"/>
      <c r="I67" s="72"/>
    </row>
    <row r="68" spans="2:9" ht="19.95" customHeight="1" x14ac:dyDescent="0.3">
      <c r="B68" s="41"/>
      <c r="C68" s="72"/>
      <c r="D68" s="72"/>
      <c r="E68" s="72"/>
      <c r="F68" s="72"/>
      <c r="G68" s="72"/>
      <c r="H68" s="72"/>
      <c r="I68" s="72"/>
    </row>
    <row r="69" spans="2:9" ht="19.95" customHeight="1" x14ac:dyDescent="0.3">
      <c r="B69" s="41"/>
      <c r="C69" s="72"/>
      <c r="D69" s="72"/>
      <c r="E69" s="72"/>
      <c r="F69" s="72"/>
      <c r="G69" s="72"/>
      <c r="H69" s="72"/>
      <c r="I69" s="72"/>
    </row>
    <row r="70" spans="2:9" ht="19.95" customHeight="1" x14ac:dyDescent="0.3">
      <c r="B70" s="41"/>
      <c r="C70" s="72"/>
      <c r="D70" s="72"/>
      <c r="E70" s="72"/>
      <c r="F70" s="72"/>
      <c r="G70" s="72"/>
      <c r="H70" s="72"/>
      <c r="I70" s="72"/>
    </row>
    <row r="71" spans="2:9" ht="19.95" customHeight="1" x14ac:dyDescent="0.3">
      <c r="B71" s="41"/>
      <c r="C71" s="72"/>
      <c r="D71" s="72"/>
      <c r="E71" s="72"/>
      <c r="F71" s="72"/>
      <c r="G71" s="72"/>
      <c r="H71" s="72"/>
      <c r="I71" s="72"/>
    </row>
    <row r="72" spans="2:9" ht="19.95" customHeight="1" x14ac:dyDescent="0.3">
      <c r="B72" s="41"/>
      <c r="C72" s="72"/>
      <c r="D72" s="72"/>
      <c r="E72" s="72"/>
      <c r="F72" s="72"/>
      <c r="G72" s="72"/>
      <c r="H72" s="72"/>
      <c r="I72" s="72"/>
    </row>
    <row r="73" spans="2:9" ht="19.95" customHeight="1" x14ac:dyDescent="0.3">
      <c r="B73" s="41"/>
      <c r="C73" s="72"/>
      <c r="D73" s="72"/>
      <c r="E73" s="72"/>
      <c r="F73" s="72"/>
      <c r="G73" s="72"/>
      <c r="H73" s="72"/>
      <c r="I73" s="72"/>
    </row>
    <row r="74" spans="2:9" ht="19.95" customHeight="1" x14ac:dyDescent="0.3">
      <c r="B74" s="41"/>
      <c r="C74" s="72"/>
      <c r="D74" s="72"/>
      <c r="E74" s="72"/>
      <c r="F74" s="72"/>
      <c r="G74" s="72"/>
      <c r="H74" s="72"/>
      <c r="I74" s="72"/>
    </row>
    <row r="75" spans="2:9" ht="19.95" customHeight="1" x14ac:dyDescent="0.3">
      <c r="B75" s="41"/>
      <c r="C75" s="72"/>
      <c r="D75" s="72"/>
      <c r="E75" s="72"/>
      <c r="F75" s="72"/>
      <c r="G75" s="72"/>
      <c r="H75" s="72"/>
      <c r="I75" s="72"/>
    </row>
    <row r="76" spans="2:9" ht="19.95" customHeight="1" x14ac:dyDescent="0.3">
      <c r="B76" s="41"/>
      <c r="C76" s="72"/>
      <c r="D76" s="72"/>
      <c r="E76" s="72"/>
      <c r="F76" s="72"/>
      <c r="G76" s="72"/>
      <c r="H76" s="72"/>
      <c r="I76" s="72"/>
    </row>
    <row r="77" spans="2:9" ht="19.95" customHeight="1" x14ac:dyDescent="0.3">
      <c r="B77" s="41"/>
      <c r="C77" s="72"/>
      <c r="D77" s="72"/>
      <c r="E77" s="72"/>
      <c r="F77" s="72"/>
      <c r="G77" s="72"/>
      <c r="H77" s="72"/>
      <c r="I77" s="72"/>
    </row>
    <row r="78" spans="2:9" ht="19.95" customHeight="1" x14ac:dyDescent="0.3">
      <c r="B78" s="41"/>
      <c r="C78" s="72"/>
      <c r="D78" s="72"/>
      <c r="E78" s="72"/>
      <c r="F78" s="72"/>
      <c r="G78" s="72"/>
      <c r="H78" s="72"/>
      <c r="I78" s="72"/>
    </row>
    <row r="79" spans="2:9" ht="19.95" customHeight="1" x14ac:dyDescent="0.3">
      <c r="B79" s="41"/>
      <c r="C79" s="72"/>
      <c r="D79" s="72"/>
      <c r="E79" s="72"/>
      <c r="F79" s="72"/>
      <c r="G79" s="72"/>
      <c r="H79" s="72"/>
      <c r="I79" s="72"/>
    </row>
    <row r="80" spans="2:9" ht="19.95" customHeight="1" x14ac:dyDescent="0.3">
      <c r="B80" s="41"/>
      <c r="C80" s="72"/>
      <c r="D80" s="72"/>
      <c r="E80" s="72"/>
      <c r="F80" s="72"/>
      <c r="G80" s="72"/>
      <c r="H80" s="72"/>
      <c r="I80" s="72"/>
    </row>
    <row r="81" spans="1:9" ht="19.95" customHeight="1" x14ac:dyDescent="0.3">
      <c r="B81" s="41"/>
      <c r="C81" s="72"/>
      <c r="D81" s="72"/>
      <c r="E81" s="72"/>
      <c r="F81" s="72"/>
      <c r="G81" s="72"/>
      <c r="H81" s="72"/>
      <c r="I81" s="72"/>
    </row>
    <row r="82" spans="1:9" ht="19.95" customHeight="1" thickBot="1" x14ac:dyDescent="0.35">
      <c r="B82" s="41"/>
      <c r="C82" s="72"/>
      <c r="D82" s="72"/>
      <c r="E82" s="72"/>
      <c r="F82" s="72"/>
      <c r="G82" s="72"/>
      <c r="H82" s="72"/>
      <c r="I82" s="72"/>
    </row>
    <row r="83" spans="1:9" ht="19.95" customHeight="1" x14ac:dyDescent="0.3">
      <c r="B83" s="404" t="s">
        <v>65</v>
      </c>
      <c r="C83" s="405"/>
      <c r="D83" s="405"/>
      <c r="E83" s="405"/>
      <c r="F83" s="405"/>
      <c r="G83" s="405"/>
      <c r="H83" s="405"/>
      <c r="I83" s="406"/>
    </row>
    <row r="84" spans="1:9" ht="19.95" customHeight="1" x14ac:dyDescent="0.3">
      <c r="B84" s="44" t="s">
        <v>362</v>
      </c>
      <c r="C84" s="17" t="s">
        <v>14</v>
      </c>
      <c r="D84" s="407" t="s">
        <v>66</v>
      </c>
      <c r="E84" s="407"/>
      <c r="F84" s="407"/>
      <c r="G84" s="407"/>
      <c r="H84" s="407"/>
      <c r="I84" s="408"/>
    </row>
    <row r="85" spans="1:9" ht="19.95" customHeight="1" x14ac:dyDescent="0.3">
      <c r="B85" s="44" t="s">
        <v>67</v>
      </c>
      <c r="C85" s="48"/>
      <c r="D85" s="16" t="s">
        <v>43</v>
      </c>
      <c r="E85" s="49"/>
      <c r="F85" s="49"/>
      <c r="G85" s="49"/>
      <c r="H85" s="49"/>
      <c r="I85" s="50"/>
    </row>
    <row r="86" spans="1:9" ht="19.95" customHeight="1" x14ac:dyDescent="0.3">
      <c r="B86" s="44" t="s">
        <v>68</v>
      </c>
      <c r="C86" s="51">
        <v>40000</v>
      </c>
      <c r="D86" s="11" t="s">
        <v>45</v>
      </c>
      <c r="E86" s="11" t="s">
        <v>46</v>
      </c>
      <c r="F86" s="8"/>
      <c r="G86" s="8"/>
      <c r="H86" s="8"/>
      <c r="I86" s="9"/>
    </row>
    <row r="87" spans="1:9" ht="19.95" customHeight="1" x14ac:dyDescent="0.3">
      <c r="B87" s="44" t="s">
        <v>69</v>
      </c>
      <c r="C87" s="17" t="s">
        <v>14</v>
      </c>
      <c r="D87" s="407" t="s">
        <v>70</v>
      </c>
      <c r="E87" s="407"/>
      <c r="F87" s="407"/>
      <c r="G87" s="407"/>
      <c r="H87" s="407"/>
      <c r="I87" s="408"/>
    </row>
    <row r="88" spans="1:9" ht="19.95" customHeight="1" x14ac:dyDescent="0.3">
      <c r="B88" s="44" t="s">
        <v>71</v>
      </c>
      <c r="C88" s="409"/>
      <c r="D88" s="409"/>
      <c r="E88" s="409"/>
      <c r="F88" s="409"/>
      <c r="G88" s="409"/>
      <c r="H88" s="409"/>
      <c r="I88" s="410"/>
    </row>
    <row r="89" spans="1:9" ht="19.95" customHeight="1" x14ac:dyDescent="0.3">
      <c r="B89" s="53" t="s">
        <v>72</v>
      </c>
      <c r="C89" s="415" t="s">
        <v>51</v>
      </c>
      <c r="D89" s="415"/>
      <c r="E89" s="54" t="s">
        <v>43</v>
      </c>
      <c r="F89" s="49"/>
      <c r="G89" s="49"/>
      <c r="H89" s="49"/>
      <c r="I89" s="50"/>
    </row>
    <row r="90" spans="1:9" ht="19.95" customHeight="1" x14ac:dyDescent="0.3">
      <c r="B90" s="55" t="s">
        <v>73</v>
      </c>
      <c r="C90" s="416">
        <v>0</v>
      </c>
      <c r="D90" s="417"/>
      <c r="E90" s="74"/>
      <c r="F90" s="49"/>
      <c r="G90" s="49"/>
      <c r="H90" s="49"/>
      <c r="I90" s="50"/>
    </row>
    <row r="91" spans="1:9" s="41" customFormat="1" ht="19.95" customHeight="1" thickBot="1" x14ac:dyDescent="0.35">
      <c r="A91" s="43"/>
      <c r="B91" s="36"/>
      <c r="C91" s="75"/>
      <c r="D91" s="76"/>
      <c r="E91" s="76"/>
      <c r="F91" s="76"/>
      <c r="G91" s="76"/>
      <c r="H91" s="76"/>
      <c r="I91" s="77"/>
    </row>
    <row r="100" spans="2:9" ht="19.95" customHeight="1" x14ac:dyDescent="0.3">
      <c r="B100" s="41"/>
      <c r="C100" s="78"/>
      <c r="D100" s="43"/>
      <c r="E100" s="43"/>
      <c r="F100" s="41"/>
      <c r="G100" s="41"/>
      <c r="H100" s="41"/>
      <c r="I100" s="41"/>
    </row>
    <row r="101" spans="2:9" ht="19.95" customHeight="1" x14ac:dyDescent="0.3">
      <c r="B101" s="41"/>
      <c r="C101" s="78"/>
      <c r="D101" s="43"/>
      <c r="E101" s="43"/>
      <c r="F101" s="41"/>
      <c r="G101" s="41"/>
      <c r="H101" s="41"/>
      <c r="I101" s="41"/>
    </row>
    <row r="102" spans="2:9" ht="19.95" customHeight="1" x14ac:dyDescent="0.3">
      <c r="B102" s="41"/>
      <c r="C102" s="78"/>
      <c r="D102" s="43"/>
      <c r="E102" s="43"/>
      <c r="F102" s="41"/>
      <c r="G102" s="41"/>
      <c r="H102" s="41"/>
      <c r="I102" s="41"/>
    </row>
    <row r="103" spans="2:9" ht="19.95" customHeight="1" x14ac:dyDescent="0.3">
      <c r="B103" s="41"/>
      <c r="C103" s="78"/>
      <c r="D103" s="43"/>
      <c r="E103" s="43"/>
      <c r="F103" s="41"/>
      <c r="G103" s="41"/>
      <c r="H103" s="41"/>
      <c r="I103" s="41"/>
    </row>
    <row r="104" spans="2:9" ht="19.95" customHeight="1" x14ac:dyDescent="0.3">
      <c r="B104" s="41"/>
      <c r="C104" s="78"/>
      <c r="D104" s="43"/>
      <c r="E104" s="43"/>
      <c r="F104" s="41"/>
      <c r="G104" s="41"/>
      <c r="H104" s="41"/>
      <c r="I104" s="41"/>
    </row>
    <row r="105" spans="2:9" ht="19.95" customHeight="1" x14ac:dyDescent="0.3">
      <c r="B105" s="41"/>
      <c r="C105" s="78"/>
      <c r="D105" s="43"/>
      <c r="E105" s="43"/>
      <c r="F105" s="41"/>
      <c r="G105" s="41"/>
      <c r="H105" s="41"/>
      <c r="I105" s="41"/>
    </row>
    <row r="106" spans="2:9" ht="19.95" customHeight="1" x14ac:dyDescent="0.3">
      <c r="B106" s="41"/>
      <c r="C106" s="78"/>
      <c r="D106" s="43"/>
      <c r="E106" s="43"/>
      <c r="F106" s="41"/>
      <c r="G106" s="41"/>
      <c r="H106" s="41"/>
      <c r="I106" s="41"/>
    </row>
    <row r="107" spans="2:9" ht="19.95" customHeight="1" x14ac:dyDescent="0.3">
      <c r="B107" s="41"/>
      <c r="C107" s="78"/>
      <c r="D107" s="43"/>
      <c r="E107" s="43"/>
      <c r="F107" s="41"/>
      <c r="G107" s="41"/>
      <c r="H107" s="41"/>
      <c r="I107" s="41"/>
    </row>
    <row r="108" spans="2:9" ht="19.95" customHeight="1" x14ac:dyDescent="0.3">
      <c r="B108" s="41"/>
      <c r="C108" s="78"/>
      <c r="D108" s="43"/>
      <c r="E108" s="43"/>
      <c r="F108" s="41"/>
      <c r="G108" s="41"/>
      <c r="H108" s="41"/>
      <c r="I108" s="41"/>
    </row>
    <row r="109" spans="2:9" ht="19.95" customHeight="1" x14ac:dyDescent="0.3">
      <c r="B109" s="41"/>
      <c r="C109" s="78"/>
      <c r="D109" s="43"/>
      <c r="E109" s="43"/>
      <c r="F109" s="41"/>
      <c r="G109" s="41"/>
      <c r="H109" s="41"/>
      <c r="I109" s="41"/>
    </row>
    <row r="110" spans="2:9" ht="19.95" customHeight="1" x14ac:dyDescent="0.3">
      <c r="B110" s="41"/>
      <c r="C110" s="78"/>
      <c r="D110" s="43"/>
      <c r="E110" s="43"/>
      <c r="F110" s="41"/>
      <c r="G110" s="41"/>
      <c r="H110" s="41"/>
      <c r="I110" s="41"/>
    </row>
    <row r="111" spans="2:9" ht="19.95" customHeight="1" x14ac:dyDescent="0.3">
      <c r="B111" s="41"/>
      <c r="C111" s="78"/>
      <c r="D111" s="43"/>
      <c r="E111" s="43"/>
      <c r="F111" s="41"/>
      <c r="G111" s="41"/>
      <c r="H111" s="41"/>
      <c r="I111" s="41"/>
    </row>
    <row r="112" spans="2:9" ht="19.95" customHeight="1" x14ac:dyDescent="0.3">
      <c r="B112" s="41"/>
      <c r="C112" s="78"/>
      <c r="D112" s="43"/>
      <c r="E112" s="43"/>
      <c r="F112" s="41"/>
      <c r="G112" s="41"/>
      <c r="H112" s="41"/>
      <c r="I112" s="41"/>
    </row>
    <row r="113" spans="1:9" ht="19.95" customHeight="1" x14ac:dyDescent="0.3">
      <c r="B113" s="41"/>
      <c r="C113" s="78"/>
      <c r="D113" s="43"/>
      <c r="E113" s="43"/>
      <c r="F113" s="41"/>
      <c r="G113" s="41"/>
      <c r="H113" s="41"/>
      <c r="I113" s="41"/>
    </row>
    <row r="114" spans="1:9" ht="19.95" customHeight="1" x14ac:dyDescent="0.3">
      <c r="B114" s="41"/>
      <c r="C114" s="78"/>
      <c r="D114" s="43"/>
      <c r="E114" s="43"/>
      <c r="F114" s="41"/>
      <c r="G114" s="41"/>
      <c r="H114" s="41"/>
      <c r="I114" s="41"/>
    </row>
    <row r="115" spans="1:9" ht="19.95" customHeight="1" x14ac:dyDescent="0.3">
      <c r="B115" s="41"/>
      <c r="C115" s="78"/>
      <c r="D115" s="43"/>
      <c r="E115" s="43"/>
      <c r="F115" s="41"/>
      <c r="G115" s="41"/>
      <c r="H115" s="41"/>
      <c r="I115" s="41"/>
    </row>
    <row r="116" spans="1:9" ht="19.95" customHeight="1" x14ac:dyDescent="0.3">
      <c r="B116" s="41"/>
      <c r="C116" s="78"/>
      <c r="D116" s="43"/>
      <c r="E116" s="43"/>
      <c r="F116" s="41"/>
      <c r="G116" s="41"/>
      <c r="H116" s="41"/>
      <c r="I116" s="41"/>
    </row>
    <row r="117" spans="1:9" ht="19.95" customHeight="1" x14ac:dyDescent="0.3">
      <c r="B117" s="41"/>
      <c r="C117" s="78"/>
      <c r="D117" s="43"/>
      <c r="E117" s="43"/>
      <c r="F117" s="41"/>
      <c r="G117" s="41"/>
      <c r="H117" s="41"/>
      <c r="I117" s="41"/>
    </row>
    <row r="118" spans="1:9" ht="19.95" customHeight="1" thickBot="1" x14ac:dyDescent="0.35">
      <c r="B118" s="41"/>
      <c r="C118" s="78"/>
      <c r="D118" s="43"/>
      <c r="E118" s="43"/>
      <c r="F118" s="41"/>
      <c r="G118" s="41"/>
      <c r="H118" s="41"/>
      <c r="I118" s="41"/>
    </row>
    <row r="119" spans="1:9" ht="19.95" customHeight="1" x14ac:dyDescent="0.3">
      <c r="B119" s="404" t="s">
        <v>74</v>
      </c>
      <c r="C119" s="405"/>
      <c r="D119" s="405"/>
      <c r="E119" s="405"/>
      <c r="F119" s="405"/>
      <c r="G119" s="405"/>
      <c r="H119" s="405"/>
      <c r="I119" s="406"/>
    </row>
    <row r="120" spans="1:9" ht="19.95" customHeight="1" x14ac:dyDescent="0.3">
      <c r="B120" s="44" t="s">
        <v>75</v>
      </c>
      <c r="C120" s="10">
        <v>43439</v>
      </c>
      <c r="D120" s="8"/>
      <c r="E120" s="8"/>
      <c r="F120" s="8"/>
      <c r="G120" s="8"/>
      <c r="H120" s="8"/>
      <c r="I120" s="9"/>
    </row>
    <row r="121" spans="1:9" ht="19.95" customHeight="1" x14ac:dyDescent="0.3">
      <c r="B121" s="44" t="s">
        <v>76</v>
      </c>
      <c r="C121" s="10">
        <v>43444</v>
      </c>
      <c r="D121" s="11" t="s">
        <v>7</v>
      </c>
      <c r="E121" s="12">
        <f>C121-C120</f>
        <v>5</v>
      </c>
      <c r="F121" s="3" t="s">
        <v>8</v>
      </c>
      <c r="G121" s="14" t="s">
        <v>77</v>
      </c>
      <c r="H121" s="8"/>
      <c r="I121" s="9"/>
    </row>
    <row r="122" spans="1:9" ht="19.95" customHeight="1" x14ac:dyDescent="0.3">
      <c r="B122" s="44" t="s">
        <v>78</v>
      </c>
      <c r="C122" s="79"/>
      <c r="D122" s="7"/>
      <c r="E122" s="7"/>
      <c r="F122" s="8"/>
      <c r="G122" s="46"/>
      <c r="H122" s="8"/>
      <c r="I122" s="9"/>
    </row>
    <row r="123" spans="1:9" ht="19.95" customHeight="1" x14ac:dyDescent="0.3">
      <c r="B123" s="44" t="s">
        <v>363</v>
      </c>
      <c r="C123" s="80" t="s">
        <v>14</v>
      </c>
      <c r="D123" s="407" t="s">
        <v>41</v>
      </c>
      <c r="E123" s="407"/>
      <c r="F123" s="407"/>
      <c r="G123" s="407"/>
      <c r="H123" s="407"/>
      <c r="I123" s="408"/>
    </row>
    <row r="124" spans="1:9" ht="19.95" customHeight="1" x14ac:dyDescent="0.3">
      <c r="B124" s="44" t="s">
        <v>79</v>
      </c>
      <c r="C124" s="48"/>
      <c r="D124" s="16" t="s">
        <v>43</v>
      </c>
      <c r="E124" s="49"/>
      <c r="F124" s="49"/>
      <c r="G124" s="49"/>
      <c r="H124" s="49"/>
      <c r="I124" s="50"/>
    </row>
    <row r="125" spans="1:9" ht="19.95" customHeight="1" x14ac:dyDescent="0.3">
      <c r="B125" s="44" t="s">
        <v>80</v>
      </c>
      <c r="C125" s="51">
        <v>40000</v>
      </c>
      <c r="D125" s="11" t="s">
        <v>46</v>
      </c>
      <c r="E125" s="11" t="s">
        <v>45</v>
      </c>
      <c r="F125" s="41"/>
      <c r="G125" s="8"/>
      <c r="H125" s="8"/>
      <c r="I125" s="9"/>
    </row>
    <row r="126" spans="1:9" ht="19.95" customHeight="1" x14ac:dyDescent="0.3">
      <c r="B126" s="44" t="s">
        <v>81</v>
      </c>
      <c r="C126" s="80" t="s">
        <v>14</v>
      </c>
      <c r="D126" s="418" t="s">
        <v>48</v>
      </c>
      <c r="E126" s="418"/>
      <c r="F126" s="418"/>
      <c r="G126" s="418"/>
      <c r="H126" s="418"/>
      <c r="I126" s="419"/>
    </row>
    <row r="127" spans="1:9" ht="19.95" customHeight="1" thickBot="1" x14ac:dyDescent="0.35">
      <c r="B127" s="44" t="s">
        <v>82</v>
      </c>
      <c r="C127" s="420"/>
      <c r="D127" s="421"/>
      <c r="E127" s="421"/>
      <c r="F127" s="421"/>
      <c r="G127" s="421"/>
      <c r="H127" s="421"/>
      <c r="I127" s="422"/>
    </row>
    <row r="128" spans="1:9" ht="19.95" customHeight="1" thickTop="1" x14ac:dyDescent="0.3">
      <c r="A128" s="1">
        <v>1</v>
      </c>
      <c r="B128" s="53" t="s">
        <v>83</v>
      </c>
      <c r="C128" s="423" t="s">
        <v>51</v>
      </c>
      <c r="D128" s="423"/>
      <c r="E128" s="16" t="s">
        <v>43</v>
      </c>
      <c r="F128" s="81"/>
      <c r="G128" s="81"/>
      <c r="H128" s="81"/>
      <c r="I128" s="82"/>
    </row>
    <row r="129" spans="1:9" ht="19.95" customHeight="1" x14ac:dyDescent="0.3">
      <c r="A129" s="1">
        <v>2</v>
      </c>
      <c r="B129" s="55" t="s">
        <v>84</v>
      </c>
      <c r="C129" s="416">
        <v>0</v>
      </c>
      <c r="D129" s="417"/>
      <c r="E129" s="74"/>
      <c r="F129" s="49"/>
      <c r="G129" s="49"/>
      <c r="H129" s="49"/>
      <c r="I129" s="50"/>
    </row>
    <row r="130" spans="1:9" ht="19.95" customHeight="1" x14ac:dyDescent="0.3">
      <c r="A130" s="1">
        <v>3</v>
      </c>
      <c r="B130" s="55" t="s">
        <v>85</v>
      </c>
      <c r="C130" s="416">
        <v>0</v>
      </c>
      <c r="D130" s="417"/>
      <c r="E130" s="83"/>
      <c r="F130" s="49"/>
      <c r="G130" s="49"/>
      <c r="H130" s="49"/>
      <c r="I130" s="50"/>
    </row>
    <row r="131" spans="1:9" s="8" customFormat="1" ht="19.95" customHeight="1" x14ac:dyDescent="0.3">
      <c r="A131" s="57">
        <v>4</v>
      </c>
      <c r="B131" s="55" t="s">
        <v>86</v>
      </c>
      <c r="C131" s="45">
        <v>0</v>
      </c>
      <c r="D131" s="11" t="s">
        <v>46</v>
      </c>
      <c r="E131" s="11" t="s">
        <v>45</v>
      </c>
      <c r="G131" s="49"/>
      <c r="H131" s="49"/>
      <c r="I131" s="50"/>
    </row>
    <row r="132" spans="1:9" ht="19.95" customHeight="1" x14ac:dyDescent="0.3">
      <c r="A132" s="1">
        <v>5</v>
      </c>
      <c r="B132" s="55" t="s">
        <v>87</v>
      </c>
      <c r="C132" s="423" t="s">
        <v>51</v>
      </c>
      <c r="D132" s="423"/>
      <c r="E132" s="16" t="s">
        <v>43</v>
      </c>
      <c r="F132" s="8"/>
      <c r="G132" s="8"/>
      <c r="H132" s="8"/>
      <c r="I132" s="9"/>
    </row>
    <row r="133" spans="1:9" ht="19.95" customHeight="1" x14ac:dyDescent="0.3">
      <c r="A133" s="1">
        <v>6</v>
      </c>
      <c r="B133" s="55" t="s">
        <v>88</v>
      </c>
      <c r="C133" s="59">
        <v>10000</v>
      </c>
      <c r="D133" s="61" t="s">
        <v>46</v>
      </c>
      <c r="E133" s="60" t="s">
        <v>45</v>
      </c>
      <c r="F133" s="59">
        <f>C133*22</f>
        <v>220000</v>
      </c>
      <c r="G133" s="424">
        <v>120000</v>
      </c>
      <c r="H133" s="425"/>
      <c r="I133" s="84"/>
    </row>
    <row r="134" spans="1:9" ht="19.95" customHeight="1" x14ac:dyDescent="0.3">
      <c r="A134" s="1">
        <v>7</v>
      </c>
      <c r="B134" s="55" t="s">
        <v>89</v>
      </c>
      <c r="C134" s="413">
        <v>0</v>
      </c>
      <c r="D134" s="413"/>
      <c r="E134" s="7"/>
      <c r="F134" s="62"/>
      <c r="G134" s="63"/>
      <c r="H134" s="63"/>
      <c r="I134" s="9"/>
    </row>
    <row r="135" spans="1:9" ht="19.95" customHeight="1" x14ac:dyDescent="0.3">
      <c r="A135" s="1">
        <v>8</v>
      </c>
      <c r="B135" s="55" t="s">
        <v>90</v>
      </c>
      <c r="C135" s="413"/>
      <c r="D135" s="413"/>
      <c r="E135" s="7"/>
      <c r="F135" s="62"/>
      <c r="G135" s="63"/>
      <c r="H135" s="63"/>
      <c r="I135" s="9"/>
    </row>
    <row r="136" spans="1:9" ht="19.95" customHeight="1" x14ac:dyDescent="0.3">
      <c r="B136" s="55" t="s">
        <v>91</v>
      </c>
      <c r="C136" s="64">
        <v>0</v>
      </c>
      <c r="D136" s="411"/>
      <c r="E136" s="411"/>
      <c r="F136" s="411"/>
      <c r="G136" s="411"/>
      <c r="H136" s="411"/>
      <c r="I136" s="411"/>
    </row>
    <row r="137" spans="1:9" ht="19.95" customHeight="1" x14ac:dyDescent="0.3">
      <c r="B137" s="55" t="s">
        <v>92</v>
      </c>
      <c r="C137" s="64">
        <v>0</v>
      </c>
      <c r="D137" s="411"/>
      <c r="E137" s="411"/>
      <c r="F137" s="411"/>
      <c r="G137" s="411"/>
      <c r="H137" s="411"/>
      <c r="I137" s="411"/>
    </row>
    <row r="138" spans="1:9" ht="19.95" customHeight="1" x14ac:dyDescent="0.3">
      <c r="B138" s="44" t="s">
        <v>220</v>
      </c>
      <c r="C138" s="414"/>
      <c r="D138" s="414"/>
      <c r="E138" s="54" t="s">
        <v>43</v>
      </c>
      <c r="F138" s="8"/>
      <c r="G138" s="8"/>
      <c r="H138" s="8"/>
      <c r="I138" s="9"/>
    </row>
    <row r="139" spans="1:9" ht="19.95" customHeight="1" x14ac:dyDescent="0.3">
      <c r="B139" s="44" t="s">
        <v>93</v>
      </c>
      <c r="C139" s="65" t="s">
        <v>61</v>
      </c>
      <c r="D139" s="411">
        <v>2</v>
      </c>
      <c r="E139" s="411"/>
      <c r="F139" s="412">
        <v>25000</v>
      </c>
      <c r="G139" s="412"/>
      <c r="H139" s="41"/>
      <c r="I139" s="85">
        <f>D139*F139</f>
        <v>50000</v>
      </c>
    </row>
    <row r="140" spans="1:9" ht="19.95" customHeight="1" x14ac:dyDescent="0.3">
      <c r="B140" s="44" t="s">
        <v>94</v>
      </c>
      <c r="C140" s="65" t="s">
        <v>61</v>
      </c>
      <c r="D140" s="411">
        <v>3</v>
      </c>
      <c r="E140" s="411"/>
      <c r="F140" s="412">
        <v>25000</v>
      </c>
      <c r="G140" s="412"/>
      <c r="H140" s="41"/>
      <c r="I140" s="85">
        <f>D140*F140</f>
        <v>75000</v>
      </c>
    </row>
    <row r="141" spans="1:9" ht="19.95" customHeight="1" x14ac:dyDescent="0.3">
      <c r="B141" s="44" t="s">
        <v>95</v>
      </c>
      <c r="C141" s="65" t="s">
        <v>61</v>
      </c>
      <c r="D141" s="411">
        <v>10</v>
      </c>
      <c r="E141" s="411"/>
      <c r="F141" s="412">
        <v>25000</v>
      </c>
      <c r="G141" s="412"/>
      <c r="H141" s="41"/>
      <c r="I141" s="85">
        <f>D141*F141</f>
        <v>250000</v>
      </c>
    </row>
    <row r="142" spans="1:9" ht="19.95" customHeight="1" x14ac:dyDescent="0.3">
      <c r="B142" s="44" t="s">
        <v>96</v>
      </c>
      <c r="C142" s="65" t="s">
        <v>61</v>
      </c>
      <c r="D142" s="411">
        <v>3</v>
      </c>
      <c r="E142" s="411"/>
      <c r="F142" s="412">
        <v>25000</v>
      </c>
      <c r="G142" s="412"/>
      <c r="H142" s="41"/>
      <c r="I142" s="85">
        <f>D142*F142</f>
        <v>75000</v>
      </c>
    </row>
    <row r="143" spans="1:9" ht="19.95" customHeight="1" thickBot="1" x14ac:dyDescent="0.35">
      <c r="B143" s="67"/>
      <c r="C143" s="70"/>
      <c r="D143" s="70"/>
      <c r="E143" s="70"/>
      <c r="F143" s="70"/>
      <c r="G143" s="70"/>
      <c r="H143" s="70"/>
      <c r="I143" s="71"/>
    </row>
    <row r="145" spans="1:9" s="41" customFormat="1" ht="19.95" customHeight="1" x14ac:dyDescent="0.3">
      <c r="A145" s="43"/>
      <c r="C145" s="72"/>
      <c r="D145" s="86"/>
      <c r="E145" s="87"/>
      <c r="F145" s="87"/>
      <c r="G145" s="87"/>
      <c r="H145" s="87"/>
      <c r="I145" s="87"/>
    </row>
    <row r="146" spans="1:9" s="41" customFormat="1" ht="19.95" customHeight="1" x14ac:dyDescent="0.3">
      <c r="A146" s="43"/>
      <c r="C146" s="72"/>
      <c r="D146" s="86"/>
      <c r="E146" s="87"/>
      <c r="F146" s="87"/>
      <c r="G146" s="87"/>
      <c r="H146" s="87"/>
      <c r="I146" s="87"/>
    </row>
    <row r="147" spans="1:9" s="41" customFormat="1" ht="19.95" customHeight="1" x14ac:dyDescent="0.3">
      <c r="A147" s="43"/>
      <c r="C147" s="72"/>
      <c r="D147" s="86"/>
      <c r="E147" s="87"/>
      <c r="F147" s="87"/>
      <c r="G147" s="87"/>
      <c r="H147" s="87"/>
      <c r="I147" s="87"/>
    </row>
    <row r="148" spans="1:9" s="41" customFormat="1" ht="19.95" customHeight="1" x14ac:dyDescent="0.3">
      <c r="A148" s="43"/>
      <c r="C148" s="72"/>
      <c r="D148" s="86"/>
      <c r="E148" s="87"/>
      <c r="F148" s="87"/>
      <c r="G148" s="87"/>
      <c r="H148" s="87"/>
      <c r="I148" s="87"/>
    </row>
    <row r="149" spans="1:9" s="41" customFormat="1" ht="19.95" customHeight="1" x14ac:dyDescent="0.3">
      <c r="A149" s="43"/>
      <c r="C149" s="72"/>
      <c r="D149" s="86"/>
      <c r="E149" s="87"/>
      <c r="F149" s="87"/>
      <c r="G149" s="87"/>
      <c r="H149" s="87"/>
      <c r="I149" s="87"/>
    </row>
    <row r="150" spans="1:9" s="41" customFormat="1" ht="19.95" customHeight="1" x14ac:dyDescent="0.3">
      <c r="A150" s="43"/>
      <c r="C150" s="72"/>
      <c r="D150" s="86"/>
      <c r="E150" s="87"/>
      <c r="F150" s="87"/>
      <c r="G150" s="87"/>
      <c r="H150" s="87"/>
      <c r="I150" s="87"/>
    </row>
    <row r="151" spans="1:9" s="41" customFormat="1" ht="19.95" customHeight="1" x14ac:dyDescent="0.3">
      <c r="A151" s="43"/>
      <c r="C151" s="72"/>
      <c r="D151" s="86"/>
      <c r="E151" s="87"/>
      <c r="F151" s="87"/>
      <c r="G151" s="87"/>
      <c r="H151" s="87"/>
      <c r="I151" s="87"/>
    </row>
    <row r="152" spans="1:9" s="41" customFormat="1" ht="19.95" customHeight="1" x14ac:dyDescent="0.3">
      <c r="A152" s="43"/>
      <c r="C152" s="72"/>
      <c r="D152" s="86"/>
      <c r="E152" s="87"/>
      <c r="F152" s="87"/>
      <c r="G152" s="87"/>
      <c r="H152" s="87"/>
      <c r="I152" s="87"/>
    </row>
    <row r="153" spans="1:9" s="41" customFormat="1" ht="19.95" customHeight="1" x14ac:dyDescent="0.3">
      <c r="A153" s="43"/>
      <c r="C153" s="72"/>
      <c r="D153" s="86"/>
      <c r="E153" s="87"/>
      <c r="F153" s="87"/>
      <c r="G153" s="87"/>
      <c r="H153" s="87"/>
      <c r="I153" s="87"/>
    </row>
    <row r="154" spans="1:9" s="41" customFormat="1" ht="19.95" customHeight="1" x14ac:dyDescent="0.3">
      <c r="A154" s="43"/>
      <c r="C154" s="72"/>
      <c r="D154" s="86"/>
      <c r="E154" s="87"/>
      <c r="F154" s="87"/>
      <c r="G154" s="87"/>
      <c r="H154" s="87"/>
      <c r="I154" s="87"/>
    </row>
    <row r="155" spans="1:9" s="41" customFormat="1" ht="19.95" customHeight="1" x14ac:dyDescent="0.3">
      <c r="A155" s="43"/>
      <c r="C155" s="72"/>
      <c r="D155" s="86"/>
      <c r="E155" s="87"/>
      <c r="F155" s="87"/>
      <c r="G155" s="87"/>
      <c r="H155" s="87"/>
      <c r="I155" s="87"/>
    </row>
    <row r="156" spans="1:9" s="41" customFormat="1" ht="19.95" customHeight="1" x14ac:dyDescent="0.3">
      <c r="A156" s="43"/>
      <c r="C156" s="72"/>
      <c r="D156" s="86"/>
      <c r="E156" s="87"/>
      <c r="F156" s="87"/>
      <c r="G156" s="87"/>
      <c r="H156" s="87"/>
      <c r="I156" s="87"/>
    </row>
    <row r="157" spans="1:9" s="41" customFormat="1" ht="19.95" customHeight="1" x14ac:dyDescent="0.3">
      <c r="A157" s="43"/>
      <c r="C157" s="72"/>
      <c r="D157" s="86"/>
      <c r="E157" s="87"/>
      <c r="F157" s="87"/>
      <c r="G157" s="87"/>
      <c r="H157" s="87"/>
      <c r="I157" s="87"/>
    </row>
    <row r="158" spans="1:9" s="41" customFormat="1" ht="19.95" customHeight="1" x14ac:dyDescent="0.3">
      <c r="A158" s="43"/>
      <c r="C158" s="72"/>
      <c r="D158" s="86"/>
      <c r="E158" s="87"/>
      <c r="F158" s="87"/>
      <c r="G158" s="87"/>
      <c r="H158" s="87"/>
      <c r="I158" s="87"/>
    </row>
    <row r="159" spans="1:9" s="41" customFormat="1" ht="19.95" customHeight="1" x14ac:dyDescent="0.3">
      <c r="A159" s="43"/>
      <c r="C159" s="72"/>
      <c r="D159" s="86"/>
      <c r="E159" s="87"/>
      <c r="F159" s="87"/>
      <c r="G159" s="87"/>
      <c r="H159" s="87"/>
      <c r="I159" s="87"/>
    </row>
    <row r="160" spans="1:9" s="41" customFormat="1" ht="19.95" customHeight="1" x14ac:dyDescent="0.3">
      <c r="A160" s="43"/>
      <c r="C160" s="72"/>
      <c r="D160" s="86"/>
      <c r="E160" s="87"/>
      <c r="F160" s="87"/>
      <c r="G160" s="87"/>
      <c r="H160" s="87"/>
      <c r="I160" s="87"/>
    </row>
    <row r="161" spans="1:9" s="41" customFormat="1" ht="19.95" customHeight="1" x14ac:dyDescent="0.3">
      <c r="A161" s="43"/>
      <c r="C161" s="72"/>
      <c r="D161" s="86"/>
      <c r="E161" s="87"/>
      <c r="F161" s="87"/>
      <c r="G161" s="87"/>
      <c r="H161" s="87"/>
      <c r="I161" s="87"/>
    </row>
    <row r="162" spans="1:9" s="41" customFormat="1" ht="19.95" customHeight="1" x14ac:dyDescent="0.3">
      <c r="A162" s="43"/>
      <c r="C162" s="72"/>
      <c r="D162" s="86"/>
      <c r="E162" s="87"/>
      <c r="F162" s="87"/>
      <c r="G162" s="87"/>
      <c r="H162" s="87"/>
      <c r="I162" s="87"/>
    </row>
    <row r="163" spans="1:9" s="41" customFormat="1" ht="19.95" customHeight="1" x14ac:dyDescent="0.3">
      <c r="A163" s="43"/>
      <c r="C163" s="72"/>
      <c r="D163" s="86"/>
      <c r="E163" s="87"/>
      <c r="F163" s="87"/>
      <c r="G163" s="87"/>
      <c r="H163" s="87"/>
      <c r="I163" s="87"/>
    </row>
    <row r="164" spans="1:9" s="41" customFormat="1" ht="19.95" customHeight="1" thickBot="1" x14ac:dyDescent="0.35">
      <c r="A164" s="43"/>
      <c r="C164" s="72"/>
      <c r="D164" s="86"/>
      <c r="E164" s="87"/>
      <c r="F164" s="87"/>
      <c r="G164" s="87"/>
      <c r="H164" s="87"/>
      <c r="I164" s="87"/>
    </row>
    <row r="165" spans="1:9" s="41" customFormat="1" ht="19.95" customHeight="1" x14ac:dyDescent="0.3">
      <c r="A165" s="43"/>
      <c r="B165" s="404" t="s">
        <v>97</v>
      </c>
      <c r="C165" s="405"/>
      <c r="D165" s="405"/>
      <c r="E165" s="405"/>
      <c r="F165" s="405"/>
      <c r="G165" s="405"/>
      <c r="H165" s="405"/>
      <c r="I165" s="406"/>
    </row>
    <row r="166" spans="1:9" ht="19.95" customHeight="1" x14ac:dyDescent="0.3">
      <c r="B166" s="44" t="s">
        <v>364</v>
      </c>
      <c r="C166" s="17" t="s">
        <v>14</v>
      </c>
      <c r="D166" s="407" t="s">
        <v>66</v>
      </c>
      <c r="E166" s="407"/>
      <c r="F166" s="407"/>
      <c r="G166" s="407"/>
      <c r="H166" s="407"/>
      <c r="I166" s="408"/>
    </row>
    <row r="167" spans="1:9" ht="19.95" customHeight="1" x14ac:dyDescent="0.3">
      <c r="B167" s="44" t="s">
        <v>98</v>
      </c>
      <c r="C167" s="48"/>
      <c r="D167" s="16" t="s">
        <v>43</v>
      </c>
      <c r="E167" s="49"/>
      <c r="F167" s="49"/>
      <c r="G167" s="49"/>
      <c r="H167" s="49"/>
      <c r="I167" s="50"/>
    </row>
    <row r="168" spans="1:9" ht="19.95" customHeight="1" x14ac:dyDescent="0.3">
      <c r="B168" s="44" t="s">
        <v>99</v>
      </c>
      <c r="C168" s="51">
        <v>40000</v>
      </c>
      <c r="D168" s="58" t="s">
        <v>45</v>
      </c>
      <c r="E168" s="11" t="s">
        <v>46</v>
      </c>
      <c r="F168" s="8"/>
      <c r="G168" s="8"/>
      <c r="H168" s="8"/>
      <c r="I168" s="9"/>
    </row>
    <row r="169" spans="1:9" ht="19.95" customHeight="1" x14ac:dyDescent="0.3">
      <c r="B169" s="44" t="s">
        <v>100</v>
      </c>
      <c r="C169" s="80" t="s">
        <v>14</v>
      </c>
      <c r="D169" s="407" t="s">
        <v>70</v>
      </c>
      <c r="E169" s="407"/>
      <c r="F169" s="407"/>
      <c r="G169" s="407"/>
      <c r="H169" s="407"/>
      <c r="I169" s="408"/>
    </row>
    <row r="170" spans="1:9" s="8" customFormat="1" ht="19.95" customHeight="1" x14ac:dyDescent="0.3">
      <c r="A170" s="7"/>
      <c r="B170" s="31" t="s">
        <v>101</v>
      </c>
      <c r="C170" s="88"/>
      <c r="D170" s="89" t="s">
        <v>46</v>
      </c>
      <c r="E170" s="58" t="s">
        <v>45</v>
      </c>
      <c r="G170" s="49"/>
      <c r="H170" s="49"/>
      <c r="I170" s="50"/>
    </row>
    <row r="171" spans="1:9" ht="19.95" customHeight="1" x14ac:dyDescent="0.3">
      <c r="B171" s="44" t="s">
        <v>102</v>
      </c>
      <c r="C171" s="409"/>
      <c r="D171" s="409"/>
      <c r="E171" s="409"/>
      <c r="F171" s="409"/>
      <c r="G171" s="409"/>
      <c r="H171" s="409"/>
      <c r="I171" s="410"/>
    </row>
    <row r="172" spans="1:9" ht="19.95" customHeight="1" thickBot="1" x14ac:dyDescent="0.35">
      <c r="B172" s="67"/>
      <c r="C172" s="70"/>
      <c r="D172" s="70"/>
      <c r="E172" s="70"/>
      <c r="F172" s="70"/>
      <c r="G172" s="70"/>
      <c r="H172" s="70"/>
      <c r="I172" s="71"/>
    </row>
  </sheetData>
  <mergeCells count="72">
    <mergeCell ref="D9:I9"/>
    <mergeCell ref="C21:I21"/>
    <mergeCell ref="B1:I1"/>
    <mergeCell ref="B2:I2"/>
    <mergeCell ref="C3:E3"/>
    <mergeCell ref="D7:I7"/>
    <mergeCell ref="D8:I8"/>
    <mergeCell ref="D20:E20"/>
    <mergeCell ref="D10:E10"/>
    <mergeCell ref="D11:E11"/>
    <mergeCell ref="D12:E12"/>
    <mergeCell ref="D13:E13"/>
    <mergeCell ref="D14:E14"/>
    <mergeCell ref="C15:E15"/>
    <mergeCell ref="B16:B17"/>
    <mergeCell ref="D16:E16"/>
    <mergeCell ref="G16:H16"/>
    <mergeCell ref="F17:I17"/>
    <mergeCell ref="C18:E18"/>
    <mergeCell ref="D55:I55"/>
    <mergeCell ref="B38:I38"/>
    <mergeCell ref="D42:I42"/>
    <mergeCell ref="D45:I45"/>
    <mergeCell ref="C46:I46"/>
    <mergeCell ref="C47:D47"/>
    <mergeCell ref="C48:D48"/>
    <mergeCell ref="C49:D49"/>
    <mergeCell ref="C51:D51"/>
    <mergeCell ref="G52:H52"/>
    <mergeCell ref="C53:D53"/>
    <mergeCell ref="D54:I54"/>
    <mergeCell ref="C88:I88"/>
    <mergeCell ref="C56:D56"/>
    <mergeCell ref="D57:E57"/>
    <mergeCell ref="F57:G57"/>
    <mergeCell ref="D58:E58"/>
    <mergeCell ref="F58:G58"/>
    <mergeCell ref="D59:E59"/>
    <mergeCell ref="F59:G59"/>
    <mergeCell ref="D60:E60"/>
    <mergeCell ref="F60:G60"/>
    <mergeCell ref="B83:I83"/>
    <mergeCell ref="D84:I84"/>
    <mergeCell ref="D87:I87"/>
    <mergeCell ref="C134:D134"/>
    <mergeCell ref="C89:D89"/>
    <mergeCell ref="C90:D90"/>
    <mergeCell ref="B119:I119"/>
    <mergeCell ref="D123:I123"/>
    <mergeCell ref="D126:I126"/>
    <mergeCell ref="C127:I127"/>
    <mergeCell ref="C128:D128"/>
    <mergeCell ref="C129:D129"/>
    <mergeCell ref="C130:D130"/>
    <mergeCell ref="C132:D132"/>
    <mergeCell ref="G133:H133"/>
    <mergeCell ref="C135:D135"/>
    <mergeCell ref="D136:I136"/>
    <mergeCell ref="D137:I137"/>
    <mergeCell ref="C138:D138"/>
    <mergeCell ref="D139:E139"/>
    <mergeCell ref="F139:G139"/>
    <mergeCell ref="B165:I165"/>
    <mergeCell ref="D166:I166"/>
    <mergeCell ref="D169:I169"/>
    <mergeCell ref="C171:I171"/>
    <mergeCell ref="D140:E140"/>
    <mergeCell ref="F140:G140"/>
    <mergeCell ref="D141:E141"/>
    <mergeCell ref="F141:G141"/>
    <mergeCell ref="D142:E142"/>
    <mergeCell ref="F142:G142"/>
  </mergeCells>
  <pageMargins left="0" right="0" top="0.78740157480314965" bottom="0.78740157480314965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A70B-4671-4F41-9FD0-7C359616974C}">
  <sheetPr>
    <tabColor theme="6" tint="0.59999389629810485"/>
  </sheetPr>
  <dimension ref="A1:L47"/>
  <sheetViews>
    <sheetView workbookViewId="0">
      <selection activeCell="J11" sqref="J11"/>
    </sheetView>
  </sheetViews>
  <sheetFormatPr defaultRowHeight="15" x14ac:dyDescent="0.3"/>
  <cols>
    <col min="1" max="1" width="3.21875" style="382" bestFit="1" customWidth="1"/>
    <col min="2" max="2" width="19.88671875" style="383" customWidth="1"/>
    <col min="3" max="3" width="1.6640625" style="383" bestFit="1" customWidth="1"/>
    <col min="4" max="4" width="5.77734375" style="383" customWidth="1"/>
    <col min="5" max="6" width="5.77734375" style="382" customWidth="1"/>
    <col min="7" max="7" width="4.77734375" style="383" customWidth="1"/>
    <col min="8" max="8" width="3.44140625" style="383" bestFit="1" customWidth="1"/>
    <col min="9" max="9" width="3.33203125" style="383" customWidth="1"/>
    <col min="10" max="10" width="3.5546875" style="383" customWidth="1"/>
    <col min="11" max="16384" width="8.88671875" style="383"/>
  </cols>
  <sheetData>
    <row r="1" spans="1:11" ht="18" customHeight="1" x14ac:dyDescent="0.3">
      <c r="B1" s="383" t="s">
        <v>289</v>
      </c>
    </row>
    <row r="2" spans="1:11" ht="18" customHeight="1" x14ac:dyDescent="0.3">
      <c r="B2" s="454" t="s">
        <v>365</v>
      </c>
      <c r="C2" s="454"/>
      <c r="D2" s="454"/>
      <c r="E2" s="454"/>
      <c r="F2" s="454"/>
      <c r="G2" s="454"/>
      <c r="H2" s="454"/>
      <c r="I2" s="454"/>
      <c r="J2" s="454"/>
      <c r="K2" s="384"/>
    </row>
    <row r="3" spans="1:11" ht="18" customHeight="1" x14ac:dyDescent="0.3">
      <c r="B3" s="383" t="s">
        <v>290</v>
      </c>
      <c r="C3" s="383" t="s">
        <v>291</v>
      </c>
      <c r="D3" s="383" t="s">
        <v>292</v>
      </c>
    </row>
    <row r="4" spans="1:11" ht="18" customHeight="1" x14ac:dyDescent="0.3">
      <c r="B4" s="383" t="s">
        <v>293</v>
      </c>
      <c r="C4" s="383" t="s">
        <v>291</v>
      </c>
      <c r="D4" s="455" t="s">
        <v>294</v>
      </c>
      <c r="E4" s="455"/>
      <c r="F4" s="455"/>
    </row>
    <row r="5" spans="1:11" ht="18" customHeight="1" x14ac:dyDescent="0.3">
      <c r="B5" s="383" t="s">
        <v>103</v>
      </c>
      <c r="C5" s="383" t="s">
        <v>295</v>
      </c>
      <c r="D5" s="455" t="s">
        <v>296</v>
      </c>
      <c r="E5" s="455"/>
      <c r="F5" s="455"/>
      <c r="G5" s="453">
        <v>43449</v>
      </c>
      <c r="H5" s="453"/>
      <c r="I5" s="453"/>
      <c r="J5" s="453"/>
    </row>
    <row r="6" spans="1:11" ht="18" customHeight="1" x14ac:dyDescent="0.3">
      <c r="B6" s="383" t="s">
        <v>297</v>
      </c>
      <c r="C6" s="383" t="s">
        <v>295</v>
      </c>
      <c r="D6" s="455" t="s">
        <v>298</v>
      </c>
      <c r="E6" s="455"/>
      <c r="F6" s="455"/>
    </row>
    <row r="7" spans="1:11" ht="18" customHeight="1" x14ac:dyDescent="0.3">
      <c r="B7" s="383" t="s">
        <v>299</v>
      </c>
      <c r="C7" s="383" t="s">
        <v>291</v>
      </c>
      <c r="D7" s="453">
        <v>43449</v>
      </c>
      <c r="E7" s="453"/>
      <c r="F7" s="453"/>
      <c r="G7" s="385"/>
      <c r="H7" s="385"/>
    </row>
    <row r="8" spans="1:11" ht="18" customHeight="1" x14ac:dyDescent="0.3">
      <c r="B8" s="383" t="s">
        <v>300</v>
      </c>
      <c r="C8" s="383" t="s">
        <v>291</v>
      </c>
      <c r="D8" s="453">
        <v>43454</v>
      </c>
      <c r="E8" s="453"/>
      <c r="F8" s="453"/>
      <c r="G8" s="382">
        <v>5</v>
      </c>
      <c r="H8" s="457" t="s">
        <v>8</v>
      </c>
      <c r="I8" s="457"/>
    </row>
    <row r="9" spans="1:11" ht="9" customHeight="1" x14ac:dyDescent="0.3">
      <c r="D9" s="385"/>
      <c r="E9" s="385"/>
      <c r="F9" s="385"/>
      <c r="G9" s="382"/>
    </row>
    <row r="10" spans="1:11" ht="18" customHeight="1" x14ac:dyDescent="0.3">
      <c r="B10" s="458" t="s">
        <v>301</v>
      </c>
      <c r="C10" s="458"/>
      <c r="D10" s="458"/>
      <c r="E10" s="458"/>
      <c r="F10" s="386" t="s">
        <v>302</v>
      </c>
      <c r="G10" s="459" t="s">
        <v>303</v>
      </c>
      <c r="H10" s="459"/>
      <c r="I10" s="459" t="s">
        <v>304</v>
      </c>
      <c r="J10" s="459"/>
    </row>
    <row r="11" spans="1:11" ht="18" customHeight="1" x14ac:dyDescent="0.3">
      <c r="A11" s="382">
        <v>1</v>
      </c>
      <c r="B11" s="383" t="s">
        <v>150</v>
      </c>
      <c r="C11" s="383" t="s">
        <v>291</v>
      </c>
      <c r="D11" s="383" t="s">
        <v>305</v>
      </c>
      <c r="E11" s="382" t="s">
        <v>306</v>
      </c>
      <c r="F11" s="382" t="s">
        <v>307</v>
      </c>
      <c r="G11" s="460">
        <v>50000</v>
      </c>
      <c r="H11" s="460"/>
      <c r="I11" s="460"/>
      <c r="J11" s="383" t="s">
        <v>308</v>
      </c>
    </row>
    <row r="12" spans="1:11" ht="18" customHeight="1" x14ac:dyDescent="0.3">
      <c r="A12" s="382">
        <v>2</v>
      </c>
      <c r="B12" s="387" t="s">
        <v>115</v>
      </c>
      <c r="C12" s="383" t="s">
        <v>291</v>
      </c>
      <c r="G12" s="456">
        <f>G11*100</f>
        <v>5000000</v>
      </c>
      <c r="H12" s="456"/>
      <c r="I12" s="456"/>
      <c r="J12" s="456"/>
    </row>
    <row r="13" spans="1:11" ht="18" customHeight="1" x14ac:dyDescent="0.3">
      <c r="A13" s="382">
        <v>3</v>
      </c>
      <c r="B13" s="387" t="s">
        <v>309</v>
      </c>
      <c r="C13" s="383" t="s">
        <v>291</v>
      </c>
      <c r="D13" s="388">
        <v>12</v>
      </c>
      <c r="E13" s="389" t="s">
        <v>310</v>
      </c>
      <c r="G13" s="456">
        <f>G11*D13</f>
        <v>600000</v>
      </c>
      <c r="H13" s="456"/>
      <c r="I13" s="456"/>
      <c r="J13" s="456"/>
    </row>
    <row r="14" spans="1:11" ht="18" customHeight="1" x14ac:dyDescent="0.3">
      <c r="A14" s="382">
        <v>4</v>
      </c>
      <c r="B14" s="387" t="s">
        <v>311</v>
      </c>
      <c r="C14" s="383" t="s">
        <v>291</v>
      </c>
      <c r="D14" s="461" t="s">
        <v>312</v>
      </c>
      <c r="E14" s="462"/>
      <c r="G14" s="456">
        <v>180000</v>
      </c>
      <c r="H14" s="456"/>
      <c r="I14" s="456"/>
      <c r="J14" s="456"/>
    </row>
    <row r="15" spans="1:11" ht="18" customHeight="1" x14ac:dyDescent="0.3">
      <c r="A15" s="382">
        <v>5</v>
      </c>
      <c r="B15" s="383" t="s">
        <v>140</v>
      </c>
      <c r="C15" s="383" t="s">
        <v>291</v>
      </c>
      <c r="D15" s="383" t="s">
        <v>156</v>
      </c>
      <c r="E15" s="382" t="s">
        <v>313</v>
      </c>
      <c r="F15" s="382" t="s">
        <v>314</v>
      </c>
      <c r="G15" s="460">
        <v>50000</v>
      </c>
      <c r="H15" s="460"/>
      <c r="I15" s="460"/>
      <c r="J15" s="383" t="s">
        <v>308</v>
      </c>
    </row>
    <row r="16" spans="1:11" ht="18" customHeight="1" x14ac:dyDescent="0.3">
      <c r="A16" s="382">
        <v>6</v>
      </c>
      <c r="B16" s="387" t="s">
        <v>115</v>
      </c>
      <c r="C16" s="383" t="s">
        <v>291</v>
      </c>
      <c r="G16" s="456">
        <f>G15*100</f>
        <v>5000000</v>
      </c>
      <c r="H16" s="456"/>
      <c r="I16" s="456"/>
      <c r="J16" s="456"/>
    </row>
    <row r="17" spans="1:10" ht="18" customHeight="1" x14ac:dyDescent="0.3">
      <c r="A17" s="382">
        <v>7</v>
      </c>
      <c r="B17" s="387" t="s">
        <v>315</v>
      </c>
      <c r="C17" s="383" t="s">
        <v>291</v>
      </c>
      <c r="D17" s="388">
        <v>0</v>
      </c>
      <c r="E17" s="389" t="s">
        <v>310</v>
      </c>
      <c r="G17" s="456">
        <f>G15*D17</f>
        <v>0</v>
      </c>
      <c r="H17" s="456"/>
      <c r="I17" s="456"/>
      <c r="J17" s="456"/>
    </row>
    <row r="18" spans="1:10" ht="18" customHeight="1" x14ac:dyDescent="0.3">
      <c r="A18" s="382">
        <v>8</v>
      </c>
      <c r="B18" s="387" t="s">
        <v>316</v>
      </c>
      <c r="C18" s="383" t="s">
        <v>291</v>
      </c>
      <c r="D18" s="461" t="s">
        <v>312</v>
      </c>
      <c r="E18" s="462"/>
      <c r="G18" s="456">
        <v>180000</v>
      </c>
      <c r="H18" s="456"/>
      <c r="I18" s="456"/>
      <c r="J18" s="456"/>
    </row>
    <row r="19" spans="1:10" ht="18" customHeight="1" x14ac:dyDescent="0.3">
      <c r="A19" s="382">
        <v>9</v>
      </c>
      <c r="B19" s="383" t="s">
        <v>317</v>
      </c>
      <c r="C19" s="383" t="s">
        <v>291</v>
      </c>
      <c r="D19" s="457"/>
      <c r="E19" s="457"/>
      <c r="F19" s="457"/>
      <c r="G19" s="463">
        <v>0</v>
      </c>
      <c r="H19" s="463"/>
      <c r="I19" s="463"/>
      <c r="J19" s="463"/>
    </row>
    <row r="20" spans="1:10" ht="18" customHeight="1" thickBot="1" x14ac:dyDescent="0.35">
      <c r="A20" s="382">
        <v>10</v>
      </c>
      <c r="B20" s="390" t="s">
        <v>318</v>
      </c>
      <c r="C20" s="390" t="s">
        <v>291</v>
      </c>
      <c r="D20" s="464"/>
      <c r="E20" s="464"/>
      <c r="F20" s="464"/>
      <c r="G20" s="465">
        <v>0</v>
      </c>
      <c r="H20" s="465"/>
      <c r="I20" s="465"/>
      <c r="J20" s="465"/>
    </row>
    <row r="21" spans="1:10" ht="18" customHeight="1" thickTop="1" x14ac:dyDescent="0.3">
      <c r="B21" s="466" t="s">
        <v>319</v>
      </c>
      <c r="C21" s="466"/>
      <c r="D21" s="466"/>
      <c r="E21" s="466"/>
      <c r="F21" s="383"/>
      <c r="G21" s="456">
        <f>SUM(G12:J20)</f>
        <v>11010000</v>
      </c>
      <c r="H21" s="456"/>
      <c r="I21" s="456"/>
      <c r="J21" s="456"/>
    </row>
    <row r="22" spans="1:10" ht="7.05" customHeight="1" x14ac:dyDescent="0.3">
      <c r="E22" s="383"/>
      <c r="F22" s="383"/>
      <c r="G22" s="391"/>
      <c r="H22" s="391"/>
      <c r="I22" s="391"/>
      <c r="J22" s="391"/>
    </row>
    <row r="23" spans="1:10" ht="18" customHeight="1" x14ac:dyDescent="0.3">
      <c r="B23" s="458" t="s">
        <v>320</v>
      </c>
      <c r="C23" s="458"/>
      <c r="D23" s="458"/>
      <c r="E23" s="458"/>
      <c r="F23" s="392"/>
      <c r="G23" s="392"/>
      <c r="H23" s="392"/>
      <c r="I23" s="392"/>
      <c r="J23" s="392"/>
    </row>
    <row r="24" spans="1:10" ht="18" customHeight="1" x14ac:dyDescent="0.3">
      <c r="A24" s="382">
        <v>1</v>
      </c>
      <c r="B24" s="383" t="s">
        <v>321</v>
      </c>
      <c r="C24" s="383" t="s">
        <v>291</v>
      </c>
      <c r="D24" s="458" t="s">
        <v>322</v>
      </c>
      <c r="E24" s="457"/>
      <c r="F24" s="457"/>
      <c r="G24" s="456">
        <v>9000000</v>
      </c>
      <c r="H24" s="456"/>
      <c r="I24" s="456"/>
      <c r="J24" s="456"/>
    </row>
    <row r="25" spans="1:10" ht="18" customHeight="1" x14ac:dyDescent="0.3">
      <c r="A25" s="382">
        <v>2</v>
      </c>
      <c r="B25" s="383" t="s">
        <v>323</v>
      </c>
      <c r="C25" s="383" t="s">
        <v>291</v>
      </c>
      <c r="D25" s="458" t="s">
        <v>324</v>
      </c>
      <c r="E25" s="458"/>
      <c r="F25" s="382" t="s">
        <v>325</v>
      </c>
      <c r="G25" s="463">
        <v>515000</v>
      </c>
      <c r="H25" s="463"/>
      <c r="I25" s="463"/>
      <c r="J25" s="463"/>
    </row>
    <row r="26" spans="1:10" ht="18" customHeight="1" x14ac:dyDescent="0.3">
      <c r="A26" s="382">
        <v>3</v>
      </c>
      <c r="B26" s="383" t="s">
        <v>326</v>
      </c>
      <c r="C26" s="383" t="s">
        <v>291</v>
      </c>
      <c r="D26" s="458" t="s">
        <v>310</v>
      </c>
      <c r="E26" s="458"/>
      <c r="F26" s="458"/>
      <c r="G26" s="456">
        <v>25000</v>
      </c>
      <c r="H26" s="456"/>
      <c r="I26" s="456"/>
      <c r="J26" s="456"/>
    </row>
    <row r="27" spans="1:10" ht="18" customHeight="1" x14ac:dyDescent="0.3">
      <c r="A27" s="382">
        <v>4</v>
      </c>
      <c r="B27" s="383" t="s">
        <v>327</v>
      </c>
      <c r="C27" s="383" t="s">
        <v>291</v>
      </c>
      <c r="D27" s="458" t="s">
        <v>310</v>
      </c>
      <c r="E27" s="458"/>
      <c r="F27" s="458"/>
      <c r="G27" s="456">
        <v>25000</v>
      </c>
      <c r="H27" s="456"/>
      <c r="I27" s="456"/>
      <c r="J27" s="456"/>
    </row>
    <row r="28" spans="1:10" ht="18" customHeight="1" x14ac:dyDescent="0.3">
      <c r="A28" s="382">
        <v>5</v>
      </c>
      <c r="B28" s="383" t="s">
        <v>328</v>
      </c>
      <c r="C28" s="383" t="s">
        <v>291</v>
      </c>
      <c r="D28" s="458" t="s">
        <v>329</v>
      </c>
      <c r="E28" s="458"/>
      <c r="F28" s="458"/>
      <c r="G28" s="456">
        <v>1000</v>
      </c>
      <c r="H28" s="456"/>
      <c r="I28" s="456"/>
      <c r="J28" s="456"/>
    </row>
    <row r="29" spans="1:10" ht="18" customHeight="1" x14ac:dyDescent="0.3">
      <c r="A29" s="382">
        <v>6</v>
      </c>
      <c r="B29" s="383" t="s">
        <v>330</v>
      </c>
      <c r="C29" s="383" t="s">
        <v>291</v>
      </c>
      <c r="D29" s="458" t="s">
        <v>329</v>
      </c>
      <c r="E29" s="458"/>
      <c r="F29" s="458"/>
      <c r="G29" s="456">
        <v>20000</v>
      </c>
      <c r="H29" s="456"/>
      <c r="I29" s="456"/>
      <c r="J29" s="456"/>
    </row>
    <row r="30" spans="1:10" ht="18" customHeight="1" x14ac:dyDescent="0.3">
      <c r="A30" s="382">
        <v>7</v>
      </c>
      <c r="B30" s="383" t="s">
        <v>331</v>
      </c>
      <c r="C30" s="383" t="s">
        <v>291</v>
      </c>
      <c r="D30" s="393" t="s">
        <v>332</v>
      </c>
      <c r="E30" s="393">
        <v>1</v>
      </c>
      <c r="F30" s="393">
        <v>2</v>
      </c>
      <c r="G30" s="456">
        <v>200000</v>
      </c>
      <c r="H30" s="456"/>
      <c r="I30" s="456"/>
      <c r="J30" s="456"/>
    </row>
    <row r="31" spans="1:10" ht="18" customHeight="1" x14ac:dyDescent="0.3">
      <c r="A31" s="382">
        <v>8</v>
      </c>
      <c r="B31" s="383" t="s">
        <v>333</v>
      </c>
      <c r="C31" s="383" t="s">
        <v>291</v>
      </c>
      <c r="D31" s="393" t="s">
        <v>332</v>
      </c>
      <c r="E31" s="393">
        <v>1</v>
      </c>
      <c r="F31" s="393">
        <v>2</v>
      </c>
      <c r="G31" s="456">
        <v>35000</v>
      </c>
      <c r="H31" s="456"/>
      <c r="I31" s="456"/>
      <c r="J31" s="456"/>
    </row>
    <row r="32" spans="1:10" ht="7.05" customHeight="1" thickBot="1" x14ac:dyDescent="0.35">
      <c r="B32" s="390"/>
      <c r="C32" s="390"/>
      <c r="D32" s="390"/>
      <c r="E32" s="394"/>
      <c r="F32" s="394"/>
      <c r="G32" s="395"/>
      <c r="H32" s="395"/>
      <c r="I32" s="395"/>
      <c r="J32" s="395"/>
    </row>
    <row r="33" spans="2:12" ht="18" customHeight="1" thickTop="1" x14ac:dyDescent="0.3">
      <c r="B33" s="466" t="s">
        <v>334</v>
      </c>
      <c r="C33" s="466"/>
      <c r="D33" s="466"/>
      <c r="E33" s="466"/>
      <c r="G33" s="456">
        <f>SUM(G24:J31)</f>
        <v>9821000</v>
      </c>
      <c r="H33" s="456"/>
      <c r="I33" s="456"/>
      <c r="J33" s="456"/>
    </row>
    <row r="34" spans="2:12" ht="18" customHeight="1" x14ac:dyDescent="0.3">
      <c r="G34" s="391"/>
      <c r="H34" s="391"/>
      <c r="I34" s="391"/>
      <c r="J34" s="391"/>
    </row>
    <row r="35" spans="2:12" ht="18" customHeight="1" x14ac:dyDescent="0.3">
      <c r="B35" s="466" t="s">
        <v>335</v>
      </c>
      <c r="C35" s="466"/>
      <c r="D35" s="466"/>
      <c r="E35" s="466"/>
      <c r="F35" s="383"/>
      <c r="G35" s="456">
        <f>G21-G33</f>
        <v>1189000</v>
      </c>
      <c r="H35" s="456"/>
      <c r="I35" s="456"/>
      <c r="J35" s="456"/>
    </row>
    <row r="36" spans="2:12" ht="18" customHeight="1" x14ac:dyDescent="0.3">
      <c r="E36" s="383"/>
      <c r="F36" s="383"/>
    </row>
    <row r="37" spans="2:12" ht="18" customHeight="1" x14ac:dyDescent="0.3">
      <c r="B37" s="382" t="s">
        <v>336</v>
      </c>
      <c r="E37" s="383"/>
      <c r="F37" s="457" t="s">
        <v>337</v>
      </c>
      <c r="G37" s="457"/>
      <c r="H37" s="457"/>
      <c r="I37" s="457"/>
      <c r="J37" s="457"/>
    </row>
    <row r="38" spans="2:12" ht="18" customHeight="1" thickBot="1" x14ac:dyDescent="0.35">
      <c r="G38" s="396"/>
      <c r="H38" s="396"/>
      <c r="I38" s="396"/>
      <c r="J38" s="396"/>
    </row>
    <row r="39" spans="2:12" s="362" customFormat="1" ht="22.05" customHeight="1" x14ac:dyDescent="0.3">
      <c r="B39" s="379" t="s">
        <v>281</v>
      </c>
      <c r="C39" s="380"/>
      <c r="D39" s="381"/>
      <c r="E39" s="471"/>
      <c r="F39" s="472"/>
      <c r="G39" s="472"/>
      <c r="H39" s="472"/>
      <c r="I39" s="472"/>
      <c r="J39" s="472"/>
      <c r="K39" s="472"/>
      <c r="L39" s="473"/>
    </row>
    <row r="40" spans="2:12" s="362" customFormat="1" ht="22.05" customHeight="1" x14ac:dyDescent="0.3">
      <c r="B40" s="374"/>
      <c r="C40" s="375"/>
      <c r="D40" s="364">
        <v>1</v>
      </c>
      <c r="E40" s="467" t="s">
        <v>284</v>
      </c>
      <c r="F40" s="467"/>
      <c r="G40" s="467"/>
      <c r="H40" s="467"/>
      <c r="I40" s="467"/>
      <c r="J40" s="467"/>
      <c r="K40" s="467"/>
      <c r="L40" s="468"/>
    </row>
    <row r="41" spans="2:12" s="362" customFormat="1" ht="22.05" customHeight="1" x14ac:dyDescent="0.3">
      <c r="B41" s="366"/>
      <c r="C41" s="376"/>
      <c r="D41" s="60">
        <v>2</v>
      </c>
      <c r="E41" s="467" t="s">
        <v>282</v>
      </c>
      <c r="F41" s="467"/>
      <c r="G41" s="467"/>
      <c r="H41" s="467"/>
      <c r="I41" s="467"/>
      <c r="J41" s="467"/>
      <c r="K41" s="467"/>
      <c r="L41" s="468"/>
    </row>
    <row r="42" spans="2:12" s="362" customFormat="1" ht="22.05" customHeight="1" thickBot="1" x14ac:dyDescent="0.35">
      <c r="B42" s="366"/>
      <c r="C42" s="376"/>
      <c r="D42" s="365">
        <v>3</v>
      </c>
      <c r="E42" s="467" t="s">
        <v>285</v>
      </c>
      <c r="F42" s="467"/>
      <c r="G42" s="467"/>
      <c r="H42" s="467"/>
      <c r="I42" s="467"/>
      <c r="J42" s="467"/>
      <c r="K42" s="467"/>
      <c r="L42" s="468"/>
    </row>
    <row r="43" spans="2:12" s="362" customFormat="1" ht="22.05" customHeight="1" thickBot="1" x14ac:dyDescent="0.35">
      <c r="B43" s="367"/>
      <c r="C43" s="377"/>
      <c r="D43" s="365">
        <v>4</v>
      </c>
      <c r="E43" s="469" t="s">
        <v>286</v>
      </c>
      <c r="F43" s="469"/>
      <c r="G43" s="469"/>
      <c r="H43" s="469"/>
      <c r="I43" s="469"/>
      <c r="J43" s="469"/>
      <c r="K43" s="469"/>
      <c r="L43" s="470"/>
    </row>
    <row r="44" spans="2:12" ht="18" customHeight="1" x14ac:dyDescent="0.3">
      <c r="G44" s="396"/>
      <c r="H44" s="396"/>
      <c r="I44" s="396"/>
      <c r="J44" s="396"/>
    </row>
    <row r="45" spans="2:12" ht="18" customHeight="1" x14ac:dyDescent="0.3">
      <c r="G45" s="396"/>
      <c r="H45" s="396"/>
      <c r="I45" s="396"/>
      <c r="J45" s="396"/>
    </row>
    <row r="46" spans="2:12" ht="18" customHeight="1" x14ac:dyDescent="0.3">
      <c r="G46" s="396"/>
      <c r="H46" s="396"/>
      <c r="I46" s="396"/>
      <c r="J46" s="396"/>
    </row>
    <row r="47" spans="2:12" ht="18" customHeight="1" x14ac:dyDescent="0.3">
      <c r="G47" s="396"/>
      <c r="H47" s="396"/>
      <c r="I47" s="396"/>
      <c r="J47" s="396"/>
    </row>
  </sheetData>
  <mergeCells count="52">
    <mergeCell ref="E42:L42"/>
    <mergeCell ref="E43:L43"/>
    <mergeCell ref="B35:E35"/>
    <mergeCell ref="G35:J35"/>
    <mergeCell ref="F37:J37"/>
    <mergeCell ref="E39:L39"/>
    <mergeCell ref="E40:L40"/>
    <mergeCell ref="E41:L41"/>
    <mergeCell ref="D29:F29"/>
    <mergeCell ref="G29:J29"/>
    <mergeCell ref="G30:J30"/>
    <mergeCell ref="G31:J31"/>
    <mergeCell ref="B33:E33"/>
    <mergeCell ref="G33:J33"/>
    <mergeCell ref="D26:F26"/>
    <mergeCell ref="G26:J26"/>
    <mergeCell ref="D27:F27"/>
    <mergeCell ref="G27:J27"/>
    <mergeCell ref="D28:F28"/>
    <mergeCell ref="G28:J28"/>
    <mergeCell ref="D25:E25"/>
    <mergeCell ref="G25:J25"/>
    <mergeCell ref="G17:J17"/>
    <mergeCell ref="D18:E18"/>
    <mergeCell ref="G18:J18"/>
    <mergeCell ref="D19:F19"/>
    <mergeCell ref="G19:J19"/>
    <mergeCell ref="D20:F20"/>
    <mergeCell ref="G20:J20"/>
    <mergeCell ref="B21:E21"/>
    <mergeCell ref="G21:J21"/>
    <mergeCell ref="B23:E23"/>
    <mergeCell ref="D24:F24"/>
    <mergeCell ref="G24:J24"/>
    <mergeCell ref="G16:J16"/>
    <mergeCell ref="D8:F8"/>
    <mergeCell ref="H8:I8"/>
    <mergeCell ref="B10:E10"/>
    <mergeCell ref="G10:H10"/>
    <mergeCell ref="I10:J10"/>
    <mergeCell ref="G11:I11"/>
    <mergeCell ref="G12:J12"/>
    <mergeCell ref="G13:J13"/>
    <mergeCell ref="D14:E14"/>
    <mergeCell ref="G14:J14"/>
    <mergeCell ref="G15:I15"/>
    <mergeCell ref="D7:F7"/>
    <mergeCell ref="B2:J2"/>
    <mergeCell ref="D4:F4"/>
    <mergeCell ref="D5:F5"/>
    <mergeCell ref="G5:J5"/>
    <mergeCell ref="D6:F6"/>
  </mergeCells>
  <pageMargins left="0.78740157480314965" right="0.78740157480314965" top="0.39370078740157483" bottom="0.78740157480314965" header="0.31496062992125984" footer="0.31496062992125984"/>
  <pageSetup paperSize="9"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4BE0-F2A1-417E-A04D-20BC15E22412}">
  <sheetPr>
    <tabColor theme="7" tint="0.39997558519241921"/>
  </sheetPr>
  <dimension ref="A1:L46"/>
  <sheetViews>
    <sheetView topLeftCell="A13" workbookViewId="0">
      <selection activeCell="B2" sqref="B2:J2"/>
    </sheetView>
  </sheetViews>
  <sheetFormatPr defaultRowHeight="15" x14ac:dyDescent="0.3"/>
  <cols>
    <col min="1" max="1" width="3.21875" style="382" bestFit="1" customWidth="1"/>
    <col min="2" max="2" width="19.88671875" style="383" customWidth="1"/>
    <col min="3" max="3" width="1.6640625" style="383" bestFit="1" customWidth="1"/>
    <col min="4" max="4" width="5.77734375" style="383" customWidth="1"/>
    <col min="5" max="6" width="5.77734375" style="382" customWidth="1"/>
    <col min="7" max="7" width="4.77734375" style="383" customWidth="1"/>
    <col min="8" max="8" width="3.44140625" style="383" bestFit="1" customWidth="1"/>
    <col min="9" max="9" width="3.33203125" style="383" customWidth="1"/>
    <col min="10" max="10" width="5.21875" style="383" bestFit="1" customWidth="1"/>
    <col min="11" max="16384" width="8.88671875" style="383"/>
  </cols>
  <sheetData>
    <row r="1" spans="1:11" ht="18" customHeight="1" x14ac:dyDescent="0.3">
      <c r="B1" s="383" t="s">
        <v>289</v>
      </c>
    </row>
    <row r="2" spans="1:11" ht="18" customHeight="1" x14ac:dyDescent="0.3">
      <c r="B2" s="454" t="s">
        <v>366</v>
      </c>
      <c r="C2" s="454"/>
      <c r="D2" s="454"/>
      <c r="E2" s="454"/>
      <c r="F2" s="454"/>
      <c r="G2" s="454"/>
      <c r="H2" s="454"/>
      <c r="I2" s="454"/>
      <c r="J2" s="454"/>
      <c r="K2" s="384"/>
    </row>
    <row r="3" spans="1:11" ht="18" customHeight="1" x14ac:dyDescent="0.3">
      <c r="B3" s="383" t="s">
        <v>290</v>
      </c>
      <c r="C3" s="383" t="s">
        <v>291</v>
      </c>
      <c r="D3" s="383" t="s">
        <v>338</v>
      </c>
    </row>
    <row r="4" spans="1:11" ht="18" customHeight="1" x14ac:dyDescent="0.3">
      <c r="B4" s="383" t="s">
        <v>293</v>
      </c>
      <c r="C4" s="383" t="s">
        <v>291</v>
      </c>
      <c r="D4" s="455" t="s">
        <v>339</v>
      </c>
      <c r="E4" s="455"/>
      <c r="F4" s="455"/>
    </row>
    <row r="5" spans="1:11" ht="18" customHeight="1" x14ac:dyDescent="0.3">
      <c r="B5" s="383" t="s">
        <v>103</v>
      </c>
      <c r="C5" s="383" t="s">
        <v>295</v>
      </c>
      <c r="D5" s="455" t="s">
        <v>340</v>
      </c>
      <c r="E5" s="455"/>
      <c r="F5" s="455"/>
      <c r="G5" s="453">
        <v>43451</v>
      </c>
      <c r="H5" s="453"/>
      <c r="I5" s="453"/>
      <c r="J5" s="453"/>
    </row>
    <row r="6" spans="1:11" ht="18" customHeight="1" x14ac:dyDescent="0.3">
      <c r="B6" s="383" t="s">
        <v>297</v>
      </c>
      <c r="C6" s="383" t="s">
        <v>295</v>
      </c>
      <c r="D6" s="455" t="s">
        <v>341</v>
      </c>
      <c r="E6" s="455"/>
      <c r="F6" s="455"/>
    </row>
    <row r="7" spans="1:11" ht="18" customHeight="1" x14ac:dyDescent="0.3">
      <c r="B7" s="383" t="s">
        <v>299</v>
      </c>
      <c r="C7" s="383" t="s">
        <v>291</v>
      </c>
      <c r="D7" s="453">
        <v>43451</v>
      </c>
      <c r="E7" s="453"/>
      <c r="F7" s="453"/>
      <c r="G7" s="385"/>
      <c r="H7" s="385"/>
    </row>
    <row r="8" spans="1:11" ht="18" customHeight="1" x14ac:dyDescent="0.3">
      <c r="B8" s="383" t="s">
        <v>300</v>
      </c>
      <c r="C8" s="383" t="s">
        <v>291</v>
      </c>
      <c r="D8" s="453">
        <v>43454</v>
      </c>
      <c r="E8" s="453"/>
      <c r="F8" s="453"/>
      <c r="G8" s="382">
        <f>D8-D7</f>
        <v>3</v>
      </c>
      <c r="H8" s="383" t="s">
        <v>8</v>
      </c>
    </row>
    <row r="9" spans="1:11" ht="9" customHeight="1" x14ac:dyDescent="0.3">
      <c r="D9" s="385"/>
      <c r="E9" s="385"/>
      <c r="F9" s="385"/>
      <c r="G9" s="382"/>
    </row>
    <row r="10" spans="1:11" ht="18" customHeight="1" x14ac:dyDescent="0.3">
      <c r="B10" s="458" t="s">
        <v>301</v>
      </c>
      <c r="C10" s="458"/>
      <c r="D10" s="458"/>
      <c r="E10" s="458"/>
      <c r="F10" s="386" t="s">
        <v>302</v>
      </c>
      <c r="G10" s="474" t="s">
        <v>46</v>
      </c>
      <c r="H10" s="474"/>
      <c r="I10" s="459" t="s">
        <v>308</v>
      </c>
      <c r="J10" s="459"/>
    </row>
    <row r="11" spans="1:11" ht="18" customHeight="1" x14ac:dyDescent="0.3">
      <c r="A11" s="382">
        <v>4</v>
      </c>
      <c r="B11" s="387" t="s">
        <v>311</v>
      </c>
      <c r="C11" s="383" t="s">
        <v>291</v>
      </c>
      <c r="D11" s="475"/>
      <c r="E11" s="475"/>
      <c r="G11" s="456">
        <v>180000</v>
      </c>
      <c r="H11" s="456"/>
      <c r="I11" s="456"/>
      <c r="J11" s="456"/>
    </row>
    <row r="12" spans="1:11" ht="18" customHeight="1" x14ac:dyDescent="0.3">
      <c r="A12" s="382">
        <v>5</v>
      </c>
      <c r="B12" s="383" t="s">
        <v>140</v>
      </c>
      <c r="C12" s="383" t="s">
        <v>291</v>
      </c>
      <c r="D12" s="383" t="s">
        <v>156</v>
      </c>
      <c r="E12" s="382" t="s">
        <v>313</v>
      </c>
      <c r="F12" s="382" t="s">
        <v>314</v>
      </c>
      <c r="G12" s="460">
        <v>103552.18</v>
      </c>
      <c r="H12" s="460"/>
      <c r="I12" s="460"/>
      <c r="J12" s="392" t="s">
        <v>46</v>
      </c>
    </row>
    <row r="13" spans="1:11" ht="18" customHeight="1" x14ac:dyDescent="0.3">
      <c r="A13" s="382">
        <v>6</v>
      </c>
      <c r="B13" s="387" t="s">
        <v>115</v>
      </c>
      <c r="C13" s="383" t="s">
        <v>291</v>
      </c>
      <c r="G13" s="456">
        <v>1270000</v>
      </c>
      <c r="H13" s="456"/>
      <c r="I13" s="456"/>
      <c r="J13" s="456"/>
    </row>
    <row r="14" spans="1:11" ht="18" customHeight="1" x14ac:dyDescent="0.3">
      <c r="B14" s="387" t="s">
        <v>342</v>
      </c>
      <c r="D14" s="476">
        <f>G12-80000</f>
        <v>23552.179999999993</v>
      </c>
      <c r="E14" s="477"/>
      <c r="F14" s="397" t="s">
        <v>46</v>
      </c>
      <c r="G14" s="456">
        <f>D14*15</f>
        <v>353282.6999999999</v>
      </c>
      <c r="H14" s="456"/>
      <c r="I14" s="456"/>
      <c r="J14" s="456"/>
    </row>
    <row r="15" spans="1:11" ht="18" customHeight="1" x14ac:dyDescent="0.3">
      <c r="A15" s="382">
        <v>7</v>
      </c>
      <c r="B15" s="387" t="s">
        <v>343</v>
      </c>
      <c r="C15" s="383" t="s">
        <v>291</v>
      </c>
      <c r="D15" s="478" t="s">
        <v>344</v>
      </c>
      <c r="E15" s="478"/>
      <c r="F15" s="478"/>
      <c r="G15" s="456">
        <v>150000</v>
      </c>
      <c r="H15" s="456"/>
      <c r="I15" s="456"/>
      <c r="J15" s="456"/>
    </row>
    <row r="16" spans="1:11" ht="18" customHeight="1" x14ac:dyDescent="0.3">
      <c r="A16" s="382">
        <v>9</v>
      </c>
      <c r="B16" s="383" t="s">
        <v>345</v>
      </c>
      <c r="C16" s="383" t="s">
        <v>291</v>
      </c>
      <c r="D16" s="474" t="s">
        <v>346</v>
      </c>
      <c r="E16" s="474"/>
      <c r="F16" s="474"/>
      <c r="G16" s="463">
        <v>0</v>
      </c>
      <c r="H16" s="463"/>
      <c r="I16" s="463"/>
      <c r="J16" s="463"/>
    </row>
    <row r="17" spans="1:10" ht="18" customHeight="1" x14ac:dyDescent="0.3">
      <c r="A17" s="382">
        <v>10</v>
      </c>
      <c r="B17" s="398" t="s">
        <v>347</v>
      </c>
      <c r="C17" s="383" t="s">
        <v>291</v>
      </c>
      <c r="D17" s="474" t="s">
        <v>346</v>
      </c>
      <c r="E17" s="474"/>
      <c r="F17" s="474"/>
      <c r="G17" s="463">
        <v>0</v>
      </c>
      <c r="H17" s="463"/>
      <c r="I17" s="463"/>
      <c r="J17" s="463"/>
    </row>
    <row r="18" spans="1:10" ht="18" customHeight="1" x14ac:dyDescent="0.3">
      <c r="A18" s="383">
        <v>11</v>
      </c>
      <c r="B18" s="398" t="s">
        <v>348</v>
      </c>
      <c r="C18" s="398" t="s">
        <v>291</v>
      </c>
      <c r="D18" s="474" t="s">
        <v>346</v>
      </c>
      <c r="E18" s="474"/>
      <c r="F18" s="474"/>
      <c r="G18" s="463">
        <v>0</v>
      </c>
      <c r="H18" s="463"/>
      <c r="I18" s="463"/>
      <c r="J18" s="463"/>
    </row>
    <row r="19" spans="1:10" ht="7.05" customHeight="1" thickBot="1" x14ac:dyDescent="0.35">
      <c r="A19" s="390"/>
      <c r="B19" s="390"/>
      <c r="C19" s="390"/>
      <c r="D19" s="394"/>
      <c r="E19" s="394"/>
      <c r="F19" s="394"/>
      <c r="G19" s="395"/>
      <c r="H19" s="395"/>
      <c r="I19" s="395"/>
      <c r="J19" s="395"/>
    </row>
    <row r="20" spans="1:10" ht="22.05" customHeight="1" thickTop="1" x14ac:dyDescent="0.3">
      <c r="B20" s="466" t="s">
        <v>319</v>
      </c>
      <c r="C20" s="466"/>
      <c r="D20" s="466"/>
      <c r="E20" s="466"/>
      <c r="F20" s="383"/>
      <c r="G20" s="456">
        <f>SUM(G11:J18)</f>
        <v>2056834.88</v>
      </c>
      <c r="H20" s="456"/>
      <c r="I20" s="456"/>
      <c r="J20" s="456"/>
    </row>
    <row r="21" spans="1:10" ht="7.05" customHeight="1" x14ac:dyDescent="0.3">
      <c r="E21" s="383"/>
      <c r="F21" s="383"/>
      <c r="G21" s="391"/>
      <c r="H21" s="391"/>
      <c r="I21" s="391"/>
      <c r="J21" s="391"/>
    </row>
    <row r="22" spans="1:10" ht="18" customHeight="1" x14ac:dyDescent="0.3">
      <c r="B22" s="458" t="s">
        <v>320</v>
      </c>
      <c r="C22" s="458"/>
      <c r="D22" s="458"/>
      <c r="E22" s="458"/>
      <c r="F22" s="392"/>
      <c r="G22" s="392"/>
      <c r="H22" s="392"/>
      <c r="I22" s="392"/>
      <c r="J22" s="392"/>
    </row>
    <row r="23" spans="1:10" ht="18" customHeight="1" x14ac:dyDescent="0.3">
      <c r="A23" s="382">
        <v>1</v>
      </c>
      <c r="B23" s="383" t="s">
        <v>321</v>
      </c>
      <c r="C23" s="383" t="s">
        <v>291</v>
      </c>
      <c r="D23" s="458" t="s">
        <v>322</v>
      </c>
      <c r="E23" s="457"/>
      <c r="F23" s="457"/>
      <c r="G23" s="479">
        <v>700000</v>
      </c>
      <c r="H23" s="479"/>
      <c r="I23" s="479"/>
      <c r="J23" s="479"/>
    </row>
    <row r="24" spans="1:10" ht="18" customHeight="1" x14ac:dyDescent="0.3">
      <c r="A24" s="382">
        <v>2</v>
      </c>
      <c r="B24" s="383" t="s">
        <v>323</v>
      </c>
      <c r="C24" s="383" t="s">
        <v>291</v>
      </c>
      <c r="D24" s="458" t="s">
        <v>324</v>
      </c>
      <c r="E24" s="458"/>
      <c r="F24" s="382" t="s">
        <v>325</v>
      </c>
      <c r="G24" s="479">
        <v>515000</v>
      </c>
      <c r="H24" s="479"/>
      <c r="I24" s="479"/>
      <c r="J24" s="479"/>
    </row>
    <row r="25" spans="1:10" ht="18" customHeight="1" x14ac:dyDescent="0.3">
      <c r="A25" s="382">
        <v>3</v>
      </c>
      <c r="B25" s="383" t="s">
        <v>326</v>
      </c>
      <c r="C25" s="383" t="s">
        <v>291</v>
      </c>
      <c r="D25" s="458" t="s">
        <v>310</v>
      </c>
      <c r="E25" s="458"/>
      <c r="F25" s="458"/>
      <c r="G25" s="479">
        <v>25000</v>
      </c>
      <c r="H25" s="479"/>
      <c r="I25" s="479"/>
      <c r="J25" s="479"/>
    </row>
    <row r="26" spans="1:10" ht="18" customHeight="1" x14ac:dyDescent="0.3">
      <c r="A26" s="382">
        <v>4</v>
      </c>
      <c r="B26" s="383" t="s">
        <v>327</v>
      </c>
      <c r="C26" s="383" t="s">
        <v>291</v>
      </c>
      <c r="D26" s="458" t="s">
        <v>310</v>
      </c>
      <c r="E26" s="458"/>
      <c r="F26" s="458"/>
      <c r="G26" s="479">
        <v>25000</v>
      </c>
      <c r="H26" s="479"/>
      <c r="I26" s="479"/>
      <c r="J26" s="479"/>
    </row>
    <row r="27" spans="1:10" ht="18" customHeight="1" x14ac:dyDescent="0.3">
      <c r="A27" s="382">
        <v>5</v>
      </c>
      <c r="B27" s="383" t="s">
        <v>349</v>
      </c>
      <c r="C27" s="383" t="s">
        <v>291</v>
      </c>
      <c r="D27" s="480" t="s">
        <v>346</v>
      </c>
      <c r="E27" s="480"/>
      <c r="F27" s="481"/>
      <c r="G27" s="479">
        <v>1000</v>
      </c>
      <c r="H27" s="479"/>
      <c r="I27" s="479"/>
      <c r="J27" s="479"/>
    </row>
    <row r="28" spans="1:10" ht="18" customHeight="1" x14ac:dyDescent="0.3">
      <c r="A28" s="382">
        <v>6</v>
      </c>
      <c r="B28" s="383" t="s">
        <v>350</v>
      </c>
      <c r="C28" s="383" t="s">
        <v>291</v>
      </c>
      <c r="D28" s="482" t="s">
        <v>346</v>
      </c>
      <c r="E28" s="482"/>
      <c r="F28" s="483"/>
      <c r="G28" s="479">
        <v>20000</v>
      </c>
      <c r="H28" s="479"/>
      <c r="I28" s="479"/>
      <c r="J28" s="479"/>
    </row>
    <row r="29" spans="1:10" ht="18" customHeight="1" x14ac:dyDescent="0.3">
      <c r="A29" s="382">
        <v>7</v>
      </c>
      <c r="B29" s="383" t="s">
        <v>331</v>
      </c>
      <c r="C29" s="383" t="s">
        <v>291</v>
      </c>
      <c r="D29" s="482" t="s">
        <v>346</v>
      </c>
      <c r="E29" s="482"/>
      <c r="F29" s="483"/>
      <c r="G29" s="479">
        <v>200000</v>
      </c>
      <c r="H29" s="479"/>
      <c r="I29" s="479"/>
      <c r="J29" s="479"/>
    </row>
    <row r="30" spans="1:10" ht="18" customHeight="1" x14ac:dyDescent="0.3">
      <c r="A30" s="382">
        <v>8</v>
      </c>
      <c r="B30" s="383" t="s">
        <v>333</v>
      </c>
      <c r="C30" s="383" t="s">
        <v>291</v>
      </c>
      <c r="D30" s="482" t="s">
        <v>346</v>
      </c>
      <c r="E30" s="482"/>
      <c r="F30" s="483"/>
      <c r="G30" s="479">
        <v>35000</v>
      </c>
      <c r="H30" s="479"/>
      <c r="I30" s="479"/>
      <c r="J30" s="479"/>
    </row>
    <row r="31" spans="1:10" ht="7.05" customHeight="1" thickBot="1" x14ac:dyDescent="0.35">
      <c r="B31" s="390"/>
      <c r="C31" s="390"/>
      <c r="D31" s="390"/>
      <c r="E31" s="394"/>
      <c r="F31" s="394"/>
      <c r="G31" s="395"/>
      <c r="H31" s="395"/>
      <c r="I31" s="395"/>
      <c r="J31" s="395"/>
    </row>
    <row r="32" spans="1:10" ht="18" customHeight="1" thickTop="1" x14ac:dyDescent="0.3">
      <c r="B32" s="466" t="s">
        <v>334</v>
      </c>
      <c r="C32" s="466"/>
      <c r="D32" s="466"/>
      <c r="E32" s="466"/>
      <c r="G32" s="456">
        <f>SUM(G23:J30)</f>
        <v>1521000</v>
      </c>
      <c r="H32" s="456"/>
      <c r="I32" s="456"/>
      <c r="J32" s="456"/>
    </row>
    <row r="33" spans="2:12" ht="18" customHeight="1" x14ac:dyDescent="0.3">
      <c r="G33" s="391"/>
      <c r="H33" s="391"/>
      <c r="I33" s="391"/>
      <c r="J33" s="391"/>
    </row>
    <row r="34" spans="2:12" ht="18" customHeight="1" x14ac:dyDescent="0.3">
      <c r="B34" s="466" t="s">
        <v>335</v>
      </c>
      <c r="C34" s="466"/>
      <c r="D34" s="466"/>
      <c r="E34" s="466"/>
      <c r="F34" s="383"/>
      <c r="G34" s="456">
        <f>G20-G32</f>
        <v>535834.87999999989</v>
      </c>
      <c r="H34" s="456"/>
      <c r="I34" s="456"/>
      <c r="J34" s="456"/>
    </row>
    <row r="35" spans="2:12" ht="18" customHeight="1" x14ac:dyDescent="0.3">
      <c r="E35" s="383"/>
      <c r="F35" s="383"/>
    </row>
    <row r="36" spans="2:12" ht="18" customHeight="1" x14ac:dyDescent="0.3">
      <c r="B36" s="382" t="s">
        <v>336</v>
      </c>
      <c r="E36" s="383"/>
      <c r="F36" s="457" t="s">
        <v>337</v>
      </c>
      <c r="G36" s="457"/>
      <c r="H36" s="457"/>
      <c r="I36" s="457"/>
      <c r="J36" s="457"/>
    </row>
    <row r="37" spans="2:12" ht="18" customHeight="1" x14ac:dyDescent="0.3">
      <c r="G37" s="396"/>
      <c r="H37" s="396"/>
      <c r="I37" s="396"/>
      <c r="J37" s="396"/>
    </row>
    <row r="38" spans="2:12" ht="18" customHeight="1" x14ac:dyDescent="0.3">
      <c r="G38" s="396"/>
      <c r="H38" s="396"/>
      <c r="I38" s="396"/>
      <c r="J38" s="396"/>
    </row>
    <row r="39" spans="2:12" ht="18" customHeight="1" thickBot="1" x14ac:dyDescent="0.35">
      <c r="G39" s="396"/>
      <c r="H39" s="396"/>
      <c r="I39" s="396"/>
      <c r="J39" s="396"/>
    </row>
    <row r="40" spans="2:12" s="362" customFormat="1" ht="22.05" customHeight="1" x14ac:dyDescent="0.3">
      <c r="B40" s="379" t="s">
        <v>281</v>
      </c>
      <c r="C40" s="380"/>
      <c r="D40" s="381"/>
      <c r="E40" s="471"/>
      <c r="F40" s="472"/>
      <c r="G40" s="472"/>
      <c r="H40" s="472"/>
      <c r="I40" s="472"/>
      <c r="J40" s="472"/>
      <c r="K40" s="472"/>
      <c r="L40" s="473"/>
    </row>
    <row r="41" spans="2:12" s="362" customFormat="1" ht="22.05" customHeight="1" x14ac:dyDescent="0.3">
      <c r="B41" s="374"/>
      <c r="C41" s="375"/>
      <c r="D41" s="364">
        <v>1</v>
      </c>
      <c r="E41" s="467" t="s">
        <v>284</v>
      </c>
      <c r="F41" s="467"/>
      <c r="G41" s="467"/>
      <c r="H41" s="467"/>
      <c r="I41" s="467"/>
      <c r="J41" s="467"/>
      <c r="K41" s="467"/>
      <c r="L41" s="468"/>
    </row>
    <row r="42" spans="2:12" s="362" customFormat="1" ht="22.05" customHeight="1" x14ac:dyDescent="0.3">
      <c r="B42" s="366"/>
      <c r="C42" s="376"/>
      <c r="D42" s="60">
        <v>2</v>
      </c>
      <c r="E42" s="467" t="s">
        <v>282</v>
      </c>
      <c r="F42" s="467"/>
      <c r="G42" s="467"/>
      <c r="H42" s="467"/>
      <c r="I42" s="467"/>
      <c r="J42" s="467"/>
      <c r="K42" s="467"/>
      <c r="L42" s="468"/>
    </row>
    <row r="43" spans="2:12" s="362" customFormat="1" ht="22.05" customHeight="1" thickBot="1" x14ac:dyDescent="0.35">
      <c r="B43" s="366"/>
      <c r="C43" s="376"/>
      <c r="D43" s="365">
        <v>3</v>
      </c>
      <c r="E43" s="467" t="s">
        <v>285</v>
      </c>
      <c r="F43" s="467"/>
      <c r="G43" s="467"/>
      <c r="H43" s="467"/>
      <c r="I43" s="467"/>
      <c r="J43" s="467"/>
      <c r="K43" s="467"/>
      <c r="L43" s="468"/>
    </row>
    <row r="44" spans="2:12" s="362" customFormat="1" ht="22.05" customHeight="1" thickBot="1" x14ac:dyDescent="0.35">
      <c r="B44" s="367"/>
      <c r="C44" s="377"/>
      <c r="D44" s="365">
        <v>4</v>
      </c>
      <c r="E44" s="469" t="s">
        <v>286</v>
      </c>
      <c r="F44" s="469"/>
      <c r="G44" s="469"/>
      <c r="H44" s="469"/>
      <c r="I44" s="469"/>
      <c r="J44" s="469"/>
      <c r="K44" s="469"/>
      <c r="L44" s="470"/>
    </row>
    <row r="45" spans="2:12" ht="18" customHeight="1" x14ac:dyDescent="0.3">
      <c r="G45" s="396"/>
      <c r="H45" s="396"/>
      <c r="I45" s="396"/>
      <c r="J45" s="396"/>
    </row>
    <row r="46" spans="2:12" ht="18" customHeight="1" x14ac:dyDescent="0.3">
      <c r="G46" s="396"/>
      <c r="H46" s="396"/>
      <c r="I46" s="396"/>
      <c r="J46" s="396"/>
    </row>
  </sheetData>
  <mergeCells count="53">
    <mergeCell ref="E40:L40"/>
    <mergeCell ref="E41:L41"/>
    <mergeCell ref="E42:L42"/>
    <mergeCell ref="E43:L43"/>
    <mergeCell ref="E44:L44"/>
    <mergeCell ref="B32:E32"/>
    <mergeCell ref="G32:J32"/>
    <mergeCell ref="B34:E34"/>
    <mergeCell ref="G34:J34"/>
    <mergeCell ref="F36:J36"/>
    <mergeCell ref="D28:F28"/>
    <mergeCell ref="G28:J28"/>
    <mergeCell ref="D29:F29"/>
    <mergeCell ref="G29:J29"/>
    <mergeCell ref="D30:F30"/>
    <mergeCell ref="G30:J30"/>
    <mergeCell ref="D25:F25"/>
    <mergeCell ref="G25:J25"/>
    <mergeCell ref="D26:F26"/>
    <mergeCell ref="G26:J26"/>
    <mergeCell ref="D27:F27"/>
    <mergeCell ref="G27:J27"/>
    <mergeCell ref="D24:E24"/>
    <mergeCell ref="G24:J24"/>
    <mergeCell ref="D16:F16"/>
    <mergeCell ref="G16:J16"/>
    <mergeCell ref="D17:F17"/>
    <mergeCell ref="G17:J17"/>
    <mergeCell ref="D18:F18"/>
    <mergeCell ref="G18:J18"/>
    <mergeCell ref="B20:E20"/>
    <mergeCell ref="G20:J20"/>
    <mergeCell ref="B22:E22"/>
    <mergeCell ref="D23:F23"/>
    <mergeCell ref="G23:J23"/>
    <mergeCell ref="G12:I12"/>
    <mergeCell ref="G13:J13"/>
    <mergeCell ref="D14:E14"/>
    <mergeCell ref="G14:J14"/>
    <mergeCell ref="D15:F15"/>
    <mergeCell ref="G15:J15"/>
    <mergeCell ref="D8:F8"/>
    <mergeCell ref="B10:E10"/>
    <mergeCell ref="G10:H10"/>
    <mergeCell ref="I10:J10"/>
    <mergeCell ref="D11:E11"/>
    <mergeCell ref="G11:J11"/>
    <mergeCell ref="D7:F7"/>
    <mergeCell ref="B2:J2"/>
    <mergeCell ref="D4:F4"/>
    <mergeCell ref="D5:F5"/>
    <mergeCell ref="G5:J5"/>
    <mergeCell ref="D6:F6"/>
  </mergeCells>
  <pageMargins left="0.78740157480314965" right="0.78740157480314965" top="0.39370078740157483" bottom="0.78740157480314965" header="0.31496062992125984" footer="0.31496062992125984"/>
  <pageSetup paperSize="9"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14D-CD1F-4515-8E9F-872FCBE74184}">
  <sheetPr>
    <tabColor rgb="FF92D050"/>
  </sheetPr>
  <dimension ref="A1:AE23"/>
  <sheetViews>
    <sheetView topLeftCell="B1" workbookViewId="0">
      <selection activeCell="F20" sqref="F20:K20"/>
    </sheetView>
  </sheetViews>
  <sheetFormatPr defaultRowHeight="14.4" x14ac:dyDescent="0.3"/>
  <cols>
    <col min="1" max="1" width="2.33203125" customWidth="1"/>
    <col min="2" max="2" width="3.88671875" bestFit="1" customWidth="1"/>
    <col min="3" max="3" width="8.109375" bestFit="1" customWidth="1"/>
    <col min="4" max="5" width="9.77734375" customWidth="1"/>
    <col min="6" max="6" width="6.77734375" customWidth="1"/>
    <col min="7" max="7" width="9.77734375" customWidth="1"/>
    <col min="8" max="8" width="10.21875" customWidth="1"/>
    <col min="9" max="13" width="9.77734375" customWidth="1"/>
    <col min="14" max="14" width="10" customWidth="1"/>
    <col min="15" max="21" width="9.77734375" customWidth="1"/>
    <col min="22" max="22" width="12.5546875" bestFit="1" customWidth="1"/>
    <col min="23" max="25" width="9.77734375" customWidth="1"/>
    <col min="26" max="26" width="10.109375" bestFit="1" customWidth="1"/>
    <col min="27" max="28" width="9.77734375" customWidth="1"/>
  </cols>
  <sheetData>
    <row r="1" spans="1:31" ht="12" customHeight="1" thickBot="1" x14ac:dyDescent="0.35"/>
    <row r="2" spans="1:31" s="41" customFormat="1" ht="15.6" x14ac:dyDescent="0.3">
      <c r="B2" s="43"/>
      <c r="D2" s="492" t="s">
        <v>103</v>
      </c>
      <c r="E2" s="493"/>
      <c r="F2" s="494" t="s">
        <v>104</v>
      </c>
      <c r="G2" s="494"/>
      <c r="H2" s="471" t="s">
        <v>223</v>
      </c>
      <c r="I2" s="500"/>
      <c r="J2" s="471" t="s">
        <v>253</v>
      </c>
      <c r="K2" s="472"/>
      <c r="L2" s="472"/>
      <c r="M2" s="472"/>
      <c r="N2" s="472"/>
      <c r="O2" s="472"/>
      <c r="P2" s="472"/>
      <c r="Q2" s="473"/>
      <c r="R2" s="91"/>
      <c r="S2" s="78"/>
      <c r="T2" s="92"/>
      <c r="U2" s="93"/>
      <c r="AB2" s="94"/>
      <c r="AD2" s="95"/>
      <c r="AE2" s="78"/>
    </row>
    <row r="3" spans="1:31" s="96" customFormat="1" ht="21" thickBot="1" x14ac:dyDescent="0.35">
      <c r="C3" s="97"/>
      <c r="D3" s="498" t="s">
        <v>105</v>
      </c>
      <c r="E3" s="499"/>
      <c r="F3" s="499" t="s">
        <v>106</v>
      </c>
      <c r="G3" s="499"/>
      <c r="H3" s="495"/>
      <c r="I3" s="501"/>
      <c r="J3" s="495"/>
      <c r="K3" s="496"/>
      <c r="L3" s="496"/>
      <c r="M3" s="496"/>
      <c r="N3" s="496"/>
      <c r="O3" s="496"/>
      <c r="P3" s="496"/>
      <c r="Q3" s="497"/>
      <c r="R3" s="98"/>
      <c r="T3" s="99"/>
      <c r="U3" s="93"/>
      <c r="AB3" s="94"/>
      <c r="AD3" s="100"/>
      <c r="AE3" s="93"/>
    </row>
    <row r="4" spans="1:31" s="101" customFormat="1" ht="13.2" x14ac:dyDescent="0.3">
      <c r="B4" s="102"/>
      <c r="C4" s="103"/>
      <c r="D4" s="104"/>
      <c r="E4" s="104"/>
      <c r="F4" s="105"/>
      <c r="G4" s="106"/>
      <c r="H4" s="107"/>
      <c r="I4" s="104"/>
      <c r="J4" s="104"/>
      <c r="K4" s="103"/>
      <c r="M4" s="108"/>
      <c r="N4" s="109"/>
      <c r="O4" s="109"/>
      <c r="P4" s="107"/>
      <c r="Q4" s="107"/>
      <c r="R4" s="110"/>
      <c r="S4" s="111"/>
      <c r="T4" s="112"/>
      <c r="U4" s="113"/>
      <c r="V4" s="114"/>
      <c r="W4" s="115"/>
      <c r="X4" s="115"/>
      <c r="Y4" s="115"/>
      <c r="Z4" s="115"/>
      <c r="AA4" s="115"/>
      <c r="AB4" s="116"/>
    </row>
    <row r="5" spans="1:31" s="127" customFormat="1" ht="15" x14ac:dyDescent="0.3">
      <c r="A5" s="117"/>
      <c r="B5" s="484" t="s">
        <v>107</v>
      </c>
      <c r="C5" s="118" t="s">
        <v>108</v>
      </c>
      <c r="D5" s="485" t="s">
        <v>109</v>
      </c>
      <c r="E5" s="485"/>
      <c r="F5" s="119" t="s">
        <v>209</v>
      </c>
      <c r="G5" s="486" t="s">
        <v>210</v>
      </c>
      <c r="H5" s="120" t="s">
        <v>117</v>
      </c>
      <c r="I5" s="119" t="s">
        <v>211</v>
      </c>
      <c r="J5" s="119" t="s">
        <v>212</v>
      </c>
      <c r="K5" s="119" t="s">
        <v>213</v>
      </c>
      <c r="L5" s="121" t="s">
        <v>110</v>
      </c>
      <c r="M5" s="119" t="s">
        <v>111</v>
      </c>
      <c r="N5" s="120" t="s">
        <v>112</v>
      </c>
      <c r="O5" s="120" t="s">
        <v>229</v>
      </c>
      <c r="P5" s="120" t="s">
        <v>230</v>
      </c>
      <c r="Q5" s="120" t="s">
        <v>114</v>
      </c>
      <c r="R5" s="122" t="s">
        <v>236</v>
      </c>
      <c r="S5" s="120" t="s">
        <v>116</v>
      </c>
      <c r="T5" s="123" t="s">
        <v>117</v>
      </c>
      <c r="U5" s="124" t="s">
        <v>118</v>
      </c>
      <c r="V5" s="125" t="s">
        <v>119</v>
      </c>
      <c r="W5" s="126" t="s">
        <v>120</v>
      </c>
      <c r="X5" s="126" t="s">
        <v>245</v>
      </c>
      <c r="Y5" s="119" t="s">
        <v>121</v>
      </c>
      <c r="Z5" s="126" t="s">
        <v>122</v>
      </c>
      <c r="AA5" s="118" t="s">
        <v>108</v>
      </c>
      <c r="AB5" s="488" t="s">
        <v>123</v>
      </c>
    </row>
    <row r="6" spans="1:31" s="127" customFormat="1" ht="15" x14ac:dyDescent="0.3">
      <c r="A6" s="117"/>
      <c r="B6" s="484"/>
      <c r="C6" s="118" t="s">
        <v>124</v>
      </c>
      <c r="D6" s="128" t="s">
        <v>113</v>
      </c>
      <c r="E6" s="128" t="s">
        <v>208</v>
      </c>
      <c r="F6" s="119" t="s">
        <v>125</v>
      </c>
      <c r="G6" s="487"/>
      <c r="H6" s="120" t="s">
        <v>221</v>
      </c>
      <c r="I6" s="119" t="s">
        <v>126</v>
      </c>
      <c r="J6" s="119" t="s">
        <v>127</v>
      </c>
      <c r="K6" s="119" t="s">
        <v>128</v>
      </c>
      <c r="L6" s="121" t="s">
        <v>214</v>
      </c>
      <c r="M6" s="119" t="s">
        <v>214</v>
      </c>
      <c r="N6" s="119" t="s">
        <v>214</v>
      </c>
      <c r="O6" s="119" t="s">
        <v>232</v>
      </c>
      <c r="P6" s="120" t="s">
        <v>233</v>
      </c>
      <c r="Q6" s="120" t="s">
        <v>235</v>
      </c>
      <c r="R6" s="122" t="s">
        <v>240</v>
      </c>
      <c r="S6" s="120" t="s">
        <v>129</v>
      </c>
      <c r="T6" s="123" t="s">
        <v>27</v>
      </c>
      <c r="U6" s="129" t="s">
        <v>117</v>
      </c>
      <c r="V6" s="125" t="s">
        <v>130</v>
      </c>
      <c r="W6" s="130" t="s">
        <v>240</v>
      </c>
      <c r="X6" s="130" t="s">
        <v>141</v>
      </c>
      <c r="Y6" s="119" t="s">
        <v>117</v>
      </c>
      <c r="Z6" s="130" t="s">
        <v>131</v>
      </c>
      <c r="AA6" s="118" t="s">
        <v>124</v>
      </c>
      <c r="AB6" s="488"/>
    </row>
    <row r="7" spans="1:31" s="101" customFormat="1" ht="9" customHeight="1" x14ac:dyDescent="0.3">
      <c r="B7" s="131"/>
      <c r="C7" s="132"/>
      <c r="D7" s="133"/>
      <c r="E7" s="133"/>
      <c r="F7" s="134"/>
      <c r="G7" s="135"/>
      <c r="H7" s="136"/>
      <c r="I7" s="133"/>
      <c r="J7" s="133"/>
      <c r="K7" s="133"/>
      <c r="L7" s="137"/>
      <c r="M7" s="138"/>
      <c r="N7" s="139"/>
      <c r="O7" s="139"/>
      <c r="P7" s="139"/>
      <c r="Q7" s="139"/>
      <c r="R7" s="140"/>
      <c r="S7" s="141"/>
      <c r="T7" s="142"/>
      <c r="U7" s="143"/>
      <c r="V7" s="144"/>
      <c r="W7" s="145"/>
      <c r="X7" s="145"/>
      <c r="Y7" s="145"/>
      <c r="Z7" s="145"/>
      <c r="AA7" s="145"/>
      <c r="AB7" s="146"/>
    </row>
    <row r="8" spans="1:31" s="147" customFormat="1" ht="16.8" x14ac:dyDescent="0.3">
      <c r="B8" s="148"/>
      <c r="C8" s="149" t="s">
        <v>132</v>
      </c>
      <c r="D8" s="150" t="s">
        <v>215</v>
      </c>
      <c r="E8" s="151" t="s">
        <v>216</v>
      </c>
      <c r="F8" s="152" t="s">
        <v>217</v>
      </c>
      <c r="G8" s="152" t="s">
        <v>218</v>
      </c>
      <c r="H8" s="152" t="s">
        <v>222</v>
      </c>
      <c r="I8" s="153" t="s">
        <v>252</v>
      </c>
      <c r="J8" s="153" t="s">
        <v>225</v>
      </c>
      <c r="K8" s="153" t="s">
        <v>224</v>
      </c>
      <c r="L8" s="154" t="s">
        <v>226</v>
      </c>
      <c r="M8" s="155" t="s">
        <v>227</v>
      </c>
      <c r="N8" s="156" t="s">
        <v>228</v>
      </c>
      <c r="O8" s="156" t="s">
        <v>231</v>
      </c>
      <c r="P8" s="156" t="s">
        <v>143</v>
      </c>
      <c r="Q8" s="156" t="s">
        <v>234</v>
      </c>
      <c r="R8" s="155" t="s">
        <v>237</v>
      </c>
      <c r="S8" s="158" t="s">
        <v>181</v>
      </c>
      <c r="T8" s="159" t="s">
        <v>205</v>
      </c>
      <c r="U8" s="157" t="s">
        <v>206</v>
      </c>
      <c r="V8" s="157" t="s">
        <v>239</v>
      </c>
      <c r="W8" s="156" t="s">
        <v>241</v>
      </c>
      <c r="X8" s="156" t="s">
        <v>246</v>
      </c>
      <c r="Y8" s="156" t="s">
        <v>242</v>
      </c>
      <c r="Z8" s="156" t="s">
        <v>241</v>
      </c>
      <c r="AA8" s="149" t="s">
        <v>132</v>
      </c>
      <c r="AB8" s="160" t="s">
        <v>243</v>
      </c>
      <c r="AC8" s="161"/>
    </row>
    <row r="9" spans="1:31" s="101" customFormat="1" ht="18" customHeight="1" x14ac:dyDescent="0.3">
      <c r="B9" s="162"/>
      <c r="C9" s="163"/>
      <c r="D9" s="164"/>
      <c r="E9" s="165"/>
      <c r="F9" s="166"/>
      <c r="G9" s="167"/>
      <c r="H9" s="168"/>
      <c r="I9" s="169"/>
      <c r="J9" s="169"/>
      <c r="K9" s="169"/>
      <c r="L9" s="170"/>
      <c r="M9" s="171"/>
      <c r="N9" s="337" t="s">
        <v>28</v>
      </c>
      <c r="O9" s="172"/>
      <c r="P9" s="172"/>
      <c r="Q9" s="337" t="s">
        <v>28</v>
      </c>
      <c r="R9" s="338" t="s">
        <v>238</v>
      </c>
      <c r="S9" s="174"/>
      <c r="T9" s="175"/>
      <c r="U9" s="176"/>
      <c r="V9" s="177"/>
      <c r="W9" s="178"/>
      <c r="X9" s="178"/>
      <c r="Y9" s="178"/>
      <c r="Z9" s="178"/>
      <c r="AA9" s="163"/>
      <c r="AB9" s="179"/>
      <c r="AC9" s="145"/>
    </row>
    <row r="10" spans="1:31" s="101" customFormat="1" ht="18" customHeight="1" x14ac:dyDescent="0.3">
      <c r="B10" s="162"/>
      <c r="C10" s="163"/>
      <c r="D10" s="164"/>
      <c r="E10" s="165"/>
      <c r="F10" s="166"/>
      <c r="G10" s="167"/>
      <c r="H10" s="168"/>
      <c r="I10" s="169"/>
      <c r="J10" s="169"/>
      <c r="K10" s="169"/>
      <c r="L10" s="170"/>
      <c r="M10" s="171"/>
      <c r="N10" s="336"/>
      <c r="O10" s="172"/>
      <c r="P10" s="172"/>
      <c r="Q10" s="172"/>
      <c r="R10" s="173"/>
      <c r="S10" s="180"/>
      <c r="T10" s="175"/>
      <c r="U10" s="176"/>
      <c r="V10" s="177"/>
      <c r="W10" s="178"/>
      <c r="X10" s="178"/>
      <c r="Y10" s="178"/>
      <c r="Z10" s="178"/>
      <c r="AA10" s="163"/>
      <c r="AB10" s="179"/>
      <c r="AC10" s="181"/>
      <c r="AD10" s="182"/>
    </row>
    <row r="11" spans="1:31" s="101" customFormat="1" ht="18" customHeight="1" x14ac:dyDescent="0.3">
      <c r="B11" s="162"/>
      <c r="C11" s="163"/>
      <c r="D11" s="164"/>
      <c r="E11" s="165"/>
      <c r="F11" s="166"/>
      <c r="G11" s="167"/>
      <c r="H11" s="168"/>
      <c r="I11" s="169"/>
      <c r="J11" s="169"/>
      <c r="K11" s="169"/>
      <c r="L11" s="170"/>
      <c r="M11" s="171"/>
      <c r="N11" s="172"/>
      <c r="O11" s="172"/>
      <c r="P11" s="172"/>
      <c r="Q11" s="172"/>
      <c r="R11" s="173"/>
      <c r="S11" s="174"/>
      <c r="T11" s="183"/>
      <c r="U11" s="176"/>
      <c r="V11" s="177"/>
      <c r="W11" s="178"/>
      <c r="X11" s="178"/>
      <c r="Y11" s="178"/>
      <c r="Z11" s="178"/>
      <c r="AA11" s="163"/>
      <c r="AB11" s="179"/>
      <c r="AC11" s="145"/>
    </row>
    <row r="12" spans="1:31" s="101" customFormat="1" ht="18" customHeight="1" x14ac:dyDescent="0.3">
      <c r="B12" s="162"/>
      <c r="C12" s="163"/>
      <c r="D12" s="164"/>
      <c r="E12" s="165"/>
      <c r="F12" s="166"/>
      <c r="G12" s="167"/>
      <c r="H12" s="168"/>
      <c r="I12" s="169"/>
      <c r="J12" s="169"/>
      <c r="K12" s="169"/>
      <c r="L12" s="170"/>
      <c r="M12" s="171"/>
      <c r="N12" s="172"/>
      <c r="O12" s="172"/>
      <c r="P12" s="172"/>
      <c r="Q12" s="172"/>
      <c r="R12" s="173"/>
      <c r="S12" s="174"/>
      <c r="T12" s="175"/>
      <c r="U12" s="176"/>
      <c r="V12" s="177"/>
      <c r="W12" s="178"/>
      <c r="X12" s="178"/>
      <c r="Y12" s="178"/>
      <c r="Z12" s="178"/>
      <c r="AA12" s="163"/>
      <c r="AB12" s="179"/>
      <c r="AC12" s="145"/>
    </row>
    <row r="13" spans="1:31" s="101" customFormat="1" ht="18" customHeight="1" x14ac:dyDescent="0.3">
      <c r="B13" s="162"/>
      <c r="C13" s="163"/>
      <c r="D13" s="164"/>
      <c r="E13" s="165"/>
      <c r="F13" s="166"/>
      <c r="G13" s="167"/>
      <c r="H13" s="168"/>
      <c r="I13" s="169"/>
      <c r="J13" s="184"/>
      <c r="K13" s="169"/>
      <c r="L13" s="170"/>
      <c r="M13" s="171"/>
      <c r="N13" s="172"/>
      <c r="O13" s="172"/>
      <c r="P13" s="172"/>
      <c r="Q13" s="172"/>
      <c r="R13" s="173"/>
      <c r="S13" s="174"/>
      <c r="T13" s="183"/>
      <c r="U13" s="176"/>
      <c r="V13" s="177"/>
      <c r="W13" s="178"/>
      <c r="X13" s="178"/>
      <c r="Y13" s="178"/>
      <c r="Z13" s="178"/>
      <c r="AA13" s="163"/>
      <c r="AB13" s="179"/>
    </row>
    <row r="14" spans="1:31" s="101" customFormat="1" ht="18" customHeight="1" x14ac:dyDescent="0.3">
      <c r="B14" s="162"/>
      <c r="C14" s="163"/>
      <c r="D14" s="164"/>
      <c r="E14" s="165"/>
      <c r="F14" s="166"/>
      <c r="G14" s="167"/>
      <c r="H14" s="168"/>
      <c r="I14" s="169"/>
      <c r="J14" s="169"/>
      <c r="K14" s="169"/>
      <c r="L14" s="170"/>
      <c r="M14" s="171"/>
      <c r="N14" s="172"/>
      <c r="O14" s="172"/>
      <c r="P14" s="172"/>
      <c r="Q14" s="172"/>
      <c r="R14" s="173"/>
      <c r="S14" s="174"/>
      <c r="T14" s="183"/>
      <c r="U14" s="176"/>
      <c r="V14" s="177"/>
      <c r="W14" s="178"/>
      <c r="X14" s="178"/>
      <c r="Y14" s="178"/>
      <c r="Z14" s="178"/>
      <c r="AA14" s="163"/>
      <c r="AB14" s="179"/>
    </row>
    <row r="15" spans="1:31" s="101" customFormat="1" ht="18" customHeight="1" x14ac:dyDescent="0.3">
      <c r="B15" s="185"/>
      <c r="C15" s="186"/>
      <c r="D15" s="185"/>
      <c r="E15" s="187"/>
      <c r="F15" s="188"/>
      <c r="G15" s="167"/>
      <c r="H15" s="168"/>
      <c r="I15" s="184"/>
      <c r="J15" s="187"/>
      <c r="K15" s="187"/>
      <c r="L15" s="189"/>
      <c r="M15" s="171"/>
      <c r="N15" s="172"/>
      <c r="O15" s="172"/>
      <c r="P15" s="172"/>
      <c r="Q15" s="172"/>
      <c r="R15" s="173"/>
      <c r="S15" s="190"/>
      <c r="T15" s="185"/>
      <c r="U15" s="191"/>
      <c r="V15" s="192"/>
      <c r="W15" s="193"/>
      <c r="X15" s="193"/>
      <c r="Y15" s="193"/>
      <c r="Z15" s="193"/>
      <c r="AA15" s="186"/>
      <c r="AB15" s="179"/>
    </row>
    <row r="16" spans="1:31" s="101" customFormat="1" ht="18" customHeight="1" x14ac:dyDescent="0.3">
      <c r="B16" s="104"/>
      <c r="C16" s="103"/>
      <c r="D16" s="194"/>
      <c r="E16" s="194"/>
      <c r="F16" s="195"/>
      <c r="G16" s="196"/>
      <c r="H16" s="197"/>
      <c r="I16" s="198"/>
      <c r="J16" s="198"/>
      <c r="K16" s="198"/>
      <c r="L16" s="199"/>
      <c r="M16" s="200"/>
      <c r="N16" s="201"/>
      <c r="O16" s="201"/>
      <c r="P16" s="107"/>
      <c r="Q16" s="107"/>
      <c r="R16" s="110"/>
      <c r="S16" s="202"/>
      <c r="T16" s="112"/>
      <c r="U16" s="113"/>
      <c r="V16" s="114"/>
      <c r="W16" s="115"/>
      <c r="X16" s="115"/>
      <c r="Y16" s="115"/>
      <c r="Z16" s="115"/>
      <c r="AA16" s="115"/>
      <c r="AB16" s="203"/>
    </row>
    <row r="17" spans="2:28" s="101" customFormat="1" ht="20.399999999999999" x14ac:dyDescent="0.3">
      <c r="B17" s="102"/>
      <c r="C17" s="103"/>
      <c r="D17" s="194"/>
      <c r="E17" s="194"/>
      <c r="F17" s="195"/>
      <c r="G17" s="196"/>
      <c r="H17" s="197"/>
      <c r="I17" s="198"/>
      <c r="J17" s="198"/>
      <c r="K17" s="198"/>
      <c r="L17" s="199"/>
      <c r="M17" s="105"/>
      <c r="N17" s="107"/>
      <c r="O17" s="107"/>
      <c r="P17" s="107"/>
      <c r="Q17" s="107"/>
      <c r="R17" s="110"/>
      <c r="S17" s="111"/>
      <c r="T17" s="112"/>
      <c r="U17" s="113"/>
      <c r="V17" s="114"/>
      <c r="W17" s="489" t="s">
        <v>244</v>
      </c>
      <c r="X17" s="490"/>
      <c r="Y17" s="490"/>
      <c r="Z17" s="490"/>
      <c r="AA17" s="491"/>
      <c r="AB17" s="116"/>
    </row>
    <row r="18" spans="2:28" s="101" customFormat="1" ht="18" customHeight="1" thickBot="1" x14ac:dyDescent="0.35">
      <c r="B18" s="102"/>
      <c r="C18" s="103"/>
      <c r="D18" s="198"/>
      <c r="E18" s="198"/>
      <c r="F18" s="195"/>
      <c r="G18" s="196"/>
      <c r="H18" s="197"/>
      <c r="I18" s="198"/>
      <c r="J18" s="198"/>
      <c r="K18" s="198"/>
      <c r="L18" s="199"/>
      <c r="M18" s="105"/>
      <c r="N18" s="107"/>
      <c r="O18" s="107"/>
      <c r="P18" s="107"/>
      <c r="Q18" s="107"/>
      <c r="R18" s="110"/>
      <c r="S18" s="111"/>
      <c r="T18" s="112"/>
      <c r="U18" s="113"/>
      <c r="V18" s="114"/>
      <c r="W18" s="115"/>
      <c r="X18" s="115"/>
      <c r="Y18" s="115"/>
      <c r="Z18" s="115"/>
      <c r="AA18" s="115"/>
      <c r="AB18" s="116"/>
    </row>
    <row r="19" spans="2:28" s="362" customFormat="1" ht="22.05" customHeight="1" x14ac:dyDescent="0.3">
      <c r="C19" s="502" t="s">
        <v>281</v>
      </c>
      <c r="D19" s="503"/>
      <c r="E19" s="504"/>
      <c r="F19" s="350"/>
      <c r="G19" s="351"/>
      <c r="H19" s="351"/>
      <c r="I19" s="351"/>
      <c r="J19" s="351"/>
      <c r="K19" s="352"/>
    </row>
    <row r="20" spans="2:28" s="362" customFormat="1" ht="22.05" customHeight="1" x14ac:dyDescent="0.3">
      <c r="C20" s="374"/>
      <c r="D20" s="375"/>
      <c r="E20" s="364">
        <v>1</v>
      </c>
      <c r="F20" s="505" t="s">
        <v>287</v>
      </c>
      <c r="G20" s="506"/>
      <c r="H20" s="506"/>
      <c r="I20" s="506"/>
      <c r="J20" s="506"/>
      <c r="K20" s="507"/>
    </row>
    <row r="21" spans="2:28" s="362" customFormat="1" ht="22.05" customHeight="1" x14ac:dyDescent="0.3">
      <c r="C21" s="366"/>
      <c r="D21" s="376"/>
      <c r="E21" s="60">
        <v>2</v>
      </c>
      <c r="F21" s="505" t="s">
        <v>282</v>
      </c>
      <c r="G21" s="506"/>
      <c r="H21" s="506"/>
      <c r="I21" s="506"/>
      <c r="J21" s="506"/>
      <c r="K21" s="507"/>
      <c r="L21" s="41"/>
    </row>
    <row r="22" spans="2:28" s="362" customFormat="1" ht="22.05" customHeight="1" thickBot="1" x14ac:dyDescent="0.35">
      <c r="C22" s="366"/>
      <c r="D22" s="376"/>
      <c r="E22" s="365">
        <v>2</v>
      </c>
      <c r="F22" s="508" t="s">
        <v>285</v>
      </c>
      <c r="G22" s="509"/>
      <c r="H22" s="509"/>
      <c r="I22" s="509"/>
      <c r="J22" s="509"/>
      <c r="K22" s="510"/>
    </row>
    <row r="23" spans="2:28" s="362" customFormat="1" ht="22.05" customHeight="1" thickBot="1" x14ac:dyDescent="0.35">
      <c r="C23" s="367"/>
      <c r="D23" s="377"/>
      <c r="E23" s="365">
        <v>3</v>
      </c>
      <c r="F23" s="508" t="s">
        <v>286</v>
      </c>
      <c r="G23" s="509"/>
      <c r="H23" s="509"/>
      <c r="I23" s="509"/>
      <c r="J23" s="509"/>
      <c r="K23" s="510"/>
    </row>
  </sheetData>
  <mergeCells count="16">
    <mergeCell ref="C19:E19"/>
    <mergeCell ref="F20:K20"/>
    <mergeCell ref="F21:K21"/>
    <mergeCell ref="F22:K22"/>
    <mergeCell ref="F23:K23"/>
    <mergeCell ref="D2:E2"/>
    <mergeCell ref="F2:G2"/>
    <mergeCell ref="J2:Q3"/>
    <mergeCell ref="D3:E3"/>
    <mergeCell ref="F3:G3"/>
    <mergeCell ref="H2:I3"/>
    <mergeCell ref="B5:B6"/>
    <mergeCell ref="D5:E5"/>
    <mergeCell ref="G5:G6"/>
    <mergeCell ref="AB5:AB6"/>
    <mergeCell ref="W17:AA1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CFEA-813F-4920-B9FF-99A5BD0AF7E6}">
  <sheetPr>
    <tabColor theme="7" tint="0.39997558519241921"/>
  </sheetPr>
  <dimension ref="A1:L47"/>
  <sheetViews>
    <sheetView topLeftCell="A19" workbookViewId="0">
      <selection activeCell="D49" sqref="D49"/>
    </sheetView>
  </sheetViews>
  <sheetFormatPr defaultRowHeight="15" x14ac:dyDescent="0.3"/>
  <cols>
    <col min="1" max="1" width="3.21875" style="382" bestFit="1" customWidth="1"/>
    <col min="2" max="2" width="19.88671875" style="383" customWidth="1"/>
    <col min="3" max="3" width="1.6640625" style="383" bestFit="1" customWidth="1"/>
    <col min="4" max="4" width="5.77734375" style="383" customWidth="1"/>
    <col min="5" max="6" width="5.77734375" style="382" customWidth="1"/>
    <col min="7" max="7" width="4.77734375" style="383" customWidth="1"/>
    <col min="8" max="8" width="3.44140625" style="383" bestFit="1" customWidth="1"/>
    <col min="9" max="9" width="3.33203125" style="383" customWidth="1"/>
    <col min="10" max="10" width="3.5546875" style="383" customWidth="1"/>
    <col min="11" max="16384" width="8.88671875" style="383"/>
  </cols>
  <sheetData>
    <row r="1" spans="1:11" ht="18" customHeight="1" x14ac:dyDescent="0.3">
      <c r="B1" s="383" t="s">
        <v>289</v>
      </c>
    </row>
    <row r="2" spans="1:11" ht="18" customHeight="1" x14ac:dyDescent="0.3">
      <c r="B2" s="454" t="s">
        <v>367</v>
      </c>
      <c r="C2" s="454"/>
      <c r="D2" s="454"/>
      <c r="E2" s="454"/>
      <c r="F2" s="454"/>
      <c r="G2" s="454"/>
      <c r="H2" s="454"/>
      <c r="I2" s="454"/>
      <c r="J2" s="454"/>
      <c r="K2" s="384"/>
    </row>
    <row r="3" spans="1:11" ht="18" customHeight="1" x14ac:dyDescent="0.3">
      <c r="B3" s="383" t="s">
        <v>290</v>
      </c>
      <c r="C3" s="383" t="s">
        <v>291</v>
      </c>
      <c r="D3" s="383" t="s">
        <v>338</v>
      </c>
    </row>
    <row r="4" spans="1:11" ht="18" customHeight="1" x14ac:dyDescent="0.3">
      <c r="B4" s="383" t="s">
        <v>293</v>
      </c>
      <c r="C4" s="383" t="s">
        <v>291</v>
      </c>
      <c r="D4" s="455" t="s">
        <v>294</v>
      </c>
      <c r="E4" s="455"/>
      <c r="F4" s="455"/>
    </row>
    <row r="5" spans="1:11" ht="18" customHeight="1" x14ac:dyDescent="0.3">
      <c r="B5" s="383" t="s">
        <v>103</v>
      </c>
      <c r="C5" s="383" t="s">
        <v>295</v>
      </c>
      <c r="D5" s="455" t="s">
        <v>296</v>
      </c>
      <c r="E5" s="455"/>
      <c r="F5" s="455"/>
      <c r="G5" s="453">
        <v>43449</v>
      </c>
      <c r="H5" s="453"/>
      <c r="I5" s="453"/>
      <c r="J5" s="453"/>
    </row>
    <row r="6" spans="1:11" ht="18" customHeight="1" x14ac:dyDescent="0.3">
      <c r="B6" s="383" t="s">
        <v>297</v>
      </c>
      <c r="C6" s="383" t="s">
        <v>295</v>
      </c>
      <c r="D6" s="455" t="s">
        <v>298</v>
      </c>
      <c r="E6" s="455"/>
      <c r="F6" s="455"/>
    </row>
    <row r="7" spans="1:11" ht="18" customHeight="1" x14ac:dyDescent="0.3">
      <c r="B7" s="383" t="s">
        <v>299</v>
      </c>
      <c r="C7" s="383" t="s">
        <v>291</v>
      </c>
      <c r="D7" s="453">
        <v>43449</v>
      </c>
      <c r="E7" s="453"/>
      <c r="F7" s="453"/>
      <c r="G7" s="385"/>
      <c r="H7" s="385"/>
    </row>
    <row r="8" spans="1:11" ht="18" customHeight="1" x14ac:dyDescent="0.3">
      <c r="B8" s="383" t="s">
        <v>300</v>
      </c>
      <c r="C8" s="383" t="s">
        <v>291</v>
      </c>
      <c r="D8" s="453">
        <v>43454</v>
      </c>
      <c r="E8" s="453"/>
      <c r="F8" s="453"/>
      <c r="G8" s="382">
        <v>5</v>
      </c>
      <c r="H8" s="383" t="s">
        <v>8</v>
      </c>
    </row>
    <row r="9" spans="1:11" ht="9" customHeight="1" x14ac:dyDescent="0.3">
      <c r="D9" s="385"/>
      <c r="E9" s="385"/>
      <c r="F9" s="385"/>
      <c r="G9" s="382"/>
    </row>
    <row r="10" spans="1:11" ht="18" customHeight="1" x14ac:dyDescent="0.3">
      <c r="B10" s="458" t="s">
        <v>301</v>
      </c>
      <c r="C10" s="458"/>
      <c r="D10" s="458"/>
      <c r="E10" s="458"/>
      <c r="F10" s="386" t="s">
        <v>302</v>
      </c>
      <c r="G10" s="459" t="s">
        <v>303</v>
      </c>
      <c r="H10" s="459"/>
      <c r="I10" s="459" t="s">
        <v>304</v>
      </c>
      <c r="J10" s="459"/>
    </row>
    <row r="11" spans="1:11" ht="18" customHeight="1" x14ac:dyDescent="0.3">
      <c r="A11" s="382">
        <v>1</v>
      </c>
      <c r="B11" s="383" t="s">
        <v>150</v>
      </c>
      <c r="C11" s="383" t="s">
        <v>291</v>
      </c>
      <c r="D11" s="383" t="s">
        <v>305</v>
      </c>
      <c r="E11" s="382" t="s">
        <v>306</v>
      </c>
      <c r="F11" s="382" t="s">
        <v>307</v>
      </c>
      <c r="G11" s="460">
        <v>50000</v>
      </c>
      <c r="H11" s="460"/>
      <c r="I11" s="460"/>
      <c r="J11" s="383" t="s">
        <v>308</v>
      </c>
    </row>
    <row r="12" spans="1:11" ht="18" customHeight="1" x14ac:dyDescent="0.3">
      <c r="A12" s="382">
        <v>2</v>
      </c>
      <c r="B12" s="387" t="s">
        <v>115</v>
      </c>
      <c r="C12" s="383" t="s">
        <v>291</v>
      </c>
      <c r="G12" s="456">
        <f>G11*100</f>
        <v>5000000</v>
      </c>
      <c r="H12" s="456"/>
      <c r="I12" s="456"/>
      <c r="J12" s="456"/>
    </row>
    <row r="13" spans="1:11" ht="18" customHeight="1" x14ac:dyDescent="0.3">
      <c r="A13" s="382">
        <v>3</v>
      </c>
      <c r="B13" s="387" t="s">
        <v>309</v>
      </c>
      <c r="C13" s="383" t="s">
        <v>291</v>
      </c>
      <c r="D13" s="388">
        <v>12</v>
      </c>
      <c r="E13" s="389" t="s">
        <v>310</v>
      </c>
      <c r="G13" s="456">
        <f>G11*D13</f>
        <v>600000</v>
      </c>
      <c r="H13" s="456"/>
      <c r="I13" s="456"/>
      <c r="J13" s="456"/>
    </row>
    <row r="14" spans="1:11" ht="18" customHeight="1" x14ac:dyDescent="0.3">
      <c r="A14" s="382">
        <v>4</v>
      </c>
      <c r="B14" s="387" t="s">
        <v>311</v>
      </c>
      <c r="C14" s="383" t="s">
        <v>291</v>
      </c>
      <c r="D14" s="461" t="s">
        <v>312</v>
      </c>
      <c r="E14" s="462"/>
      <c r="G14" s="456">
        <v>180000</v>
      </c>
      <c r="H14" s="456"/>
      <c r="I14" s="456"/>
      <c r="J14" s="456"/>
    </row>
    <row r="15" spans="1:11" ht="18" customHeight="1" x14ac:dyDescent="0.3">
      <c r="A15" s="382">
        <v>5</v>
      </c>
      <c r="B15" s="383" t="s">
        <v>140</v>
      </c>
      <c r="C15" s="383" t="s">
        <v>291</v>
      </c>
      <c r="D15" s="383" t="s">
        <v>156</v>
      </c>
      <c r="E15" s="382" t="s">
        <v>313</v>
      </c>
      <c r="F15" s="382" t="s">
        <v>314</v>
      </c>
      <c r="G15" s="460">
        <v>50000</v>
      </c>
      <c r="H15" s="460"/>
      <c r="I15" s="460"/>
      <c r="J15" s="383" t="s">
        <v>308</v>
      </c>
    </row>
    <row r="16" spans="1:11" ht="18" customHeight="1" x14ac:dyDescent="0.3">
      <c r="A16" s="382">
        <v>6</v>
      </c>
      <c r="B16" s="387" t="s">
        <v>115</v>
      </c>
      <c r="C16" s="383" t="s">
        <v>291</v>
      </c>
      <c r="G16" s="456">
        <f>G15*100</f>
        <v>5000000</v>
      </c>
      <c r="H16" s="456"/>
      <c r="I16" s="456"/>
      <c r="J16" s="456"/>
    </row>
    <row r="17" spans="1:10" ht="18" customHeight="1" x14ac:dyDescent="0.3">
      <c r="A17" s="382">
        <v>7</v>
      </c>
      <c r="B17" s="387" t="s">
        <v>315</v>
      </c>
      <c r="C17" s="383" t="s">
        <v>291</v>
      </c>
      <c r="D17" s="388">
        <v>0</v>
      </c>
      <c r="E17" s="389" t="s">
        <v>310</v>
      </c>
      <c r="G17" s="456">
        <f>G15*D17</f>
        <v>0</v>
      </c>
      <c r="H17" s="456"/>
      <c r="I17" s="456"/>
      <c r="J17" s="456"/>
    </row>
    <row r="18" spans="1:10" ht="18" customHeight="1" x14ac:dyDescent="0.3">
      <c r="A18" s="382">
        <v>8</v>
      </c>
      <c r="B18" s="387" t="s">
        <v>316</v>
      </c>
      <c r="C18" s="383" t="s">
        <v>291</v>
      </c>
      <c r="D18" s="461" t="s">
        <v>312</v>
      </c>
      <c r="E18" s="462"/>
      <c r="G18" s="456">
        <v>180000</v>
      </c>
      <c r="H18" s="456"/>
      <c r="I18" s="456"/>
      <c r="J18" s="456"/>
    </row>
    <row r="19" spans="1:10" ht="18" customHeight="1" x14ac:dyDescent="0.3">
      <c r="A19" s="382">
        <v>9</v>
      </c>
      <c r="B19" s="383" t="s">
        <v>317</v>
      </c>
      <c r="C19" s="383" t="s">
        <v>291</v>
      </c>
      <c r="D19" s="457"/>
      <c r="E19" s="457"/>
      <c r="F19" s="457"/>
      <c r="G19" s="463">
        <v>0</v>
      </c>
      <c r="H19" s="463"/>
      <c r="I19" s="463"/>
      <c r="J19" s="463"/>
    </row>
    <row r="20" spans="1:10" ht="18" customHeight="1" thickBot="1" x14ac:dyDescent="0.35">
      <c r="A20" s="382">
        <v>10</v>
      </c>
      <c r="B20" s="390" t="s">
        <v>318</v>
      </c>
      <c r="C20" s="390" t="s">
        <v>291</v>
      </c>
      <c r="D20" s="464"/>
      <c r="E20" s="464"/>
      <c r="F20" s="464"/>
      <c r="G20" s="465">
        <v>0</v>
      </c>
      <c r="H20" s="465"/>
      <c r="I20" s="465"/>
      <c r="J20" s="465"/>
    </row>
    <row r="21" spans="1:10" ht="18" customHeight="1" thickTop="1" x14ac:dyDescent="0.3">
      <c r="B21" s="466" t="s">
        <v>319</v>
      </c>
      <c r="C21" s="466"/>
      <c r="D21" s="466"/>
      <c r="E21" s="466"/>
      <c r="F21" s="383"/>
      <c r="G21" s="456">
        <f>SUM(G12:J20)</f>
        <v>11010000</v>
      </c>
      <c r="H21" s="456"/>
      <c r="I21" s="456"/>
      <c r="J21" s="456"/>
    </row>
    <row r="22" spans="1:10" ht="7.05" customHeight="1" x14ac:dyDescent="0.3">
      <c r="E22" s="383"/>
      <c r="F22" s="383"/>
      <c r="G22" s="391"/>
      <c r="H22" s="391"/>
      <c r="I22" s="391"/>
      <c r="J22" s="391"/>
    </row>
    <row r="23" spans="1:10" ht="18" customHeight="1" x14ac:dyDescent="0.3">
      <c r="B23" s="458" t="s">
        <v>320</v>
      </c>
      <c r="C23" s="458"/>
      <c r="D23" s="458"/>
      <c r="E23" s="458"/>
      <c r="F23" s="392"/>
      <c r="G23" s="392"/>
      <c r="H23" s="392"/>
      <c r="I23" s="392"/>
      <c r="J23" s="392"/>
    </row>
    <row r="24" spans="1:10" ht="18" customHeight="1" x14ac:dyDescent="0.3">
      <c r="A24" s="382">
        <v>1</v>
      </c>
      <c r="B24" s="383" t="s">
        <v>321</v>
      </c>
      <c r="C24" s="383" t="s">
        <v>291</v>
      </c>
      <c r="D24" s="458" t="s">
        <v>322</v>
      </c>
      <c r="E24" s="457"/>
      <c r="F24" s="457"/>
      <c r="G24" s="456">
        <v>9000000</v>
      </c>
      <c r="H24" s="456"/>
      <c r="I24" s="456"/>
      <c r="J24" s="456"/>
    </row>
    <row r="25" spans="1:10" ht="18" customHeight="1" x14ac:dyDescent="0.3">
      <c r="A25" s="382">
        <v>2</v>
      </c>
      <c r="B25" s="383" t="s">
        <v>323</v>
      </c>
      <c r="C25" s="383" t="s">
        <v>291</v>
      </c>
      <c r="D25" s="458" t="s">
        <v>324</v>
      </c>
      <c r="E25" s="458"/>
      <c r="F25" s="382" t="s">
        <v>325</v>
      </c>
      <c r="G25" s="463">
        <v>515000</v>
      </c>
      <c r="H25" s="463"/>
      <c r="I25" s="463"/>
      <c r="J25" s="463"/>
    </row>
    <row r="26" spans="1:10" ht="18" customHeight="1" x14ac:dyDescent="0.3">
      <c r="A26" s="382">
        <v>3</v>
      </c>
      <c r="B26" s="383" t="s">
        <v>326</v>
      </c>
      <c r="C26" s="383" t="s">
        <v>291</v>
      </c>
      <c r="D26" s="458" t="s">
        <v>310</v>
      </c>
      <c r="E26" s="458"/>
      <c r="F26" s="458"/>
      <c r="G26" s="456">
        <v>25000</v>
      </c>
      <c r="H26" s="456"/>
      <c r="I26" s="456"/>
      <c r="J26" s="456"/>
    </row>
    <row r="27" spans="1:10" ht="18" customHeight="1" x14ac:dyDescent="0.3">
      <c r="A27" s="382">
        <v>4</v>
      </c>
      <c r="B27" s="383" t="s">
        <v>327</v>
      </c>
      <c r="C27" s="383" t="s">
        <v>291</v>
      </c>
      <c r="D27" s="458" t="s">
        <v>310</v>
      </c>
      <c r="E27" s="458"/>
      <c r="F27" s="458"/>
      <c r="G27" s="456">
        <v>25000</v>
      </c>
      <c r="H27" s="456"/>
      <c r="I27" s="456"/>
      <c r="J27" s="456"/>
    </row>
    <row r="28" spans="1:10" ht="18" customHeight="1" x14ac:dyDescent="0.3">
      <c r="A28" s="382">
        <v>5</v>
      </c>
      <c r="B28" s="383" t="s">
        <v>328</v>
      </c>
      <c r="C28" s="383" t="s">
        <v>291</v>
      </c>
      <c r="D28" s="480" t="s">
        <v>346</v>
      </c>
      <c r="E28" s="480"/>
      <c r="F28" s="481"/>
      <c r="G28" s="456">
        <v>1000</v>
      </c>
      <c r="H28" s="456"/>
      <c r="I28" s="456"/>
      <c r="J28" s="456"/>
    </row>
    <row r="29" spans="1:10" ht="18" customHeight="1" x14ac:dyDescent="0.3">
      <c r="A29" s="382">
        <v>6</v>
      </c>
      <c r="B29" s="383" t="s">
        <v>330</v>
      </c>
      <c r="C29" s="383" t="s">
        <v>291</v>
      </c>
      <c r="D29" s="480" t="s">
        <v>346</v>
      </c>
      <c r="E29" s="480"/>
      <c r="F29" s="481"/>
      <c r="G29" s="456">
        <v>20000</v>
      </c>
      <c r="H29" s="456"/>
      <c r="I29" s="456"/>
      <c r="J29" s="456"/>
    </row>
    <row r="30" spans="1:10" ht="18" customHeight="1" x14ac:dyDescent="0.3">
      <c r="A30" s="382">
        <v>7</v>
      </c>
      <c r="B30" s="383" t="s">
        <v>331</v>
      </c>
      <c r="C30" s="383" t="s">
        <v>291</v>
      </c>
      <c r="D30" s="480" t="s">
        <v>346</v>
      </c>
      <c r="E30" s="480"/>
      <c r="F30" s="481"/>
      <c r="G30" s="456">
        <v>200000</v>
      </c>
      <c r="H30" s="456"/>
      <c r="I30" s="456"/>
      <c r="J30" s="456"/>
    </row>
    <row r="31" spans="1:10" ht="18" customHeight="1" x14ac:dyDescent="0.3">
      <c r="A31" s="382">
        <v>8</v>
      </c>
      <c r="B31" s="383" t="s">
        <v>333</v>
      </c>
      <c r="C31" s="383" t="s">
        <v>291</v>
      </c>
      <c r="D31" s="480" t="s">
        <v>346</v>
      </c>
      <c r="E31" s="480"/>
      <c r="F31" s="481"/>
      <c r="G31" s="456">
        <v>35000</v>
      </c>
      <c r="H31" s="456"/>
      <c r="I31" s="456"/>
      <c r="J31" s="456"/>
    </row>
    <row r="32" spans="1:10" ht="7.05" customHeight="1" thickBot="1" x14ac:dyDescent="0.35">
      <c r="B32" s="390"/>
      <c r="C32" s="390"/>
      <c r="D32" s="390"/>
      <c r="E32" s="394"/>
      <c r="F32" s="394"/>
      <c r="G32" s="395"/>
      <c r="H32" s="395"/>
      <c r="I32" s="395"/>
      <c r="J32" s="395"/>
    </row>
    <row r="33" spans="2:12" ht="18" customHeight="1" thickTop="1" x14ac:dyDescent="0.3">
      <c r="B33" s="466" t="s">
        <v>334</v>
      </c>
      <c r="C33" s="466"/>
      <c r="D33" s="466"/>
      <c r="E33" s="466"/>
      <c r="G33" s="456">
        <f>SUM(G24:J31)</f>
        <v>9821000</v>
      </c>
      <c r="H33" s="456"/>
      <c r="I33" s="456"/>
      <c r="J33" s="456"/>
    </row>
    <row r="34" spans="2:12" ht="9" customHeight="1" x14ac:dyDescent="0.3">
      <c r="G34" s="391"/>
      <c r="H34" s="391"/>
      <c r="I34" s="391"/>
      <c r="J34" s="391"/>
    </row>
    <row r="35" spans="2:12" ht="18" customHeight="1" x14ac:dyDescent="0.3">
      <c r="B35" s="466" t="s">
        <v>335</v>
      </c>
      <c r="C35" s="466"/>
      <c r="D35" s="466"/>
      <c r="E35" s="466"/>
      <c r="F35" s="383"/>
      <c r="G35" s="456">
        <f>G21-G33</f>
        <v>1189000</v>
      </c>
      <c r="H35" s="456"/>
      <c r="I35" s="456"/>
      <c r="J35" s="456"/>
    </row>
    <row r="36" spans="2:12" ht="9" customHeight="1" x14ac:dyDescent="0.3">
      <c r="E36" s="383"/>
      <c r="F36" s="383"/>
    </row>
    <row r="37" spans="2:12" ht="18" customHeight="1" x14ac:dyDescent="0.3">
      <c r="B37" s="382" t="s">
        <v>336</v>
      </c>
      <c r="E37" s="383"/>
      <c r="F37" s="457" t="s">
        <v>337</v>
      </c>
      <c r="G37" s="457"/>
      <c r="H37" s="457"/>
      <c r="I37" s="457"/>
      <c r="J37" s="457"/>
    </row>
    <row r="38" spans="2:12" ht="9" customHeight="1" thickBot="1" x14ac:dyDescent="0.35">
      <c r="G38" s="396"/>
      <c r="H38" s="396"/>
      <c r="I38" s="396"/>
      <c r="J38" s="396"/>
    </row>
    <row r="39" spans="2:12" s="362" customFormat="1" ht="22.05" customHeight="1" x14ac:dyDescent="0.3">
      <c r="B39" s="379" t="s">
        <v>281</v>
      </c>
      <c r="C39" s="380"/>
      <c r="D39" s="381"/>
      <c r="E39" s="471"/>
      <c r="F39" s="472"/>
      <c r="G39" s="472"/>
      <c r="H39" s="472"/>
      <c r="I39" s="472"/>
      <c r="J39" s="472"/>
      <c r="K39" s="472"/>
      <c r="L39" s="473"/>
    </row>
    <row r="40" spans="2:12" s="362" customFormat="1" ht="22.05" customHeight="1" x14ac:dyDescent="0.3">
      <c r="B40" s="374"/>
      <c r="C40" s="375"/>
      <c r="D40" s="364">
        <v>1</v>
      </c>
      <c r="E40" s="511" t="s">
        <v>284</v>
      </c>
      <c r="F40" s="512"/>
      <c r="G40" s="512"/>
      <c r="H40" s="512"/>
      <c r="I40" s="512"/>
      <c r="J40" s="512"/>
      <c r="K40" s="512"/>
      <c r="L40" s="513"/>
    </row>
    <row r="41" spans="2:12" s="362" customFormat="1" ht="22.05" customHeight="1" x14ac:dyDescent="0.3">
      <c r="B41" s="366"/>
      <c r="C41" s="376"/>
      <c r="D41" s="60">
        <v>2</v>
      </c>
      <c r="E41" s="511" t="s">
        <v>282</v>
      </c>
      <c r="F41" s="512"/>
      <c r="G41" s="512"/>
      <c r="H41" s="512"/>
      <c r="I41" s="512"/>
      <c r="J41" s="512"/>
      <c r="K41" s="512"/>
      <c r="L41" s="513"/>
    </row>
    <row r="42" spans="2:12" s="362" customFormat="1" ht="22.05" customHeight="1" thickBot="1" x14ac:dyDescent="0.35">
      <c r="B42" s="366"/>
      <c r="C42" s="376"/>
      <c r="D42" s="365">
        <v>3</v>
      </c>
      <c r="E42" s="511" t="s">
        <v>285</v>
      </c>
      <c r="F42" s="512"/>
      <c r="G42" s="512"/>
      <c r="H42" s="512"/>
      <c r="I42" s="512"/>
      <c r="J42" s="512"/>
      <c r="K42" s="512"/>
      <c r="L42" s="513"/>
    </row>
    <row r="43" spans="2:12" s="362" customFormat="1" ht="22.05" customHeight="1" thickBot="1" x14ac:dyDescent="0.35">
      <c r="B43" s="367"/>
      <c r="C43" s="377"/>
      <c r="D43" s="365">
        <v>4</v>
      </c>
      <c r="E43" s="514" t="s">
        <v>286</v>
      </c>
      <c r="F43" s="515"/>
      <c r="G43" s="515"/>
      <c r="H43" s="515"/>
      <c r="I43" s="515"/>
      <c r="J43" s="515"/>
      <c r="K43" s="515"/>
      <c r="L43" s="516"/>
    </row>
    <row r="44" spans="2:12" ht="18" customHeight="1" x14ac:dyDescent="0.3">
      <c r="G44" s="396"/>
      <c r="H44" s="396"/>
      <c r="I44" s="396"/>
      <c r="J44" s="396"/>
    </row>
    <row r="45" spans="2:12" ht="18" customHeight="1" x14ac:dyDescent="0.3">
      <c r="G45" s="396"/>
      <c r="H45" s="396"/>
      <c r="I45" s="396"/>
      <c r="J45" s="396"/>
    </row>
    <row r="46" spans="2:12" ht="18" customHeight="1" x14ac:dyDescent="0.3">
      <c r="G46" s="396"/>
      <c r="H46" s="396"/>
      <c r="I46" s="396"/>
      <c r="J46" s="396"/>
    </row>
    <row r="47" spans="2:12" ht="18" customHeight="1" x14ac:dyDescent="0.3">
      <c r="G47" s="396"/>
      <c r="H47" s="396"/>
      <c r="I47" s="396"/>
      <c r="J47" s="396"/>
    </row>
  </sheetData>
  <mergeCells count="53">
    <mergeCell ref="E40:L40"/>
    <mergeCell ref="E41:L41"/>
    <mergeCell ref="E42:L42"/>
    <mergeCell ref="E43:L43"/>
    <mergeCell ref="B33:E33"/>
    <mergeCell ref="G33:J33"/>
    <mergeCell ref="B35:E35"/>
    <mergeCell ref="G35:J35"/>
    <mergeCell ref="F37:J37"/>
    <mergeCell ref="E39:L39"/>
    <mergeCell ref="D29:F29"/>
    <mergeCell ref="G29:J29"/>
    <mergeCell ref="D30:F30"/>
    <mergeCell ref="G30:J30"/>
    <mergeCell ref="D31:F31"/>
    <mergeCell ref="G31:J31"/>
    <mergeCell ref="D26:F26"/>
    <mergeCell ref="G26:J26"/>
    <mergeCell ref="D27:F27"/>
    <mergeCell ref="G27:J27"/>
    <mergeCell ref="D28:F28"/>
    <mergeCell ref="G28:J28"/>
    <mergeCell ref="D25:E25"/>
    <mergeCell ref="G25:J25"/>
    <mergeCell ref="D18:E18"/>
    <mergeCell ref="G18:J18"/>
    <mergeCell ref="D19:F19"/>
    <mergeCell ref="G19:J19"/>
    <mergeCell ref="D20:F20"/>
    <mergeCell ref="G20:J20"/>
    <mergeCell ref="B21:E21"/>
    <mergeCell ref="G21:J21"/>
    <mergeCell ref="B23:E23"/>
    <mergeCell ref="D24:F24"/>
    <mergeCell ref="G24:J24"/>
    <mergeCell ref="G17:J17"/>
    <mergeCell ref="D8:F8"/>
    <mergeCell ref="B10:E10"/>
    <mergeCell ref="G10:H10"/>
    <mergeCell ref="I10:J10"/>
    <mergeCell ref="G11:I11"/>
    <mergeCell ref="G12:J12"/>
    <mergeCell ref="G13:J13"/>
    <mergeCell ref="D14:E14"/>
    <mergeCell ref="G14:J14"/>
    <mergeCell ref="G15:I15"/>
    <mergeCell ref="G16:J16"/>
    <mergeCell ref="D7:F7"/>
    <mergeCell ref="B2:J2"/>
    <mergeCell ref="D4:F4"/>
    <mergeCell ref="D5:F5"/>
    <mergeCell ref="G5:J5"/>
    <mergeCell ref="D6:F6"/>
  </mergeCells>
  <pageMargins left="0.78740157480314965" right="0.78740157480314965" top="0.39370078740157483" bottom="0.78740157480314965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09DB-1380-44B3-A2F8-22EA9F6B3A14}">
  <sheetPr>
    <tabColor theme="3" tint="0.59999389629810485"/>
  </sheetPr>
  <dimension ref="B1:AJ46"/>
  <sheetViews>
    <sheetView workbookViewId="0">
      <selection activeCell="S19" sqref="S19"/>
    </sheetView>
  </sheetViews>
  <sheetFormatPr defaultColWidth="9.109375" defaultRowHeight="13.2" x14ac:dyDescent="0.3"/>
  <cols>
    <col min="1" max="1" width="1.33203125" style="205" customWidth="1"/>
    <col min="2" max="2" width="2.88671875" style="204" bestFit="1" customWidth="1"/>
    <col min="3" max="3" width="5.33203125" style="205" bestFit="1" customWidth="1"/>
    <col min="4" max="5" width="6.33203125" style="205" bestFit="1" customWidth="1"/>
    <col min="6" max="6" width="3.109375" style="205" bestFit="1" customWidth="1"/>
    <col min="7" max="7" width="6.33203125" style="205" bestFit="1" customWidth="1"/>
    <col min="8" max="8" width="6.44140625" style="205" bestFit="1" customWidth="1"/>
    <col min="9" max="9" width="6.77734375" style="205" bestFit="1" customWidth="1"/>
    <col min="10" max="10" width="6.44140625" style="205" bestFit="1" customWidth="1"/>
    <col min="11" max="11" width="8.33203125" style="205" customWidth="1"/>
    <col min="12" max="14" width="5.88671875" style="205" bestFit="1" customWidth="1"/>
    <col min="15" max="15" width="5.88671875" style="205" customWidth="1"/>
    <col min="16" max="16" width="8.109375" style="205" bestFit="1" customWidth="1"/>
    <col min="17" max="18" width="6.33203125" style="205" bestFit="1" customWidth="1"/>
    <col min="19" max="19" width="3.109375" style="205" bestFit="1" customWidth="1"/>
    <col min="20" max="20" width="6.33203125" style="205" bestFit="1" customWidth="1"/>
    <col min="21" max="21" width="6.44140625" style="205" bestFit="1" customWidth="1"/>
    <col min="22" max="22" width="6.77734375" style="205" bestFit="1" customWidth="1"/>
    <col min="23" max="23" width="6" style="205" bestFit="1" customWidth="1"/>
    <col min="24" max="24" width="8.109375" style="205" bestFit="1" customWidth="1"/>
    <col min="25" max="25" width="6.88671875" style="205" bestFit="1" customWidth="1"/>
    <col min="26" max="26" width="8.5546875" style="205" bestFit="1" customWidth="1"/>
    <col min="27" max="27" width="5.88671875" style="205" bestFit="1" customWidth="1"/>
    <col min="28" max="28" width="5.88671875" style="205" customWidth="1"/>
    <col min="29" max="29" width="8.109375" style="205" bestFit="1" customWidth="1"/>
    <col min="30" max="30" width="9" style="205" bestFit="1" customWidth="1"/>
    <col min="31" max="31" width="8.109375" style="205" bestFit="1" customWidth="1"/>
    <col min="32" max="32" width="7.5546875" style="205" bestFit="1" customWidth="1"/>
    <col min="33" max="33" width="10.33203125" style="204" bestFit="1" customWidth="1"/>
    <col min="34" max="34" width="7.88671875" style="206" bestFit="1" customWidth="1"/>
    <col min="35" max="35" width="8" style="205" bestFit="1" customWidth="1"/>
    <col min="36" max="36" width="8.21875" style="205" bestFit="1" customWidth="1"/>
    <col min="37" max="256" width="9.109375" style="205"/>
    <col min="257" max="257" width="1.33203125" style="205" customWidth="1"/>
    <col min="258" max="258" width="2.88671875" style="205" bestFit="1" customWidth="1"/>
    <col min="259" max="259" width="5.33203125" style="205" bestFit="1" customWidth="1"/>
    <col min="260" max="261" width="6.33203125" style="205" bestFit="1" customWidth="1"/>
    <col min="262" max="262" width="3.109375" style="205" bestFit="1" customWidth="1"/>
    <col min="263" max="263" width="6.33203125" style="205" bestFit="1" customWidth="1"/>
    <col min="264" max="264" width="6.44140625" style="205" bestFit="1" customWidth="1"/>
    <col min="265" max="265" width="6.77734375" style="205" bestFit="1" customWidth="1"/>
    <col min="266" max="266" width="5.109375" style="205" bestFit="1" customWidth="1"/>
    <col min="267" max="267" width="7.109375" style="205" bestFit="1" customWidth="1"/>
    <col min="268" max="270" width="5.88671875" style="205" bestFit="1" customWidth="1"/>
    <col min="271" max="271" width="8.109375" style="205" bestFit="1" customWidth="1"/>
    <col min="272" max="272" width="2.88671875" style="205" bestFit="1" customWidth="1"/>
    <col min="273" max="273" width="5.33203125" style="205" bestFit="1" customWidth="1"/>
    <col min="274" max="275" width="6.33203125" style="205" bestFit="1" customWidth="1"/>
    <col min="276" max="276" width="3.109375" style="205" bestFit="1" customWidth="1"/>
    <col min="277" max="277" width="6.33203125" style="205" bestFit="1" customWidth="1"/>
    <col min="278" max="278" width="6.44140625" style="205" bestFit="1" customWidth="1"/>
    <col min="279" max="279" width="6.77734375" style="205" bestFit="1" customWidth="1"/>
    <col min="280" max="280" width="5.109375" style="205" bestFit="1" customWidth="1"/>
    <col min="281" max="281" width="8.109375" style="205" bestFit="1" customWidth="1"/>
    <col min="282" max="282" width="6.88671875" style="205" bestFit="1" customWidth="1"/>
    <col min="283" max="283" width="8.5546875" style="205" bestFit="1" customWidth="1"/>
    <col min="284" max="284" width="5.88671875" style="205" bestFit="1" customWidth="1"/>
    <col min="285" max="285" width="8.109375" style="205" bestFit="1" customWidth="1"/>
    <col min="286" max="286" width="9" style="205" bestFit="1" customWidth="1"/>
    <col min="287" max="287" width="8.109375" style="205" bestFit="1" customWidth="1"/>
    <col min="288" max="288" width="7.5546875" style="205" bestFit="1" customWidth="1"/>
    <col min="289" max="289" width="10.33203125" style="205" bestFit="1" customWidth="1"/>
    <col min="290" max="290" width="7.88671875" style="205" bestFit="1" customWidth="1"/>
    <col min="291" max="291" width="8" style="205" bestFit="1" customWidth="1"/>
    <col min="292" max="292" width="8.21875" style="205" bestFit="1" customWidth="1"/>
    <col min="293" max="512" width="9.109375" style="205"/>
    <col min="513" max="513" width="1.33203125" style="205" customWidth="1"/>
    <col min="514" max="514" width="2.88671875" style="205" bestFit="1" customWidth="1"/>
    <col min="515" max="515" width="5.33203125" style="205" bestFit="1" customWidth="1"/>
    <col min="516" max="517" width="6.33203125" style="205" bestFit="1" customWidth="1"/>
    <col min="518" max="518" width="3.109375" style="205" bestFit="1" customWidth="1"/>
    <col min="519" max="519" width="6.33203125" style="205" bestFit="1" customWidth="1"/>
    <col min="520" max="520" width="6.44140625" style="205" bestFit="1" customWidth="1"/>
    <col min="521" max="521" width="6.77734375" style="205" bestFit="1" customWidth="1"/>
    <col min="522" max="522" width="5.109375" style="205" bestFit="1" customWidth="1"/>
    <col min="523" max="523" width="7.109375" style="205" bestFit="1" customWidth="1"/>
    <col min="524" max="526" width="5.88671875" style="205" bestFit="1" customWidth="1"/>
    <col min="527" max="527" width="8.109375" style="205" bestFit="1" customWidth="1"/>
    <col min="528" max="528" width="2.88671875" style="205" bestFit="1" customWidth="1"/>
    <col min="529" max="529" width="5.33203125" style="205" bestFit="1" customWidth="1"/>
    <col min="530" max="531" width="6.33203125" style="205" bestFit="1" customWidth="1"/>
    <col min="532" max="532" width="3.109375" style="205" bestFit="1" customWidth="1"/>
    <col min="533" max="533" width="6.33203125" style="205" bestFit="1" customWidth="1"/>
    <col min="534" max="534" width="6.44140625" style="205" bestFit="1" customWidth="1"/>
    <col min="535" max="535" width="6.77734375" style="205" bestFit="1" customWidth="1"/>
    <col min="536" max="536" width="5.109375" style="205" bestFit="1" customWidth="1"/>
    <col min="537" max="537" width="8.109375" style="205" bestFit="1" customWidth="1"/>
    <col min="538" max="538" width="6.88671875" style="205" bestFit="1" customWidth="1"/>
    <col min="539" max="539" width="8.5546875" style="205" bestFit="1" customWidth="1"/>
    <col min="540" max="540" width="5.88671875" style="205" bestFit="1" customWidth="1"/>
    <col min="541" max="541" width="8.109375" style="205" bestFit="1" customWidth="1"/>
    <col min="542" max="542" width="9" style="205" bestFit="1" customWidth="1"/>
    <col min="543" max="543" width="8.109375" style="205" bestFit="1" customWidth="1"/>
    <col min="544" max="544" width="7.5546875" style="205" bestFit="1" customWidth="1"/>
    <col min="545" max="545" width="10.33203125" style="205" bestFit="1" customWidth="1"/>
    <col min="546" max="546" width="7.88671875" style="205" bestFit="1" customWidth="1"/>
    <col min="547" max="547" width="8" style="205" bestFit="1" customWidth="1"/>
    <col min="548" max="548" width="8.21875" style="205" bestFit="1" customWidth="1"/>
    <col min="549" max="768" width="9.109375" style="205"/>
    <col min="769" max="769" width="1.33203125" style="205" customWidth="1"/>
    <col min="770" max="770" width="2.88671875" style="205" bestFit="1" customWidth="1"/>
    <col min="771" max="771" width="5.33203125" style="205" bestFit="1" customWidth="1"/>
    <col min="772" max="773" width="6.33203125" style="205" bestFit="1" customWidth="1"/>
    <col min="774" max="774" width="3.109375" style="205" bestFit="1" customWidth="1"/>
    <col min="775" max="775" width="6.33203125" style="205" bestFit="1" customWidth="1"/>
    <col min="776" max="776" width="6.44140625" style="205" bestFit="1" customWidth="1"/>
    <col min="777" max="777" width="6.77734375" style="205" bestFit="1" customWidth="1"/>
    <col min="778" max="778" width="5.109375" style="205" bestFit="1" customWidth="1"/>
    <col min="779" max="779" width="7.109375" style="205" bestFit="1" customWidth="1"/>
    <col min="780" max="782" width="5.88671875" style="205" bestFit="1" customWidth="1"/>
    <col min="783" max="783" width="8.109375" style="205" bestFit="1" customWidth="1"/>
    <col min="784" max="784" width="2.88671875" style="205" bestFit="1" customWidth="1"/>
    <col min="785" max="785" width="5.33203125" style="205" bestFit="1" customWidth="1"/>
    <col min="786" max="787" width="6.33203125" style="205" bestFit="1" customWidth="1"/>
    <col min="788" max="788" width="3.109375" style="205" bestFit="1" customWidth="1"/>
    <col min="789" max="789" width="6.33203125" style="205" bestFit="1" customWidth="1"/>
    <col min="790" max="790" width="6.44140625" style="205" bestFit="1" customWidth="1"/>
    <col min="791" max="791" width="6.77734375" style="205" bestFit="1" customWidth="1"/>
    <col min="792" max="792" width="5.109375" style="205" bestFit="1" customWidth="1"/>
    <col min="793" max="793" width="8.109375" style="205" bestFit="1" customWidth="1"/>
    <col min="794" max="794" width="6.88671875" style="205" bestFit="1" customWidth="1"/>
    <col min="795" max="795" width="8.5546875" style="205" bestFit="1" customWidth="1"/>
    <col min="796" max="796" width="5.88671875" style="205" bestFit="1" customWidth="1"/>
    <col min="797" max="797" width="8.109375" style="205" bestFit="1" customWidth="1"/>
    <col min="798" max="798" width="9" style="205" bestFit="1" customWidth="1"/>
    <col min="799" max="799" width="8.109375" style="205" bestFit="1" customWidth="1"/>
    <col min="800" max="800" width="7.5546875" style="205" bestFit="1" customWidth="1"/>
    <col min="801" max="801" width="10.33203125" style="205" bestFit="1" customWidth="1"/>
    <col min="802" max="802" width="7.88671875" style="205" bestFit="1" customWidth="1"/>
    <col min="803" max="803" width="8" style="205" bestFit="1" customWidth="1"/>
    <col min="804" max="804" width="8.21875" style="205" bestFit="1" customWidth="1"/>
    <col min="805" max="1024" width="9.109375" style="205"/>
    <col min="1025" max="1025" width="1.33203125" style="205" customWidth="1"/>
    <col min="1026" max="1026" width="2.88671875" style="205" bestFit="1" customWidth="1"/>
    <col min="1027" max="1027" width="5.33203125" style="205" bestFit="1" customWidth="1"/>
    <col min="1028" max="1029" width="6.33203125" style="205" bestFit="1" customWidth="1"/>
    <col min="1030" max="1030" width="3.109375" style="205" bestFit="1" customWidth="1"/>
    <col min="1031" max="1031" width="6.33203125" style="205" bestFit="1" customWidth="1"/>
    <col min="1032" max="1032" width="6.44140625" style="205" bestFit="1" customWidth="1"/>
    <col min="1033" max="1033" width="6.77734375" style="205" bestFit="1" customWidth="1"/>
    <col min="1034" max="1034" width="5.109375" style="205" bestFit="1" customWidth="1"/>
    <col min="1035" max="1035" width="7.109375" style="205" bestFit="1" customWidth="1"/>
    <col min="1036" max="1038" width="5.88671875" style="205" bestFit="1" customWidth="1"/>
    <col min="1039" max="1039" width="8.109375" style="205" bestFit="1" customWidth="1"/>
    <col min="1040" max="1040" width="2.88671875" style="205" bestFit="1" customWidth="1"/>
    <col min="1041" max="1041" width="5.33203125" style="205" bestFit="1" customWidth="1"/>
    <col min="1042" max="1043" width="6.33203125" style="205" bestFit="1" customWidth="1"/>
    <col min="1044" max="1044" width="3.109375" style="205" bestFit="1" customWidth="1"/>
    <col min="1045" max="1045" width="6.33203125" style="205" bestFit="1" customWidth="1"/>
    <col min="1046" max="1046" width="6.44140625" style="205" bestFit="1" customWidth="1"/>
    <col min="1047" max="1047" width="6.77734375" style="205" bestFit="1" customWidth="1"/>
    <col min="1048" max="1048" width="5.109375" style="205" bestFit="1" customWidth="1"/>
    <col min="1049" max="1049" width="8.109375" style="205" bestFit="1" customWidth="1"/>
    <col min="1050" max="1050" width="6.88671875" style="205" bestFit="1" customWidth="1"/>
    <col min="1051" max="1051" width="8.5546875" style="205" bestFit="1" customWidth="1"/>
    <col min="1052" max="1052" width="5.88671875" style="205" bestFit="1" customWidth="1"/>
    <col min="1053" max="1053" width="8.109375" style="205" bestFit="1" customWidth="1"/>
    <col min="1054" max="1054" width="9" style="205" bestFit="1" customWidth="1"/>
    <col min="1055" max="1055" width="8.109375" style="205" bestFit="1" customWidth="1"/>
    <col min="1056" max="1056" width="7.5546875" style="205" bestFit="1" customWidth="1"/>
    <col min="1057" max="1057" width="10.33203125" style="205" bestFit="1" customWidth="1"/>
    <col min="1058" max="1058" width="7.88671875" style="205" bestFit="1" customWidth="1"/>
    <col min="1059" max="1059" width="8" style="205" bestFit="1" customWidth="1"/>
    <col min="1060" max="1060" width="8.21875" style="205" bestFit="1" customWidth="1"/>
    <col min="1061" max="1280" width="9.109375" style="205"/>
    <col min="1281" max="1281" width="1.33203125" style="205" customWidth="1"/>
    <col min="1282" max="1282" width="2.88671875" style="205" bestFit="1" customWidth="1"/>
    <col min="1283" max="1283" width="5.33203125" style="205" bestFit="1" customWidth="1"/>
    <col min="1284" max="1285" width="6.33203125" style="205" bestFit="1" customWidth="1"/>
    <col min="1286" max="1286" width="3.109375" style="205" bestFit="1" customWidth="1"/>
    <col min="1287" max="1287" width="6.33203125" style="205" bestFit="1" customWidth="1"/>
    <col min="1288" max="1288" width="6.44140625" style="205" bestFit="1" customWidth="1"/>
    <col min="1289" max="1289" width="6.77734375" style="205" bestFit="1" customWidth="1"/>
    <col min="1290" max="1290" width="5.109375" style="205" bestFit="1" customWidth="1"/>
    <col min="1291" max="1291" width="7.109375" style="205" bestFit="1" customWidth="1"/>
    <col min="1292" max="1294" width="5.88671875" style="205" bestFit="1" customWidth="1"/>
    <col min="1295" max="1295" width="8.109375" style="205" bestFit="1" customWidth="1"/>
    <col min="1296" max="1296" width="2.88671875" style="205" bestFit="1" customWidth="1"/>
    <col min="1297" max="1297" width="5.33203125" style="205" bestFit="1" customWidth="1"/>
    <col min="1298" max="1299" width="6.33203125" style="205" bestFit="1" customWidth="1"/>
    <col min="1300" max="1300" width="3.109375" style="205" bestFit="1" customWidth="1"/>
    <col min="1301" max="1301" width="6.33203125" style="205" bestFit="1" customWidth="1"/>
    <col min="1302" max="1302" width="6.44140625" style="205" bestFit="1" customWidth="1"/>
    <col min="1303" max="1303" width="6.77734375" style="205" bestFit="1" customWidth="1"/>
    <col min="1304" max="1304" width="5.109375" style="205" bestFit="1" customWidth="1"/>
    <col min="1305" max="1305" width="8.109375" style="205" bestFit="1" customWidth="1"/>
    <col min="1306" max="1306" width="6.88671875" style="205" bestFit="1" customWidth="1"/>
    <col min="1307" max="1307" width="8.5546875" style="205" bestFit="1" customWidth="1"/>
    <col min="1308" max="1308" width="5.88671875" style="205" bestFit="1" customWidth="1"/>
    <col min="1309" max="1309" width="8.109375" style="205" bestFit="1" customWidth="1"/>
    <col min="1310" max="1310" width="9" style="205" bestFit="1" customWidth="1"/>
    <col min="1311" max="1311" width="8.109375" style="205" bestFit="1" customWidth="1"/>
    <col min="1312" max="1312" width="7.5546875" style="205" bestFit="1" customWidth="1"/>
    <col min="1313" max="1313" width="10.33203125" style="205" bestFit="1" customWidth="1"/>
    <col min="1314" max="1314" width="7.88671875" style="205" bestFit="1" customWidth="1"/>
    <col min="1315" max="1315" width="8" style="205" bestFit="1" customWidth="1"/>
    <col min="1316" max="1316" width="8.21875" style="205" bestFit="1" customWidth="1"/>
    <col min="1317" max="1536" width="9.109375" style="205"/>
    <col min="1537" max="1537" width="1.33203125" style="205" customWidth="1"/>
    <col min="1538" max="1538" width="2.88671875" style="205" bestFit="1" customWidth="1"/>
    <col min="1539" max="1539" width="5.33203125" style="205" bestFit="1" customWidth="1"/>
    <col min="1540" max="1541" width="6.33203125" style="205" bestFit="1" customWidth="1"/>
    <col min="1542" max="1542" width="3.109375" style="205" bestFit="1" customWidth="1"/>
    <col min="1543" max="1543" width="6.33203125" style="205" bestFit="1" customWidth="1"/>
    <col min="1544" max="1544" width="6.44140625" style="205" bestFit="1" customWidth="1"/>
    <col min="1545" max="1545" width="6.77734375" style="205" bestFit="1" customWidth="1"/>
    <col min="1546" max="1546" width="5.109375" style="205" bestFit="1" customWidth="1"/>
    <col min="1547" max="1547" width="7.109375" style="205" bestFit="1" customWidth="1"/>
    <col min="1548" max="1550" width="5.88671875" style="205" bestFit="1" customWidth="1"/>
    <col min="1551" max="1551" width="8.109375" style="205" bestFit="1" customWidth="1"/>
    <col min="1552" max="1552" width="2.88671875" style="205" bestFit="1" customWidth="1"/>
    <col min="1553" max="1553" width="5.33203125" style="205" bestFit="1" customWidth="1"/>
    <col min="1554" max="1555" width="6.33203125" style="205" bestFit="1" customWidth="1"/>
    <col min="1556" max="1556" width="3.109375" style="205" bestFit="1" customWidth="1"/>
    <col min="1557" max="1557" width="6.33203125" style="205" bestFit="1" customWidth="1"/>
    <col min="1558" max="1558" width="6.44140625" style="205" bestFit="1" customWidth="1"/>
    <col min="1559" max="1559" width="6.77734375" style="205" bestFit="1" customWidth="1"/>
    <col min="1560" max="1560" width="5.109375" style="205" bestFit="1" customWidth="1"/>
    <col min="1561" max="1561" width="8.109375" style="205" bestFit="1" customWidth="1"/>
    <col min="1562" max="1562" width="6.88671875" style="205" bestFit="1" customWidth="1"/>
    <col min="1563" max="1563" width="8.5546875" style="205" bestFit="1" customWidth="1"/>
    <col min="1564" max="1564" width="5.88671875" style="205" bestFit="1" customWidth="1"/>
    <col min="1565" max="1565" width="8.109375" style="205" bestFit="1" customWidth="1"/>
    <col min="1566" max="1566" width="9" style="205" bestFit="1" customWidth="1"/>
    <col min="1567" max="1567" width="8.109375" style="205" bestFit="1" customWidth="1"/>
    <col min="1568" max="1568" width="7.5546875" style="205" bestFit="1" customWidth="1"/>
    <col min="1569" max="1569" width="10.33203125" style="205" bestFit="1" customWidth="1"/>
    <col min="1570" max="1570" width="7.88671875" style="205" bestFit="1" customWidth="1"/>
    <col min="1571" max="1571" width="8" style="205" bestFit="1" customWidth="1"/>
    <col min="1572" max="1572" width="8.21875" style="205" bestFit="1" customWidth="1"/>
    <col min="1573" max="1792" width="9.109375" style="205"/>
    <col min="1793" max="1793" width="1.33203125" style="205" customWidth="1"/>
    <col min="1794" max="1794" width="2.88671875" style="205" bestFit="1" customWidth="1"/>
    <col min="1795" max="1795" width="5.33203125" style="205" bestFit="1" customWidth="1"/>
    <col min="1796" max="1797" width="6.33203125" style="205" bestFit="1" customWidth="1"/>
    <col min="1798" max="1798" width="3.109375" style="205" bestFit="1" customWidth="1"/>
    <col min="1799" max="1799" width="6.33203125" style="205" bestFit="1" customWidth="1"/>
    <col min="1800" max="1800" width="6.44140625" style="205" bestFit="1" customWidth="1"/>
    <col min="1801" max="1801" width="6.77734375" style="205" bestFit="1" customWidth="1"/>
    <col min="1802" max="1802" width="5.109375" style="205" bestFit="1" customWidth="1"/>
    <col min="1803" max="1803" width="7.109375" style="205" bestFit="1" customWidth="1"/>
    <col min="1804" max="1806" width="5.88671875" style="205" bestFit="1" customWidth="1"/>
    <col min="1807" max="1807" width="8.109375" style="205" bestFit="1" customWidth="1"/>
    <col min="1808" max="1808" width="2.88671875" style="205" bestFit="1" customWidth="1"/>
    <col min="1809" max="1809" width="5.33203125" style="205" bestFit="1" customWidth="1"/>
    <col min="1810" max="1811" width="6.33203125" style="205" bestFit="1" customWidth="1"/>
    <col min="1812" max="1812" width="3.109375" style="205" bestFit="1" customWidth="1"/>
    <col min="1813" max="1813" width="6.33203125" style="205" bestFit="1" customWidth="1"/>
    <col min="1814" max="1814" width="6.44140625" style="205" bestFit="1" customWidth="1"/>
    <col min="1815" max="1815" width="6.77734375" style="205" bestFit="1" customWidth="1"/>
    <col min="1816" max="1816" width="5.109375" style="205" bestFit="1" customWidth="1"/>
    <col min="1817" max="1817" width="8.109375" style="205" bestFit="1" customWidth="1"/>
    <col min="1818" max="1818" width="6.88671875" style="205" bestFit="1" customWidth="1"/>
    <col min="1819" max="1819" width="8.5546875" style="205" bestFit="1" customWidth="1"/>
    <col min="1820" max="1820" width="5.88671875" style="205" bestFit="1" customWidth="1"/>
    <col min="1821" max="1821" width="8.109375" style="205" bestFit="1" customWidth="1"/>
    <col min="1822" max="1822" width="9" style="205" bestFit="1" customWidth="1"/>
    <col min="1823" max="1823" width="8.109375" style="205" bestFit="1" customWidth="1"/>
    <col min="1824" max="1824" width="7.5546875" style="205" bestFit="1" customWidth="1"/>
    <col min="1825" max="1825" width="10.33203125" style="205" bestFit="1" customWidth="1"/>
    <col min="1826" max="1826" width="7.88671875" style="205" bestFit="1" customWidth="1"/>
    <col min="1827" max="1827" width="8" style="205" bestFit="1" customWidth="1"/>
    <col min="1828" max="1828" width="8.21875" style="205" bestFit="1" customWidth="1"/>
    <col min="1829" max="2048" width="9.109375" style="205"/>
    <col min="2049" max="2049" width="1.33203125" style="205" customWidth="1"/>
    <col min="2050" max="2050" width="2.88671875" style="205" bestFit="1" customWidth="1"/>
    <col min="2051" max="2051" width="5.33203125" style="205" bestFit="1" customWidth="1"/>
    <col min="2052" max="2053" width="6.33203125" style="205" bestFit="1" customWidth="1"/>
    <col min="2054" max="2054" width="3.109375" style="205" bestFit="1" customWidth="1"/>
    <col min="2055" max="2055" width="6.33203125" style="205" bestFit="1" customWidth="1"/>
    <col min="2056" max="2056" width="6.44140625" style="205" bestFit="1" customWidth="1"/>
    <col min="2057" max="2057" width="6.77734375" style="205" bestFit="1" customWidth="1"/>
    <col min="2058" max="2058" width="5.109375" style="205" bestFit="1" customWidth="1"/>
    <col min="2059" max="2059" width="7.109375" style="205" bestFit="1" customWidth="1"/>
    <col min="2060" max="2062" width="5.88671875" style="205" bestFit="1" customWidth="1"/>
    <col min="2063" max="2063" width="8.109375" style="205" bestFit="1" customWidth="1"/>
    <col min="2064" max="2064" width="2.88671875" style="205" bestFit="1" customWidth="1"/>
    <col min="2065" max="2065" width="5.33203125" style="205" bestFit="1" customWidth="1"/>
    <col min="2066" max="2067" width="6.33203125" style="205" bestFit="1" customWidth="1"/>
    <col min="2068" max="2068" width="3.109375" style="205" bestFit="1" customWidth="1"/>
    <col min="2069" max="2069" width="6.33203125" style="205" bestFit="1" customWidth="1"/>
    <col min="2070" max="2070" width="6.44140625" style="205" bestFit="1" customWidth="1"/>
    <col min="2071" max="2071" width="6.77734375" style="205" bestFit="1" customWidth="1"/>
    <col min="2072" max="2072" width="5.109375" style="205" bestFit="1" customWidth="1"/>
    <col min="2073" max="2073" width="8.109375" style="205" bestFit="1" customWidth="1"/>
    <col min="2074" max="2074" width="6.88671875" style="205" bestFit="1" customWidth="1"/>
    <col min="2075" max="2075" width="8.5546875" style="205" bestFit="1" customWidth="1"/>
    <col min="2076" max="2076" width="5.88671875" style="205" bestFit="1" customWidth="1"/>
    <col min="2077" max="2077" width="8.109375" style="205" bestFit="1" customWidth="1"/>
    <col min="2078" max="2078" width="9" style="205" bestFit="1" customWidth="1"/>
    <col min="2079" max="2079" width="8.109375" style="205" bestFit="1" customWidth="1"/>
    <col min="2080" max="2080" width="7.5546875" style="205" bestFit="1" customWidth="1"/>
    <col min="2081" max="2081" width="10.33203125" style="205" bestFit="1" customWidth="1"/>
    <col min="2082" max="2082" width="7.88671875" style="205" bestFit="1" customWidth="1"/>
    <col min="2083" max="2083" width="8" style="205" bestFit="1" customWidth="1"/>
    <col min="2084" max="2084" width="8.21875" style="205" bestFit="1" customWidth="1"/>
    <col min="2085" max="2304" width="9.109375" style="205"/>
    <col min="2305" max="2305" width="1.33203125" style="205" customWidth="1"/>
    <col min="2306" max="2306" width="2.88671875" style="205" bestFit="1" customWidth="1"/>
    <col min="2307" max="2307" width="5.33203125" style="205" bestFit="1" customWidth="1"/>
    <col min="2308" max="2309" width="6.33203125" style="205" bestFit="1" customWidth="1"/>
    <col min="2310" max="2310" width="3.109375" style="205" bestFit="1" customWidth="1"/>
    <col min="2311" max="2311" width="6.33203125" style="205" bestFit="1" customWidth="1"/>
    <col min="2312" max="2312" width="6.44140625" style="205" bestFit="1" customWidth="1"/>
    <col min="2313" max="2313" width="6.77734375" style="205" bestFit="1" customWidth="1"/>
    <col min="2314" max="2314" width="5.109375" style="205" bestFit="1" customWidth="1"/>
    <col min="2315" max="2315" width="7.109375" style="205" bestFit="1" customWidth="1"/>
    <col min="2316" max="2318" width="5.88671875" style="205" bestFit="1" customWidth="1"/>
    <col min="2319" max="2319" width="8.109375" style="205" bestFit="1" customWidth="1"/>
    <col min="2320" max="2320" width="2.88671875" style="205" bestFit="1" customWidth="1"/>
    <col min="2321" max="2321" width="5.33203125" style="205" bestFit="1" customWidth="1"/>
    <col min="2322" max="2323" width="6.33203125" style="205" bestFit="1" customWidth="1"/>
    <col min="2324" max="2324" width="3.109375" style="205" bestFit="1" customWidth="1"/>
    <col min="2325" max="2325" width="6.33203125" style="205" bestFit="1" customWidth="1"/>
    <col min="2326" max="2326" width="6.44140625" style="205" bestFit="1" customWidth="1"/>
    <col min="2327" max="2327" width="6.77734375" style="205" bestFit="1" customWidth="1"/>
    <col min="2328" max="2328" width="5.109375" style="205" bestFit="1" customWidth="1"/>
    <col min="2329" max="2329" width="8.109375" style="205" bestFit="1" customWidth="1"/>
    <col min="2330" max="2330" width="6.88671875" style="205" bestFit="1" customWidth="1"/>
    <col min="2331" max="2331" width="8.5546875" style="205" bestFit="1" customWidth="1"/>
    <col min="2332" max="2332" width="5.88671875" style="205" bestFit="1" customWidth="1"/>
    <col min="2333" max="2333" width="8.109375" style="205" bestFit="1" customWidth="1"/>
    <col min="2334" max="2334" width="9" style="205" bestFit="1" customWidth="1"/>
    <col min="2335" max="2335" width="8.109375" style="205" bestFit="1" customWidth="1"/>
    <col min="2336" max="2336" width="7.5546875" style="205" bestFit="1" customWidth="1"/>
    <col min="2337" max="2337" width="10.33203125" style="205" bestFit="1" customWidth="1"/>
    <col min="2338" max="2338" width="7.88671875" style="205" bestFit="1" customWidth="1"/>
    <col min="2339" max="2339" width="8" style="205" bestFit="1" customWidth="1"/>
    <col min="2340" max="2340" width="8.21875" style="205" bestFit="1" customWidth="1"/>
    <col min="2341" max="2560" width="9.109375" style="205"/>
    <col min="2561" max="2561" width="1.33203125" style="205" customWidth="1"/>
    <col min="2562" max="2562" width="2.88671875" style="205" bestFit="1" customWidth="1"/>
    <col min="2563" max="2563" width="5.33203125" style="205" bestFit="1" customWidth="1"/>
    <col min="2564" max="2565" width="6.33203125" style="205" bestFit="1" customWidth="1"/>
    <col min="2566" max="2566" width="3.109375" style="205" bestFit="1" customWidth="1"/>
    <col min="2567" max="2567" width="6.33203125" style="205" bestFit="1" customWidth="1"/>
    <col min="2568" max="2568" width="6.44140625" style="205" bestFit="1" customWidth="1"/>
    <col min="2569" max="2569" width="6.77734375" style="205" bestFit="1" customWidth="1"/>
    <col min="2570" max="2570" width="5.109375" style="205" bestFit="1" customWidth="1"/>
    <col min="2571" max="2571" width="7.109375" style="205" bestFit="1" customWidth="1"/>
    <col min="2572" max="2574" width="5.88671875" style="205" bestFit="1" customWidth="1"/>
    <col min="2575" max="2575" width="8.109375" style="205" bestFit="1" customWidth="1"/>
    <col min="2576" max="2576" width="2.88671875" style="205" bestFit="1" customWidth="1"/>
    <col min="2577" max="2577" width="5.33203125" style="205" bestFit="1" customWidth="1"/>
    <col min="2578" max="2579" width="6.33203125" style="205" bestFit="1" customWidth="1"/>
    <col min="2580" max="2580" width="3.109375" style="205" bestFit="1" customWidth="1"/>
    <col min="2581" max="2581" width="6.33203125" style="205" bestFit="1" customWidth="1"/>
    <col min="2582" max="2582" width="6.44140625" style="205" bestFit="1" customWidth="1"/>
    <col min="2583" max="2583" width="6.77734375" style="205" bestFit="1" customWidth="1"/>
    <col min="2584" max="2584" width="5.109375" style="205" bestFit="1" customWidth="1"/>
    <col min="2585" max="2585" width="8.109375" style="205" bestFit="1" customWidth="1"/>
    <col min="2586" max="2586" width="6.88671875" style="205" bestFit="1" customWidth="1"/>
    <col min="2587" max="2587" width="8.5546875" style="205" bestFit="1" customWidth="1"/>
    <col min="2588" max="2588" width="5.88671875" style="205" bestFit="1" customWidth="1"/>
    <col min="2589" max="2589" width="8.109375" style="205" bestFit="1" customWidth="1"/>
    <col min="2590" max="2590" width="9" style="205" bestFit="1" customWidth="1"/>
    <col min="2591" max="2591" width="8.109375" style="205" bestFit="1" customWidth="1"/>
    <col min="2592" max="2592" width="7.5546875" style="205" bestFit="1" customWidth="1"/>
    <col min="2593" max="2593" width="10.33203125" style="205" bestFit="1" customWidth="1"/>
    <col min="2594" max="2594" width="7.88671875" style="205" bestFit="1" customWidth="1"/>
    <col min="2595" max="2595" width="8" style="205" bestFit="1" customWidth="1"/>
    <col min="2596" max="2596" width="8.21875" style="205" bestFit="1" customWidth="1"/>
    <col min="2597" max="2816" width="9.109375" style="205"/>
    <col min="2817" max="2817" width="1.33203125" style="205" customWidth="1"/>
    <col min="2818" max="2818" width="2.88671875" style="205" bestFit="1" customWidth="1"/>
    <col min="2819" max="2819" width="5.33203125" style="205" bestFit="1" customWidth="1"/>
    <col min="2820" max="2821" width="6.33203125" style="205" bestFit="1" customWidth="1"/>
    <col min="2822" max="2822" width="3.109375" style="205" bestFit="1" customWidth="1"/>
    <col min="2823" max="2823" width="6.33203125" style="205" bestFit="1" customWidth="1"/>
    <col min="2824" max="2824" width="6.44140625" style="205" bestFit="1" customWidth="1"/>
    <col min="2825" max="2825" width="6.77734375" style="205" bestFit="1" customWidth="1"/>
    <col min="2826" max="2826" width="5.109375" style="205" bestFit="1" customWidth="1"/>
    <col min="2827" max="2827" width="7.109375" style="205" bestFit="1" customWidth="1"/>
    <col min="2828" max="2830" width="5.88671875" style="205" bestFit="1" customWidth="1"/>
    <col min="2831" max="2831" width="8.109375" style="205" bestFit="1" customWidth="1"/>
    <col min="2832" max="2832" width="2.88671875" style="205" bestFit="1" customWidth="1"/>
    <col min="2833" max="2833" width="5.33203125" style="205" bestFit="1" customWidth="1"/>
    <col min="2834" max="2835" width="6.33203125" style="205" bestFit="1" customWidth="1"/>
    <col min="2836" max="2836" width="3.109375" style="205" bestFit="1" customWidth="1"/>
    <col min="2837" max="2837" width="6.33203125" style="205" bestFit="1" customWidth="1"/>
    <col min="2838" max="2838" width="6.44140625" style="205" bestFit="1" customWidth="1"/>
    <col min="2839" max="2839" width="6.77734375" style="205" bestFit="1" customWidth="1"/>
    <col min="2840" max="2840" width="5.109375" style="205" bestFit="1" customWidth="1"/>
    <col min="2841" max="2841" width="8.109375" style="205" bestFit="1" customWidth="1"/>
    <col min="2842" max="2842" width="6.88671875" style="205" bestFit="1" customWidth="1"/>
    <col min="2843" max="2843" width="8.5546875" style="205" bestFit="1" customWidth="1"/>
    <col min="2844" max="2844" width="5.88671875" style="205" bestFit="1" customWidth="1"/>
    <col min="2845" max="2845" width="8.109375" style="205" bestFit="1" customWidth="1"/>
    <col min="2846" max="2846" width="9" style="205" bestFit="1" customWidth="1"/>
    <col min="2847" max="2847" width="8.109375" style="205" bestFit="1" customWidth="1"/>
    <col min="2848" max="2848" width="7.5546875" style="205" bestFit="1" customWidth="1"/>
    <col min="2849" max="2849" width="10.33203125" style="205" bestFit="1" customWidth="1"/>
    <col min="2850" max="2850" width="7.88671875" style="205" bestFit="1" customWidth="1"/>
    <col min="2851" max="2851" width="8" style="205" bestFit="1" customWidth="1"/>
    <col min="2852" max="2852" width="8.21875" style="205" bestFit="1" customWidth="1"/>
    <col min="2853" max="3072" width="9.109375" style="205"/>
    <col min="3073" max="3073" width="1.33203125" style="205" customWidth="1"/>
    <col min="3074" max="3074" width="2.88671875" style="205" bestFit="1" customWidth="1"/>
    <col min="3075" max="3075" width="5.33203125" style="205" bestFit="1" customWidth="1"/>
    <col min="3076" max="3077" width="6.33203125" style="205" bestFit="1" customWidth="1"/>
    <col min="3078" max="3078" width="3.109375" style="205" bestFit="1" customWidth="1"/>
    <col min="3079" max="3079" width="6.33203125" style="205" bestFit="1" customWidth="1"/>
    <col min="3080" max="3080" width="6.44140625" style="205" bestFit="1" customWidth="1"/>
    <col min="3081" max="3081" width="6.77734375" style="205" bestFit="1" customWidth="1"/>
    <col min="3082" max="3082" width="5.109375" style="205" bestFit="1" customWidth="1"/>
    <col min="3083" max="3083" width="7.109375" style="205" bestFit="1" customWidth="1"/>
    <col min="3084" max="3086" width="5.88671875" style="205" bestFit="1" customWidth="1"/>
    <col min="3087" max="3087" width="8.109375" style="205" bestFit="1" customWidth="1"/>
    <col min="3088" max="3088" width="2.88671875" style="205" bestFit="1" customWidth="1"/>
    <col min="3089" max="3089" width="5.33203125" style="205" bestFit="1" customWidth="1"/>
    <col min="3090" max="3091" width="6.33203125" style="205" bestFit="1" customWidth="1"/>
    <col min="3092" max="3092" width="3.109375" style="205" bestFit="1" customWidth="1"/>
    <col min="3093" max="3093" width="6.33203125" style="205" bestFit="1" customWidth="1"/>
    <col min="3094" max="3094" width="6.44140625" style="205" bestFit="1" customWidth="1"/>
    <col min="3095" max="3095" width="6.77734375" style="205" bestFit="1" customWidth="1"/>
    <col min="3096" max="3096" width="5.109375" style="205" bestFit="1" customWidth="1"/>
    <col min="3097" max="3097" width="8.109375" style="205" bestFit="1" customWidth="1"/>
    <col min="3098" max="3098" width="6.88671875" style="205" bestFit="1" customWidth="1"/>
    <col min="3099" max="3099" width="8.5546875" style="205" bestFit="1" customWidth="1"/>
    <col min="3100" max="3100" width="5.88671875" style="205" bestFit="1" customWidth="1"/>
    <col min="3101" max="3101" width="8.109375" style="205" bestFit="1" customWidth="1"/>
    <col min="3102" max="3102" width="9" style="205" bestFit="1" customWidth="1"/>
    <col min="3103" max="3103" width="8.109375" style="205" bestFit="1" customWidth="1"/>
    <col min="3104" max="3104" width="7.5546875" style="205" bestFit="1" customWidth="1"/>
    <col min="3105" max="3105" width="10.33203125" style="205" bestFit="1" customWidth="1"/>
    <col min="3106" max="3106" width="7.88671875" style="205" bestFit="1" customWidth="1"/>
    <col min="3107" max="3107" width="8" style="205" bestFit="1" customWidth="1"/>
    <col min="3108" max="3108" width="8.21875" style="205" bestFit="1" customWidth="1"/>
    <col min="3109" max="3328" width="9.109375" style="205"/>
    <col min="3329" max="3329" width="1.33203125" style="205" customWidth="1"/>
    <col min="3330" max="3330" width="2.88671875" style="205" bestFit="1" customWidth="1"/>
    <col min="3331" max="3331" width="5.33203125" style="205" bestFit="1" customWidth="1"/>
    <col min="3332" max="3333" width="6.33203125" style="205" bestFit="1" customWidth="1"/>
    <col min="3334" max="3334" width="3.109375" style="205" bestFit="1" customWidth="1"/>
    <col min="3335" max="3335" width="6.33203125" style="205" bestFit="1" customWidth="1"/>
    <col min="3336" max="3336" width="6.44140625" style="205" bestFit="1" customWidth="1"/>
    <col min="3337" max="3337" width="6.77734375" style="205" bestFit="1" customWidth="1"/>
    <col min="3338" max="3338" width="5.109375" style="205" bestFit="1" customWidth="1"/>
    <col min="3339" max="3339" width="7.109375" style="205" bestFit="1" customWidth="1"/>
    <col min="3340" max="3342" width="5.88671875" style="205" bestFit="1" customWidth="1"/>
    <col min="3343" max="3343" width="8.109375" style="205" bestFit="1" customWidth="1"/>
    <col min="3344" max="3344" width="2.88671875" style="205" bestFit="1" customWidth="1"/>
    <col min="3345" max="3345" width="5.33203125" style="205" bestFit="1" customWidth="1"/>
    <col min="3346" max="3347" width="6.33203125" style="205" bestFit="1" customWidth="1"/>
    <col min="3348" max="3348" width="3.109375" style="205" bestFit="1" customWidth="1"/>
    <col min="3349" max="3349" width="6.33203125" style="205" bestFit="1" customWidth="1"/>
    <col min="3350" max="3350" width="6.44140625" style="205" bestFit="1" customWidth="1"/>
    <col min="3351" max="3351" width="6.77734375" style="205" bestFit="1" customWidth="1"/>
    <col min="3352" max="3352" width="5.109375" style="205" bestFit="1" customWidth="1"/>
    <col min="3353" max="3353" width="8.109375" style="205" bestFit="1" customWidth="1"/>
    <col min="3354" max="3354" width="6.88671875" style="205" bestFit="1" customWidth="1"/>
    <col min="3355" max="3355" width="8.5546875" style="205" bestFit="1" customWidth="1"/>
    <col min="3356" max="3356" width="5.88671875" style="205" bestFit="1" customWidth="1"/>
    <col min="3357" max="3357" width="8.109375" style="205" bestFit="1" customWidth="1"/>
    <col min="3358" max="3358" width="9" style="205" bestFit="1" customWidth="1"/>
    <col min="3359" max="3359" width="8.109375" style="205" bestFit="1" customWidth="1"/>
    <col min="3360" max="3360" width="7.5546875" style="205" bestFit="1" customWidth="1"/>
    <col min="3361" max="3361" width="10.33203125" style="205" bestFit="1" customWidth="1"/>
    <col min="3362" max="3362" width="7.88671875" style="205" bestFit="1" customWidth="1"/>
    <col min="3363" max="3363" width="8" style="205" bestFit="1" customWidth="1"/>
    <col min="3364" max="3364" width="8.21875" style="205" bestFit="1" customWidth="1"/>
    <col min="3365" max="3584" width="9.109375" style="205"/>
    <col min="3585" max="3585" width="1.33203125" style="205" customWidth="1"/>
    <col min="3586" max="3586" width="2.88671875" style="205" bestFit="1" customWidth="1"/>
    <col min="3587" max="3587" width="5.33203125" style="205" bestFit="1" customWidth="1"/>
    <col min="3588" max="3589" width="6.33203125" style="205" bestFit="1" customWidth="1"/>
    <col min="3590" max="3590" width="3.109375" style="205" bestFit="1" customWidth="1"/>
    <col min="3591" max="3591" width="6.33203125" style="205" bestFit="1" customWidth="1"/>
    <col min="3592" max="3592" width="6.44140625" style="205" bestFit="1" customWidth="1"/>
    <col min="3593" max="3593" width="6.77734375" style="205" bestFit="1" customWidth="1"/>
    <col min="3594" max="3594" width="5.109375" style="205" bestFit="1" customWidth="1"/>
    <col min="3595" max="3595" width="7.109375" style="205" bestFit="1" customWidth="1"/>
    <col min="3596" max="3598" width="5.88671875" style="205" bestFit="1" customWidth="1"/>
    <col min="3599" max="3599" width="8.109375" style="205" bestFit="1" customWidth="1"/>
    <col min="3600" max="3600" width="2.88671875" style="205" bestFit="1" customWidth="1"/>
    <col min="3601" max="3601" width="5.33203125" style="205" bestFit="1" customWidth="1"/>
    <col min="3602" max="3603" width="6.33203125" style="205" bestFit="1" customWidth="1"/>
    <col min="3604" max="3604" width="3.109375" style="205" bestFit="1" customWidth="1"/>
    <col min="3605" max="3605" width="6.33203125" style="205" bestFit="1" customWidth="1"/>
    <col min="3606" max="3606" width="6.44140625" style="205" bestFit="1" customWidth="1"/>
    <col min="3607" max="3607" width="6.77734375" style="205" bestFit="1" customWidth="1"/>
    <col min="3608" max="3608" width="5.109375" style="205" bestFit="1" customWidth="1"/>
    <col min="3609" max="3609" width="8.109375" style="205" bestFit="1" customWidth="1"/>
    <col min="3610" max="3610" width="6.88671875" style="205" bestFit="1" customWidth="1"/>
    <col min="3611" max="3611" width="8.5546875" style="205" bestFit="1" customWidth="1"/>
    <col min="3612" max="3612" width="5.88671875" style="205" bestFit="1" customWidth="1"/>
    <col min="3613" max="3613" width="8.109375" style="205" bestFit="1" customWidth="1"/>
    <col min="3614" max="3614" width="9" style="205" bestFit="1" customWidth="1"/>
    <col min="3615" max="3615" width="8.109375" style="205" bestFit="1" customWidth="1"/>
    <col min="3616" max="3616" width="7.5546875" style="205" bestFit="1" customWidth="1"/>
    <col min="3617" max="3617" width="10.33203125" style="205" bestFit="1" customWidth="1"/>
    <col min="3618" max="3618" width="7.88671875" style="205" bestFit="1" customWidth="1"/>
    <col min="3619" max="3619" width="8" style="205" bestFit="1" customWidth="1"/>
    <col min="3620" max="3620" width="8.21875" style="205" bestFit="1" customWidth="1"/>
    <col min="3621" max="3840" width="9.109375" style="205"/>
    <col min="3841" max="3841" width="1.33203125" style="205" customWidth="1"/>
    <col min="3842" max="3842" width="2.88671875" style="205" bestFit="1" customWidth="1"/>
    <col min="3843" max="3843" width="5.33203125" style="205" bestFit="1" customWidth="1"/>
    <col min="3844" max="3845" width="6.33203125" style="205" bestFit="1" customWidth="1"/>
    <col min="3846" max="3846" width="3.109375" style="205" bestFit="1" customWidth="1"/>
    <col min="3847" max="3847" width="6.33203125" style="205" bestFit="1" customWidth="1"/>
    <col min="3848" max="3848" width="6.44140625" style="205" bestFit="1" customWidth="1"/>
    <col min="3849" max="3849" width="6.77734375" style="205" bestFit="1" customWidth="1"/>
    <col min="3850" max="3850" width="5.109375" style="205" bestFit="1" customWidth="1"/>
    <col min="3851" max="3851" width="7.109375" style="205" bestFit="1" customWidth="1"/>
    <col min="3852" max="3854" width="5.88671875" style="205" bestFit="1" customWidth="1"/>
    <col min="3855" max="3855" width="8.109375" style="205" bestFit="1" customWidth="1"/>
    <col min="3856" max="3856" width="2.88671875" style="205" bestFit="1" customWidth="1"/>
    <col min="3857" max="3857" width="5.33203125" style="205" bestFit="1" customWidth="1"/>
    <col min="3858" max="3859" width="6.33203125" style="205" bestFit="1" customWidth="1"/>
    <col min="3860" max="3860" width="3.109375" style="205" bestFit="1" customWidth="1"/>
    <col min="3861" max="3861" width="6.33203125" style="205" bestFit="1" customWidth="1"/>
    <col min="3862" max="3862" width="6.44140625" style="205" bestFit="1" customWidth="1"/>
    <col min="3863" max="3863" width="6.77734375" style="205" bestFit="1" customWidth="1"/>
    <col min="3864" max="3864" width="5.109375" style="205" bestFit="1" customWidth="1"/>
    <col min="3865" max="3865" width="8.109375" style="205" bestFit="1" customWidth="1"/>
    <col min="3866" max="3866" width="6.88671875" style="205" bestFit="1" customWidth="1"/>
    <col min="3867" max="3867" width="8.5546875" style="205" bestFit="1" customWidth="1"/>
    <col min="3868" max="3868" width="5.88671875" style="205" bestFit="1" customWidth="1"/>
    <col min="3869" max="3869" width="8.109375" style="205" bestFit="1" customWidth="1"/>
    <col min="3870" max="3870" width="9" style="205" bestFit="1" customWidth="1"/>
    <col min="3871" max="3871" width="8.109375" style="205" bestFit="1" customWidth="1"/>
    <col min="3872" max="3872" width="7.5546875" style="205" bestFit="1" customWidth="1"/>
    <col min="3873" max="3873" width="10.33203125" style="205" bestFit="1" customWidth="1"/>
    <col min="3874" max="3874" width="7.88671875" style="205" bestFit="1" customWidth="1"/>
    <col min="3875" max="3875" width="8" style="205" bestFit="1" customWidth="1"/>
    <col min="3876" max="3876" width="8.21875" style="205" bestFit="1" customWidth="1"/>
    <col min="3877" max="4096" width="9.109375" style="205"/>
    <col min="4097" max="4097" width="1.33203125" style="205" customWidth="1"/>
    <col min="4098" max="4098" width="2.88671875" style="205" bestFit="1" customWidth="1"/>
    <col min="4099" max="4099" width="5.33203125" style="205" bestFit="1" customWidth="1"/>
    <col min="4100" max="4101" width="6.33203125" style="205" bestFit="1" customWidth="1"/>
    <col min="4102" max="4102" width="3.109375" style="205" bestFit="1" customWidth="1"/>
    <col min="4103" max="4103" width="6.33203125" style="205" bestFit="1" customWidth="1"/>
    <col min="4104" max="4104" width="6.44140625" style="205" bestFit="1" customWidth="1"/>
    <col min="4105" max="4105" width="6.77734375" style="205" bestFit="1" customWidth="1"/>
    <col min="4106" max="4106" width="5.109375" style="205" bestFit="1" customWidth="1"/>
    <col min="4107" max="4107" width="7.109375" style="205" bestFit="1" customWidth="1"/>
    <col min="4108" max="4110" width="5.88671875" style="205" bestFit="1" customWidth="1"/>
    <col min="4111" max="4111" width="8.109375" style="205" bestFit="1" customWidth="1"/>
    <col min="4112" max="4112" width="2.88671875" style="205" bestFit="1" customWidth="1"/>
    <col min="4113" max="4113" width="5.33203125" style="205" bestFit="1" customWidth="1"/>
    <col min="4114" max="4115" width="6.33203125" style="205" bestFit="1" customWidth="1"/>
    <col min="4116" max="4116" width="3.109375" style="205" bestFit="1" customWidth="1"/>
    <col min="4117" max="4117" width="6.33203125" style="205" bestFit="1" customWidth="1"/>
    <col min="4118" max="4118" width="6.44140625" style="205" bestFit="1" customWidth="1"/>
    <col min="4119" max="4119" width="6.77734375" style="205" bestFit="1" customWidth="1"/>
    <col min="4120" max="4120" width="5.109375" style="205" bestFit="1" customWidth="1"/>
    <col min="4121" max="4121" width="8.109375" style="205" bestFit="1" customWidth="1"/>
    <col min="4122" max="4122" width="6.88671875" style="205" bestFit="1" customWidth="1"/>
    <col min="4123" max="4123" width="8.5546875" style="205" bestFit="1" customWidth="1"/>
    <col min="4124" max="4124" width="5.88671875" style="205" bestFit="1" customWidth="1"/>
    <col min="4125" max="4125" width="8.109375" style="205" bestFit="1" customWidth="1"/>
    <col min="4126" max="4126" width="9" style="205" bestFit="1" customWidth="1"/>
    <col min="4127" max="4127" width="8.109375" style="205" bestFit="1" customWidth="1"/>
    <col min="4128" max="4128" width="7.5546875" style="205" bestFit="1" customWidth="1"/>
    <col min="4129" max="4129" width="10.33203125" style="205" bestFit="1" customWidth="1"/>
    <col min="4130" max="4130" width="7.88671875" style="205" bestFit="1" customWidth="1"/>
    <col min="4131" max="4131" width="8" style="205" bestFit="1" customWidth="1"/>
    <col min="4132" max="4132" width="8.21875" style="205" bestFit="1" customWidth="1"/>
    <col min="4133" max="4352" width="9.109375" style="205"/>
    <col min="4353" max="4353" width="1.33203125" style="205" customWidth="1"/>
    <col min="4354" max="4354" width="2.88671875" style="205" bestFit="1" customWidth="1"/>
    <col min="4355" max="4355" width="5.33203125" style="205" bestFit="1" customWidth="1"/>
    <col min="4356" max="4357" width="6.33203125" style="205" bestFit="1" customWidth="1"/>
    <col min="4358" max="4358" width="3.109375" style="205" bestFit="1" customWidth="1"/>
    <col min="4359" max="4359" width="6.33203125" style="205" bestFit="1" customWidth="1"/>
    <col min="4360" max="4360" width="6.44140625" style="205" bestFit="1" customWidth="1"/>
    <col min="4361" max="4361" width="6.77734375" style="205" bestFit="1" customWidth="1"/>
    <col min="4362" max="4362" width="5.109375" style="205" bestFit="1" customWidth="1"/>
    <col min="4363" max="4363" width="7.109375" style="205" bestFit="1" customWidth="1"/>
    <col min="4364" max="4366" width="5.88671875" style="205" bestFit="1" customWidth="1"/>
    <col min="4367" max="4367" width="8.109375" style="205" bestFit="1" customWidth="1"/>
    <col min="4368" max="4368" width="2.88671875" style="205" bestFit="1" customWidth="1"/>
    <col min="4369" max="4369" width="5.33203125" style="205" bestFit="1" customWidth="1"/>
    <col min="4370" max="4371" width="6.33203125" style="205" bestFit="1" customWidth="1"/>
    <col min="4372" max="4372" width="3.109375" style="205" bestFit="1" customWidth="1"/>
    <col min="4373" max="4373" width="6.33203125" style="205" bestFit="1" customWidth="1"/>
    <col min="4374" max="4374" width="6.44140625" style="205" bestFit="1" customWidth="1"/>
    <col min="4375" max="4375" width="6.77734375" style="205" bestFit="1" customWidth="1"/>
    <col min="4376" max="4376" width="5.109375" style="205" bestFit="1" customWidth="1"/>
    <col min="4377" max="4377" width="8.109375" style="205" bestFit="1" customWidth="1"/>
    <col min="4378" max="4378" width="6.88671875" style="205" bestFit="1" customWidth="1"/>
    <col min="4379" max="4379" width="8.5546875" style="205" bestFit="1" customWidth="1"/>
    <col min="4380" max="4380" width="5.88671875" style="205" bestFit="1" customWidth="1"/>
    <col min="4381" max="4381" width="8.109375" style="205" bestFit="1" customWidth="1"/>
    <col min="4382" max="4382" width="9" style="205" bestFit="1" customWidth="1"/>
    <col min="4383" max="4383" width="8.109375" style="205" bestFit="1" customWidth="1"/>
    <col min="4384" max="4384" width="7.5546875" style="205" bestFit="1" customWidth="1"/>
    <col min="4385" max="4385" width="10.33203125" style="205" bestFit="1" customWidth="1"/>
    <col min="4386" max="4386" width="7.88671875" style="205" bestFit="1" customWidth="1"/>
    <col min="4387" max="4387" width="8" style="205" bestFit="1" customWidth="1"/>
    <col min="4388" max="4388" width="8.21875" style="205" bestFit="1" customWidth="1"/>
    <col min="4389" max="4608" width="9.109375" style="205"/>
    <col min="4609" max="4609" width="1.33203125" style="205" customWidth="1"/>
    <col min="4610" max="4610" width="2.88671875" style="205" bestFit="1" customWidth="1"/>
    <col min="4611" max="4611" width="5.33203125" style="205" bestFit="1" customWidth="1"/>
    <col min="4612" max="4613" width="6.33203125" style="205" bestFit="1" customWidth="1"/>
    <col min="4614" max="4614" width="3.109375" style="205" bestFit="1" customWidth="1"/>
    <col min="4615" max="4615" width="6.33203125" style="205" bestFit="1" customWidth="1"/>
    <col min="4616" max="4616" width="6.44140625" style="205" bestFit="1" customWidth="1"/>
    <col min="4617" max="4617" width="6.77734375" style="205" bestFit="1" customWidth="1"/>
    <col min="4618" max="4618" width="5.109375" style="205" bestFit="1" customWidth="1"/>
    <col min="4619" max="4619" width="7.109375" style="205" bestFit="1" customWidth="1"/>
    <col min="4620" max="4622" width="5.88671875" style="205" bestFit="1" customWidth="1"/>
    <col min="4623" max="4623" width="8.109375" style="205" bestFit="1" customWidth="1"/>
    <col min="4624" max="4624" width="2.88671875" style="205" bestFit="1" customWidth="1"/>
    <col min="4625" max="4625" width="5.33203125" style="205" bestFit="1" customWidth="1"/>
    <col min="4626" max="4627" width="6.33203125" style="205" bestFit="1" customWidth="1"/>
    <col min="4628" max="4628" width="3.109375" style="205" bestFit="1" customWidth="1"/>
    <col min="4629" max="4629" width="6.33203125" style="205" bestFit="1" customWidth="1"/>
    <col min="4630" max="4630" width="6.44140625" style="205" bestFit="1" customWidth="1"/>
    <col min="4631" max="4631" width="6.77734375" style="205" bestFit="1" customWidth="1"/>
    <col min="4632" max="4632" width="5.109375" style="205" bestFit="1" customWidth="1"/>
    <col min="4633" max="4633" width="8.109375" style="205" bestFit="1" customWidth="1"/>
    <col min="4634" max="4634" width="6.88671875" style="205" bestFit="1" customWidth="1"/>
    <col min="4635" max="4635" width="8.5546875" style="205" bestFit="1" customWidth="1"/>
    <col min="4636" max="4636" width="5.88671875" style="205" bestFit="1" customWidth="1"/>
    <col min="4637" max="4637" width="8.109375" style="205" bestFit="1" customWidth="1"/>
    <col min="4638" max="4638" width="9" style="205" bestFit="1" customWidth="1"/>
    <col min="4639" max="4639" width="8.109375" style="205" bestFit="1" customWidth="1"/>
    <col min="4640" max="4640" width="7.5546875" style="205" bestFit="1" customWidth="1"/>
    <col min="4641" max="4641" width="10.33203125" style="205" bestFit="1" customWidth="1"/>
    <col min="4642" max="4642" width="7.88671875" style="205" bestFit="1" customWidth="1"/>
    <col min="4643" max="4643" width="8" style="205" bestFit="1" customWidth="1"/>
    <col min="4644" max="4644" width="8.21875" style="205" bestFit="1" customWidth="1"/>
    <col min="4645" max="4864" width="9.109375" style="205"/>
    <col min="4865" max="4865" width="1.33203125" style="205" customWidth="1"/>
    <col min="4866" max="4866" width="2.88671875" style="205" bestFit="1" customWidth="1"/>
    <col min="4867" max="4867" width="5.33203125" style="205" bestFit="1" customWidth="1"/>
    <col min="4868" max="4869" width="6.33203125" style="205" bestFit="1" customWidth="1"/>
    <col min="4870" max="4870" width="3.109375" style="205" bestFit="1" customWidth="1"/>
    <col min="4871" max="4871" width="6.33203125" style="205" bestFit="1" customWidth="1"/>
    <col min="4872" max="4872" width="6.44140625" style="205" bestFit="1" customWidth="1"/>
    <col min="4873" max="4873" width="6.77734375" style="205" bestFit="1" customWidth="1"/>
    <col min="4874" max="4874" width="5.109375" style="205" bestFit="1" customWidth="1"/>
    <col min="4875" max="4875" width="7.109375" style="205" bestFit="1" customWidth="1"/>
    <col min="4876" max="4878" width="5.88671875" style="205" bestFit="1" customWidth="1"/>
    <col min="4879" max="4879" width="8.109375" style="205" bestFit="1" customWidth="1"/>
    <col min="4880" max="4880" width="2.88671875" style="205" bestFit="1" customWidth="1"/>
    <col min="4881" max="4881" width="5.33203125" style="205" bestFit="1" customWidth="1"/>
    <col min="4882" max="4883" width="6.33203125" style="205" bestFit="1" customWidth="1"/>
    <col min="4884" max="4884" width="3.109375" style="205" bestFit="1" customWidth="1"/>
    <col min="4885" max="4885" width="6.33203125" style="205" bestFit="1" customWidth="1"/>
    <col min="4886" max="4886" width="6.44140625" style="205" bestFit="1" customWidth="1"/>
    <col min="4887" max="4887" width="6.77734375" style="205" bestFit="1" customWidth="1"/>
    <col min="4888" max="4888" width="5.109375" style="205" bestFit="1" customWidth="1"/>
    <col min="4889" max="4889" width="8.109375" style="205" bestFit="1" customWidth="1"/>
    <col min="4890" max="4890" width="6.88671875" style="205" bestFit="1" customWidth="1"/>
    <col min="4891" max="4891" width="8.5546875" style="205" bestFit="1" customWidth="1"/>
    <col min="4892" max="4892" width="5.88671875" style="205" bestFit="1" customWidth="1"/>
    <col min="4893" max="4893" width="8.109375" style="205" bestFit="1" customWidth="1"/>
    <col min="4894" max="4894" width="9" style="205" bestFit="1" customWidth="1"/>
    <col min="4895" max="4895" width="8.109375" style="205" bestFit="1" customWidth="1"/>
    <col min="4896" max="4896" width="7.5546875" style="205" bestFit="1" customWidth="1"/>
    <col min="4897" max="4897" width="10.33203125" style="205" bestFit="1" customWidth="1"/>
    <col min="4898" max="4898" width="7.88671875" style="205" bestFit="1" customWidth="1"/>
    <col min="4899" max="4899" width="8" style="205" bestFit="1" customWidth="1"/>
    <col min="4900" max="4900" width="8.21875" style="205" bestFit="1" customWidth="1"/>
    <col min="4901" max="5120" width="9.109375" style="205"/>
    <col min="5121" max="5121" width="1.33203125" style="205" customWidth="1"/>
    <col min="5122" max="5122" width="2.88671875" style="205" bestFit="1" customWidth="1"/>
    <col min="5123" max="5123" width="5.33203125" style="205" bestFit="1" customWidth="1"/>
    <col min="5124" max="5125" width="6.33203125" style="205" bestFit="1" customWidth="1"/>
    <col min="5126" max="5126" width="3.109375" style="205" bestFit="1" customWidth="1"/>
    <col min="5127" max="5127" width="6.33203125" style="205" bestFit="1" customWidth="1"/>
    <col min="5128" max="5128" width="6.44140625" style="205" bestFit="1" customWidth="1"/>
    <col min="5129" max="5129" width="6.77734375" style="205" bestFit="1" customWidth="1"/>
    <col min="5130" max="5130" width="5.109375" style="205" bestFit="1" customWidth="1"/>
    <col min="5131" max="5131" width="7.109375" style="205" bestFit="1" customWidth="1"/>
    <col min="5132" max="5134" width="5.88671875" style="205" bestFit="1" customWidth="1"/>
    <col min="5135" max="5135" width="8.109375" style="205" bestFit="1" customWidth="1"/>
    <col min="5136" max="5136" width="2.88671875" style="205" bestFit="1" customWidth="1"/>
    <col min="5137" max="5137" width="5.33203125" style="205" bestFit="1" customWidth="1"/>
    <col min="5138" max="5139" width="6.33203125" style="205" bestFit="1" customWidth="1"/>
    <col min="5140" max="5140" width="3.109375" style="205" bestFit="1" customWidth="1"/>
    <col min="5141" max="5141" width="6.33203125" style="205" bestFit="1" customWidth="1"/>
    <col min="5142" max="5142" width="6.44140625" style="205" bestFit="1" customWidth="1"/>
    <col min="5143" max="5143" width="6.77734375" style="205" bestFit="1" customWidth="1"/>
    <col min="5144" max="5144" width="5.109375" style="205" bestFit="1" customWidth="1"/>
    <col min="5145" max="5145" width="8.109375" style="205" bestFit="1" customWidth="1"/>
    <col min="5146" max="5146" width="6.88671875" style="205" bestFit="1" customWidth="1"/>
    <col min="5147" max="5147" width="8.5546875" style="205" bestFit="1" customWidth="1"/>
    <col min="5148" max="5148" width="5.88671875" style="205" bestFit="1" customWidth="1"/>
    <col min="5149" max="5149" width="8.109375" style="205" bestFit="1" customWidth="1"/>
    <col min="5150" max="5150" width="9" style="205" bestFit="1" customWidth="1"/>
    <col min="5151" max="5151" width="8.109375" style="205" bestFit="1" customWidth="1"/>
    <col min="5152" max="5152" width="7.5546875" style="205" bestFit="1" customWidth="1"/>
    <col min="5153" max="5153" width="10.33203125" style="205" bestFit="1" customWidth="1"/>
    <col min="5154" max="5154" width="7.88671875" style="205" bestFit="1" customWidth="1"/>
    <col min="5155" max="5155" width="8" style="205" bestFit="1" customWidth="1"/>
    <col min="5156" max="5156" width="8.21875" style="205" bestFit="1" customWidth="1"/>
    <col min="5157" max="5376" width="9.109375" style="205"/>
    <col min="5377" max="5377" width="1.33203125" style="205" customWidth="1"/>
    <col min="5378" max="5378" width="2.88671875" style="205" bestFit="1" customWidth="1"/>
    <col min="5379" max="5379" width="5.33203125" style="205" bestFit="1" customWidth="1"/>
    <col min="5380" max="5381" width="6.33203125" style="205" bestFit="1" customWidth="1"/>
    <col min="5382" max="5382" width="3.109375" style="205" bestFit="1" customWidth="1"/>
    <col min="5383" max="5383" width="6.33203125" style="205" bestFit="1" customWidth="1"/>
    <col min="5384" max="5384" width="6.44140625" style="205" bestFit="1" customWidth="1"/>
    <col min="5385" max="5385" width="6.77734375" style="205" bestFit="1" customWidth="1"/>
    <col min="5386" max="5386" width="5.109375" style="205" bestFit="1" customWidth="1"/>
    <col min="5387" max="5387" width="7.109375" style="205" bestFit="1" customWidth="1"/>
    <col min="5388" max="5390" width="5.88671875" style="205" bestFit="1" customWidth="1"/>
    <col min="5391" max="5391" width="8.109375" style="205" bestFit="1" customWidth="1"/>
    <col min="5392" max="5392" width="2.88671875" style="205" bestFit="1" customWidth="1"/>
    <col min="5393" max="5393" width="5.33203125" style="205" bestFit="1" customWidth="1"/>
    <col min="5394" max="5395" width="6.33203125" style="205" bestFit="1" customWidth="1"/>
    <col min="5396" max="5396" width="3.109375" style="205" bestFit="1" customWidth="1"/>
    <col min="5397" max="5397" width="6.33203125" style="205" bestFit="1" customWidth="1"/>
    <col min="5398" max="5398" width="6.44140625" style="205" bestFit="1" customWidth="1"/>
    <col min="5399" max="5399" width="6.77734375" style="205" bestFit="1" customWidth="1"/>
    <col min="5400" max="5400" width="5.109375" style="205" bestFit="1" customWidth="1"/>
    <col min="5401" max="5401" width="8.109375" style="205" bestFit="1" customWidth="1"/>
    <col min="5402" max="5402" width="6.88671875" style="205" bestFit="1" customWidth="1"/>
    <col min="5403" max="5403" width="8.5546875" style="205" bestFit="1" customWidth="1"/>
    <col min="5404" max="5404" width="5.88671875" style="205" bestFit="1" customWidth="1"/>
    <col min="5405" max="5405" width="8.109375" style="205" bestFit="1" customWidth="1"/>
    <col min="5406" max="5406" width="9" style="205" bestFit="1" customWidth="1"/>
    <col min="5407" max="5407" width="8.109375" style="205" bestFit="1" customWidth="1"/>
    <col min="5408" max="5408" width="7.5546875" style="205" bestFit="1" customWidth="1"/>
    <col min="5409" max="5409" width="10.33203125" style="205" bestFit="1" customWidth="1"/>
    <col min="5410" max="5410" width="7.88671875" style="205" bestFit="1" customWidth="1"/>
    <col min="5411" max="5411" width="8" style="205" bestFit="1" customWidth="1"/>
    <col min="5412" max="5412" width="8.21875" style="205" bestFit="1" customWidth="1"/>
    <col min="5413" max="5632" width="9.109375" style="205"/>
    <col min="5633" max="5633" width="1.33203125" style="205" customWidth="1"/>
    <col min="5634" max="5634" width="2.88671875" style="205" bestFit="1" customWidth="1"/>
    <col min="5635" max="5635" width="5.33203125" style="205" bestFit="1" customWidth="1"/>
    <col min="5636" max="5637" width="6.33203125" style="205" bestFit="1" customWidth="1"/>
    <col min="5638" max="5638" width="3.109375" style="205" bestFit="1" customWidth="1"/>
    <col min="5639" max="5639" width="6.33203125" style="205" bestFit="1" customWidth="1"/>
    <col min="5640" max="5640" width="6.44140625" style="205" bestFit="1" customWidth="1"/>
    <col min="5641" max="5641" width="6.77734375" style="205" bestFit="1" customWidth="1"/>
    <col min="5642" max="5642" width="5.109375" style="205" bestFit="1" customWidth="1"/>
    <col min="5643" max="5643" width="7.109375" style="205" bestFit="1" customWidth="1"/>
    <col min="5644" max="5646" width="5.88671875" style="205" bestFit="1" customWidth="1"/>
    <col min="5647" max="5647" width="8.109375" style="205" bestFit="1" customWidth="1"/>
    <col min="5648" max="5648" width="2.88671875" style="205" bestFit="1" customWidth="1"/>
    <col min="5649" max="5649" width="5.33203125" style="205" bestFit="1" customWidth="1"/>
    <col min="5650" max="5651" width="6.33203125" style="205" bestFit="1" customWidth="1"/>
    <col min="5652" max="5652" width="3.109375" style="205" bestFit="1" customWidth="1"/>
    <col min="5653" max="5653" width="6.33203125" style="205" bestFit="1" customWidth="1"/>
    <col min="5654" max="5654" width="6.44140625" style="205" bestFit="1" customWidth="1"/>
    <col min="5655" max="5655" width="6.77734375" style="205" bestFit="1" customWidth="1"/>
    <col min="5656" max="5656" width="5.109375" style="205" bestFit="1" customWidth="1"/>
    <col min="5657" max="5657" width="8.109375" style="205" bestFit="1" customWidth="1"/>
    <col min="5658" max="5658" width="6.88671875" style="205" bestFit="1" customWidth="1"/>
    <col min="5659" max="5659" width="8.5546875" style="205" bestFit="1" customWidth="1"/>
    <col min="5660" max="5660" width="5.88671875" style="205" bestFit="1" customWidth="1"/>
    <col min="5661" max="5661" width="8.109375" style="205" bestFit="1" customWidth="1"/>
    <col min="5662" max="5662" width="9" style="205" bestFit="1" customWidth="1"/>
    <col min="5663" max="5663" width="8.109375" style="205" bestFit="1" customWidth="1"/>
    <col min="5664" max="5664" width="7.5546875" style="205" bestFit="1" customWidth="1"/>
    <col min="5665" max="5665" width="10.33203125" style="205" bestFit="1" customWidth="1"/>
    <col min="5666" max="5666" width="7.88671875" style="205" bestFit="1" customWidth="1"/>
    <col min="5667" max="5667" width="8" style="205" bestFit="1" customWidth="1"/>
    <col min="5668" max="5668" width="8.21875" style="205" bestFit="1" customWidth="1"/>
    <col min="5669" max="5888" width="9.109375" style="205"/>
    <col min="5889" max="5889" width="1.33203125" style="205" customWidth="1"/>
    <col min="5890" max="5890" width="2.88671875" style="205" bestFit="1" customWidth="1"/>
    <col min="5891" max="5891" width="5.33203125" style="205" bestFit="1" customWidth="1"/>
    <col min="5892" max="5893" width="6.33203125" style="205" bestFit="1" customWidth="1"/>
    <col min="5894" max="5894" width="3.109375" style="205" bestFit="1" customWidth="1"/>
    <col min="5895" max="5895" width="6.33203125" style="205" bestFit="1" customWidth="1"/>
    <col min="5896" max="5896" width="6.44140625" style="205" bestFit="1" customWidth="1"/>
    <col min="5897" max="5897" width="6.77734375" style="205" bestFit="1" customWidth="1"/>
    <col min="5898" max="5898" width="5.109375" style="205" bestFit="1" customWidth="1"/>
    <col min="5899" max="5899" width="7.109375" style="205" bestFit="1" customWidth="1"/>
    <col min="5900" max="5902" width="5.88671875" style="205" bestFit="1" customWidth="1"/>
    <col min="5903" max="5903" width="8.109375" style="205" bestFit="1" customWidth="1"/>
    <col min="5904" max="5904" width="2.88671875" style="205" bestFit="1" customWidth="1"/>
    <col min="5905" max="5905" width="5.33203125" style="205" bestFit="1" customWidth="1"/>
    <col min="5906" max="5907" width="6.33203125" style="205" bestFit="1" customWidth="1"/>
    <col min="5908" max="5908" width="3.109375" style="205" bestFit="1" customWidth="1"/>
    <col min="5909" max="5909" width="6.33203125" style="205" bestFit="1" customWidth="1"/>
    <col min="5910" max="5910" width="6.44140625" style="205" bestFit="1" customWidth="1"/>
    <col min="5911" max="5911" width="6.77734375" style="205" bestFit="1" customWidth="1"/>
    <col min="5912" max="5912" width="5.109375" style="205" bestFit="1" customWidth="1"/>
    <col min="5913" max="5913" width="8.109375" style="205" bestFit="1" customWidth="1"/>
    <col min="5914" max="5914" width="6.88671875" style="205" bestFit="1" customWidth="1"/>
    <col min="5915" max="5915" width="8.5546875" style="205" bestFit="1" customWidth="1"/>
    <col min="5916" max="5916" width="5.88671875" style="205" bestFit="1" customWidth="1"/>
    <col min="5917" max="5917" width="8.109375" style="205" bestFit="1" customWidth="1"/>
    <col min="5918" max="5918" width="9" style="205" bestFit="1" customWidth="1"/>
    <col min="5919" max="5919" width="8.109375" style="205" bestFit="1" customWidth="1"/>
    <col min="5920" max="5920" width="7.5546875" style="205" bestFit="1" customWidth="1"/>
    <col min="5921" max="5921" width="10.33203125" style="205" bestFit="1" customWidth="1"/>
    <col min="5922" max="5922" width="7.88671875" style="205" bestFit="1" customWidth="1"/>
    <col min="5923" max="5923" width="8" style="205" bestFit="1" customWidth="1"/>
    <col min="5924" max="5924" width="8.21875" style="205" bestFit="1" customWidth="1"/>
    <col min="5925" max="6144" width="9.109375" style="205"/>
    <col min="6145" max="6145" width="1.33203125" style="205" customWidth="1"/>
    <col min="6146" max="6146" width="2.88671875" style="205" bestFit="1" customWidth="1"/>
    <col min="6147" max="6147" width="5.33203125" style="205" bestFit="1" customWidth="1"/>
    <col min="6148" max="6149" width="6.33203125" style="205" bestFit="1" customWidth="1"/>
    <col min="6150" max="6150" width="3.109375" style="205" bestFit="1" customWidth="1"/>
    <col min="6151" max="6151" width="6.33203125" style="205" bestFit="1" customWidth="1"/>
    <col min="6152" max="6152" width="6.44140625" style="205" bestFit="1" customWidth="1"/>
    <col min="6153" max="6153" width="6.77734375" style="205" bestFit="1" customWidth="1"/>
    <col min="6154" max="6154" width="5.109375" style="205" bestFit="1" customWidth="1"/>
    <col min="6155" max="6155" width="7.109375" style="205" bestFit="1" customWidth="1"/>
    <col min="6156" max="6158" width="5.88671875" style="205" bestFit="1" customWidth="1"/>
    <col min="6159" max="6159" width="8.109375" style="205" bestFit="1" customWidth="1"/>
    <col min="6160" max="6160" width="2.88671875" style="205" bestFit="1" customWidth="1"/>
    <col min="6161" max="6161" width="5.33203125" style="205" bestFit="1" customWidth="1"/>
    <col min="6162" max="6163" width="6.33203125" style="205" bestFit="1" customWidth="1"/>
    <col min="6164" max="6164" width="3.109375" style="205" bestFit="1" customWidth="1"/>
    <col min="6165" max="6165" width="6.33203125" style="205" bestFit="1" customWidth="1"/>
    <col min="6166" max="6166" width="6.44140625" style="205" bestFit="1" customWidth="1"/>
    <col min="6167" max="6167" width="6.77734375" style="205" bestFit="1" customWidth="1"/>
    <col min="6168" max="6168" width="5.109375" style="205" bestFit="1" customWidth="1"/>
    <col min="6169" max="6169" width="8.109375" style="205" bestFit="1" customWidth="1"/>
    <col min="6170" max="6170" width="6.88671875" style="205" bestFit="1" customWidth="1"/>
    <col min="6171" max="6171" width="8.5546875" style="205" bestFit="1" customWidth="1"/>
    <col min="6172" max="6172" width="5.88671875" style="205" bestFit="1" customWidth="1"/>
    <col min="6173" max="6173" width="8.109375" style="205" bestFit="1" customWidth="1"/>
    <col min="6174" max="6174" width="9" style="205" bestFit="1" customWidth="1"/>
    <col min="6175" max="6175" width="8.109375" style="205" bestFit="1" customWidth="1"/>
    <col min="6176" max="6176" width="7.5546875" style="205" bestFit="1" customWidth="1"/>
    <col min="6177" max="6177" width="10.33203125" style="205" bestFit="1" customWidth="1"/>
    <col min="6178" max="6178" width="7.88671875" style="205" bestFit="1" customWidth="1"/>
    <col min="6179" max="6179" width="8" style="205" bestFit="1" customWidth="1"/>
    <col min="6180" max="6180" width="8.21875" style="205" bestFit="1" customWidth="1"/>
    <col min="6181" max="6400" width="9.109375" style="205"/>
    <col min="6401" max="6401" width="1.33203125" style="205" customWidth="1"/>
    <col min="6402" max="6402" width="2.88671875" style="205" bestFit="1" customWidth="1"/>
    <col min="6403" max="6403" width="5.33203125" style="205" bestFit="1" customWidth="1"/>
    <col min="6404" max="6405" width="6.33203125" style="205" bestFit="1" customWidth="1"/>
    <col min="6406" max="6406" width="3.109375" style="205" bestFit="1" customWidth="1"/>
    <col min="6407" max="6407" width="6.33203125" style="205" bestFit="1" customWidth="1"/>
    <col min="6408" max="6408" width="6.44140625" style="205" bestFit="1" customWidth="1"/>
    <col min="6409" max="6409" width="6.77734375" style="205" bestFit="1" customWidth="1"/>
    <col min="6410" max="6410" width="5.109375" style="205" bestFit="1" customWidth="1"/>
    <col min="6411" max="6411" width="7.109375" style="205" bestFit="1" customWidth="1"/>
    <col min="6412" max="6414" width="5.88671875" style="205" bestFit="1" customWidth="1"/>
    <col min="6415" max="6415" width="8.109375" style="205" bestFit="1" customWidth="1"/>
    <col min="6416" max="6416" width="2.88671875" style="205" bestFit="1" customWidth="1"/>
    <col min="6417" max="6417" width="5.33203125" style="205" bestFit="1" customWidth="1"/>
    <col min="6418" max="6419" width="6.33203125" style="205" bestFit="1" customWidth="1"/>
    <col min="6420" max="6420" width="3.109375" style="205" bestFit="1" customWidth="1"/>
    <col min="6421" max="6421" width="6.33203125" style="205" bestFit="1" customWidth="1"/>
    <col min="6422" max="6422" width="6.44140625" style="205" bestFit="1" customWidth="1"/>
    <col min="6423" max="6423" width="6.77734375" style="205" bestFit="1" customWidth="1"/>
    <col min="6424" max="6424" width="5.109375" style="205" bestFit="1" customWidth="1"/>
    <col min="6425" max="6425" width="8.109375" style="205" bestFit="1" customWidth="1"/>
    <col min="6426" max="6426" width="6.88671875" style="205" bestFit="1" customWidth="1"/>
    <col min="6427" max="6427" width="8.5546875" style="205" bestFit="1" customWidth="1"/>
    <col min="6428" max="6428" width="5.88671875" style="205" bestFit="1" customWidth="1"/>
    <col min="6429" max="6429" width="8.109375" style="205" bestFit="1" customWidth="1"/>
    <col min="6430" max="6430" width="9" style="205" bestFit="1" customWidth="1"/>
    <col min="6431" max="6431" width="8.109375" style="205" bestFit="1" customWidth="1"/>
    <col min="6432" max="6432" width="7.5546875" style="205" bestFit="1" customWidth="1"/>
    <col min="6433" max="6433" width="10.33203125" style="205" bestFit="1" customWidth="1"/>
    <col min="6434" max="6434" width="7.88671875" style="205" bestFit="1" customWidth="1"/>
    <col min="6435" max="6435" width="8" style="205" bestFit="1" customWidth="1"/>
    <col min="6436" max="6436" width="8.21875" style="205" bestFit="1" customWidth="1"/>
    <col min="6437" max="6656" width="9.109375" style="205"/>
    <col min="6657" max="6657" width="1.33203125" style="205" customWidth="1"/>
    <col min="6658" max="6658" width="2.88671875" style="205" bestFit="1" customWidth="1"/>
    <col min="6659" max="6659" width="5.33203125" style="205" bestFit="1" customWidth="1"/>
    <col min="6660" max="6661" width="6.33203125" style="205" bestFit="1" customWidth="1"/>
    <col min="6662" max="6662" width="3.109375" style="205" bestFit="1" customWidth="1"/>
    <col min="6663" max="6663" width="6.33203125" style="205" bestFit="1" customWidth="1"/>
    <col min="6664" max="6664" width="6.44140625" style="205" bestFit="1" customWidth="1"/>
    <col min="6665" max="6665" width="6.77734375" style="205" bestFit="1" customWidth="1"/>
    <col min="6666" max="6666" width="5.109375" style="205" bestFit="1" customWidth="1"/>
    <col min="6667" max="6667" width="7.109375" style="205" bestFit="1" customWidth="1"/>
    <col min="6668" max="6670" width="5.88671875" style="205" bestFit="1" customWidth="1"/>
    <col min="6671" max="6671" width="8.109375" style="205" bestFit="1" customWidth="1"/>
    <col min="6672" max="6672" width="2.88671875" style="205" bestFit="1" customWidth="1"/>
    <col min="6673" max="6673" width="5.33203125" style="205" bestFit="1" customWidth="1"/>
    <col min="6674" max="6675" width="6.33203125" style="205" bestFit="1" customWidth="1"/>
    <col min="6676" max="6676" width="3.109375" style="205" bestFit="1" customWidth="1"/>
    <col min="6677" max="6677" width="6.33203125" style="205" bestFit="1" customWidth="1"/>
    <col min="6678" max="6678" width="6.44140625" style="205" bestFit="1" customWidth="1"/>
    <col min="6679" max="6679" width="6.77734375" style="205" bestFit="1" customWidth="1"/>
    <col min="6680" max="6680" width="5.109375" style="205" bestFit="1" customWidth="1"/>
    <col min="6681" max="6681" width="8.109375" style="205" bestFit="1" customWidth="1"/>
    <col min="6682" max="6682" width="6.88671875" style="205" bestFit="1" customWidth="1"/>
    <col min="6683" max="6683" width="8.5546875" style="205" bestFit="1" customWidth="1"/>
    <col min="6684" max="6684" width="5.88671875" style="205" bestFit="1" customWidth="1"/>
    <col min="6685" max="6685" width="8.109375" style="205" bestFit="1" customWidth="1"/>
    <col min="6686" max="6686" width="9" style="205" bestFit="1" customWidth="1"/>
    <col min="6687" max="6687" width="8.109375" style="205" bestFit="1" customWidth="1"/>
    <col min="6688" max="6688" width="7.5546875" style="205" bestFit="1" customWidth="1"/>
    <col min="6689" max="6689" width="10.33203125" style="205" bestFit="1" customWidth="1"/>
    <col min="6690" max="6690" width="7.88671875" style="205" bestFit="1" customWidth="1"/>
    <col min="6691" max="6691" width="8" style="205" bestFit="1" customWidth="1"/>
    <col min="6692" max="6692" width="8.21875" style="205" bestFit="1" customWidth="1"/>
    <col min="6693" max="6912" width="9.109375" style="205"/>
    <col min="6913" max="6913" width="1.33203125" style="205" customWidth="1"/>
    <col min="6914" max="6914" width="2.88671875" style="205" bestFit="1" customWidth="1"/>
    <col min="6915" max="6915" width="5.33203125" style="205" bestFit="1" customWidth="1"/>
    <col min="6916" max="6917" width="6.33203125" style="205" bestFit="1" customWidth="1"/>
    <col min="6918" max="6918" width="3.109375" style="205" bestFit="1" customWidth="1"/>
    <col min="6919" max="6919" width="6.33203125" style="205" bestFit="1" customWidth="1"/>
    <col min="6920" max="6920" width="6.44140625" style="205" bestFit="1" customWidth="1"/>
    <col min="6921" max="6921" width="6.77734375" style="205" bestFit="1" customWidth="1"/>
    <col min="6922" max="6922" width="5.109375" style="205" bestFit="1" customWidth="1"/>
    <col min="6923" max="6923" width="7.109375" style="205" bestFit="1" customWidth="1"/>
    <col min="6924" max="6926" width="5.88671875" style="205" bestFit="1" customWidth="1"/>
    <col min="6927" max="6927" width="8.109375" style="205" bestFit="1" customWidth="1"/>
    <col min="6928" max="6928" width="2.88671875" style="205" bestFit="1" customWidth="1"/>
    <col min="6929" max="6929" width="5.33203125" style="205" bestFit="1" customWidth="1"/>
    <col min="6930" max="6931" width="6.33203125" style="205" bestFit="1" customWidth="1"/>
    <col min="6932" max="6932" width="3.109375" style="205" bestFit="1" customWidth="1"/>
    <col min="6933" max="6933" width="6.33203125" style="205" bestFit="1" customWidth="1"/>
    <col min="6934" max="6934" width="6.44140625" style="205" bestFit="1" customWidth="1"/>
    <col min="6935" max="6935" width="6.77734375" style="205" bestFit="1" customWidth="1"/>
    <col min="6936" max="6936" width="5.109375" style="205" bestFit="1" customWidth="1"/>
    <col min="6937" max="6937" width="8.109375" style="205" bestFit="1" customWidth="1"/>
    <col min="6938" max="6938" width="6.88671875" style="205" bestFit="1" customWidth="1"/>
    <col min="6939" max="6939" width="8.5546875" style="205" bestFit="1" customWidth="1"/>
    <col min="6940" max="6940" width="5.88671875" style="205" bestFit="1" customWidth="1"/>
    <col min="6941" max="6941" width="8.109375" style="205" bestFit="1" customWidth="1"/>
    <col min="6942" max="6942" width="9" style="205" bestFit="1" customWidth="1"/>
    <col min="6943" max="6943" width="8.109375" style="205" bestFit="1" customWidth="1"/>
    <col min="6944" max="6944" width="7.5546875" style="205" bestFit="1" customWidth="1"/>
    <col min="6945" max="6945" width="10.33203125" style="205" bestFit="1" customWidth="1"/>
    <col min="6946" max="6946" width="7.88671875" style="205" bestFit="1" customWidth="1"/>
    <col min="6947" max="6947" width="8" style="205" bestFit="1" customWidth="1"/>
    <col min="6948" max="6948" width="8.21875" style="205" bestFit="1" customWidth="1"/>
    <col min="6949" max="7168" width="9.109375" style="205"/>
    <col min="7169" max="7169" width="1.33203125" style="205" customWidth="1"/>
    <col min="7170" max="7170" width="2.88671875" style="205" bestFit="1" customWidth="1"/>
    <col min="7171" max="7171" width="5.33203125" style="205" bestFit="1" customWidth="1"/>
    <col min="7172" max="7173" width="6.33203125" style="205" bestFit="1" customWidth="1"/>
    <col min="7174" max="7174" width="3.109375" style="205" bestFit="1" customWidth="1"/>
    <col min="7175" max="7175" width="6.33203125" style="205" bestFit="1" customWidth="1"/>
    <col min="7176" max="7176" width="6.44140625" style="205" bestFit="1" customWidth="1"/>
    <col min="7177" max="7177" width="6.77734375" style="205" bestFit="1" customWidth="1"/>
    <col min="7178" max="7178" width="5.109375" style="205" bestFit="1" customWidth="1"/>
    <col min="7179" max="7179" width="7.109375" style="205" bestFit="1" customWidth="1"/>
    <col min="7180" max="7182" width="5.88671875" style="205" bestFit="1" customWidth="1"/>
    <col min="7183" max="7183" width="8.109375" style="205" bestFit="1" customWidth="1"/>
    <col min="7184" max="7184" width="2.88671875" style="205" bestFit="1" customWidth="1"/>
    <col min="7185" max="7185" width="5.33203125" style="205" bestFit="1" customWidth="1"/>
    <col min="7186" max="7187" width="6.33203125" style="205" bestFit="1" customWidth="1"/>
    <col min="7188" max="7188" width="3.109375" style="205" bestFit="1" customWidth="1"/>
    <col min="7189" max="7189" width="6.33203125" style="205" bestFit="1" customWidth="1"/>
    <col min="7190" max="7190" width="6.44140625" style="205" bestFit="1" customWidth="1"/>
    <col min="7191" max="7191" width="6.77734375" style="205" bestFit="1" customWidth="1"/>
    <col min="7192" max="7192" width="5.109375" style="205" bestFit="1" customWidth="1"/>
    <col min="7193" max="7193" width="8.109375" style="205" bestFit="1" customWidth="1"/>
    <col min="7194" max="7194" width="6.88671875" style="205" bestFit="1" customWidth="1"/>
    <col min="7195" max="7195" width="8.5546875" style="205" bestFit="1" customWidth="1"/>
    <col min="7196" max="7196" width="5.88671875" style="205" bestFit="1" customWidth="1"/>
    <col min="7197" max="7197" width="8.109375" style="205" bestFit="1" customWidth="1"/>
    <col min="7198" max="7198" width="9" style="205" bestFit="1" customWidth="1"/>
    <col min="7199" max="7199" width="8.109375" style="205" bestFit="1" customWidth="1"/>
    <col min="7200" max="7200" width="7.5546875" style="205" bestFit="1" customWidth="1"/>
    <col min="7201" max="7201" width="10.33203125" style="205" bestFit="1" customWidth="1"/>
    <col min="7202" max="7202" width="7.88671875" style="205" bestFit="1" customWidth="1"/>
    <col min="7203" max="7203" width="8" style="205" bestFit="1" customWidth="1"/>
    <col min="7204" max="7204" width="8.21875" style="205" bestFit="1" customWidth="1"/>
    <col min="7205" max="7424" width="9.109375" style="205"/>
    <col min="7425" max="7425" width="1.33203125" style="205" customWidth="1"/>
    <col min="7426" max="7426" width="2.88671875" style="205" bestFit="1" customWidth="1"/>
    <col min="7427" max="7427" width="5.33203125" style="205" bestFit="1" customWidth="1"/>
    <col min="7428" max="7429" width="6.33203125" style="205" bestFit="1" customWidth="1"/>
    <col min="7430" max="7430" width="3.109375" style="205" bestFit="1" customWidth="1"/>
    <col min="7431" max="7431" width="6.33203125" style="205" bestFit="1" customWidth="1"/>
    <col min="7432" max="7432" width="6.44140625" style="205" bestFit="1" customWidth="1"/>
    <col min="7433" max="7433" width="6.77734375" style="205" bestFit="1" customWidth="1"/>
    <col min="7434" max="7434" width="5.109375" style="205" bestFit="1" customWidth="1"/>
    <col min="7435" max="7435" width="7.109375" style="205" bestFit="1" customWidth="1"/>
    <col min="7436" max="7438" width="5.88671875" style="205" bestFit="1" customWidth="1"/>
    <col min="7439" max="7439" width="8.109375" style="205" bestFit="1" customWidth="1"/>
    <col min="7440" max="7440" width="2.88671875" style="205" bestFit="1" customWidth="1"/>
    <col min="7441" max="7441" width="5.33203125" style="205" bestFit="1" customWidth="1"/>
    <col min="7442" max="7443" width="6.33203125" style="205" bestFit="1" customWidth="1"/>
    <col min="7444" max="7444" width="3.109375" style="205" bestFit="1" customWidth="1"/>
    <col min="7445" max="7445" width="6.33203125" style="205" bestFit="1" customWidth="1"/>
    <col min="7446" max="7446" width="6.44140625" style="205" bestFit="1" customWidth="1"/>
    <col min="7447" max="7447" width="6.77734375" style="205" bestFit="1" customWidth="1"/>
    <col min="7448" max="7448" width="5.109375" style="205" bestFit="1" customWidth="1"/>
    <col min="7449" max="7449" width="8.109375" style="205" bestFit="1" customWidth="1"/>
    <col min="7450" max="7450" width="6.88671875" style="205" bestFit="1" customWidth="1"/>
    <col min="7451" max="7451" width="8.5546875" style="205" bestFit="1" customWidth="1"/>
    <col min="7452" max="7452" width="5.88671875" style="205" bestFit="1" customWidth="1"/>
    <col min="7453" max="7453" width="8.109375" style="205" bestFit="1" customWidth="1"/>
    <col min="7454" max="7454" width="9" style="205" bestFit="1" customWidth="1"/>
    <col min="7455" max="7455" width="8.109375" style="205" bestFit="1" customWidth="1"/>
    <col min="7456" max="7456" width="7.5546875" style="205" bestFit="1" customWidth="1"/>
    <col min="7457" max="7457" width="10.33203125" style="205" bestFit="1" customWidth="1"/>
    <col min="7458" max="7458" width="7.88671875" style="205" bestFit="1" customWidth="1"/>
    <col min="7459" max="7459" width="8" style="205" bestFit="1" customWidth="1"/>
    <col min="7460" max="7460" width="8.21875" style="205" bestFit="1" customWidth="1"/>
    <col min="7461" max="7680" width="9.109375" style="205"/>
    <col min="7681" max="7681" width="1.33203125" style="205" customWidth="1"/>
    <col min="7682" max="7682" width="2.88671875" style="205" bestFit="1" customWidth="1"/>
    <col min="7683" max="7683" width="5.33203125" style="205" bestFit="1" customWidth="1"/>
    <col min="7684" max="7685" width="6.33203125" style="205" bestFit="1" customWidth="1"/>
    <col min="7686" max="7686" width="3.109375" style="205" bestFit="1" customWidth="1"/>
    <col min="7687" max="7687" width="6.33203125" style="205" bestFit="1" customWidth="1"/>
    <col min="7688" max="7688" width="6.44140625" style="205" bestFit="1" customWidth="1"/>
    <col min="7689" max="7689" width="6.77734375" style="205" bestFit="1" customWidth="1"/>
    <col min="7690" max="7690" width="5.109375" style="205" bestFit="1" customWidth="1"/>
    <col min="7691" max="7691" width="7.109375" style="205" bestFit="1" customWidth="1"/>
    <col min="7692" max="7694" width="5.88671875" style="205" bestFit="1" customWidth="1"/>
    <col min="7695" max="7695" width="8.109375" style="205" bestFit="1" customWidth="1"/>
    <col min="7696" max="7696" width="2.88671875" style="205" bestFit="1" customWidth="1"/>
    <col min="7697" max="7697" width="5.33203125" style="205" bestFit="1" customWidth="1"/>
    <col min="7698" max="7699" width="6.33203125" style="205" bestFit="1" customWidth="1"/>
    <col min="7700" max="7700" width="3.109375" style="205" bestFit="1" customWidth="1"/>
    <col min="7701" max="7701" width="6.33203125" style="205" bestFit="1" customWidth="1"/>
    <col min="7702" max="7702" width="6.44140625" style="205" bestFit="1" customWidth="1"/>
    <col min="7703" max="7703" width="6.77734375" style="205" bestFit="1" customWidth="1"/>
    <col min="7704" max="7704" width="5.109375" style="205" bestFit="1" customWidth="1"/>
    <col min="7705" max="7705" width="8.109375" style="205" bestFit="1" customWidth="1"/>
    <col min="7706" max="7706" width="6.88671875" style="205" bestFit="1" customWidth="1"/>
    <col min="7707" max="7707" width="8.5546875" style="205" bestFit="1" customWidth="1"/>
    <col min="7708" max="7708" width="5.88671875" style="205" bestFit="1" customWidth="1"/>
    <col min="7709" max="7709" width="8.109375" style="205" bestFit="1" customWidth="1"/>
    <col min="7710" max="7710" width="9" style="205" bestFit="1" customWidth="1"/>
    <col min="7711" max="7711" width="8.109375" style="205" bestFit="1" customWidth="1"/>
    <col min="7712" max="7712" width="7.5546875" style="205" bestFit="1" customWidth="1"/>
    <col min="7713" max="7713" width="10.33203125" style="205" bestFit="1" customWidth="1"/>
    <col min="7714" max="7714" width="7.88671875" style="205" bestFit="1" customWidth="1"/>
    <col min="7715" max="7715" width="8" style="205" bestFit="1" customWidth="1"/>
    <col min="7716" max="7716" width="8.21875" style="205" bestFit="1" customWidth="1"/>
    <col min="7717" max="7936" width="9.109375" style="205"/>
    <col min="7937" max="7937" width="1.33203125" style="205" customWidth="1"/>
    <col min="7938" max="7938" width="2.88671875" style="205" bestFit="1" customWidth="1"/>
    <col min="7939" max="7939" width="5.33203125" style="205" bestFit="1" customWidth="1"/>
    <col min="7940" max="7941" width="6.33203125" style="205" bestFit="1" customWidth="1"/>
    <col min="7942" max="7942" width="3.109375" style="205" bestFit="1" customWidth="1"/>
    <col min="7943" max="7943" width="6.33203125" style="205" bestFit="1" customWidth="1"/>
    <col min="7944" max="7944" width="6.44140625" style="205" bestFit="1" customWidth="1"/>
    <col min="7945" max="7945" width="6.77734375" style="205" bestFit="1" customWidth="1"/>
    <col min="7946" max="7946" width="5.109375" style="205" bestFit="1" customWidth="1"/>
    <col min="7947" max="7947" width="7.109375" style="205" bestFit="1" customWidth="1"/>
    <col min="7948" max="7950" width="5.88671875" style="205" bestFit="1" customWidth="1"/>
    <col min="7951" max="7951" width="8.109375" style="205" bestFit="1" customWidth="1"/>
    <col min="7952" max="7952" width="2.88671875" style="205" bestFit="1" customWidth="1"/>
    <col min="7953" max="7953" width="5.33203125" style="205" bestFit="1" customWidth="1"/>
    <col min="7954" max="7955" width="6.33203125" style="205" bestFit="1" customWidth="1"/>
    <col min="7956" max="7956" width="3.109375" style="205" bestFit="1" customWidth="1"/>
    <col min="7957" max="7957" width="6.33203125" style="205" bestFit="1" customWidth="1"/>
    <col min="7958" max="7958" width="6.44140625" style="205" bestFit="1" customWidth="1"/>
    <col min="7959" max="7959" width="6.77734375" style="205" bestFit="1" customWidth="1"/>
    <col min="7960" max="7960" width="5.109375" style="205" bestFit="1" customWidth="1"/>
    <col min="7961" max="7961" width="8.109375" style="205" bestFit="1" customWidth="1"/>
    <col min="7962" max="7962" width="6.88671875" style="205" bestFit="1" customWidth="1"/>
    <col min="7963" max="7963" width="8.5546875" style="205" bestFit="1" customWidth="1"/>
    <col min="7964" max="7964" width="5.88671875" style="205" bestFit="1" customWidth="1"/>
    <col min="7965" max="7965" width="8.109375" style="205" bestFit="1" customWidth="1"/>
    <col min="7966" max="7966" width="9" style="205" bestFit="1" customWidth="1"/>
    <col min="7967" max="7967" width="8.109375" style="205" bestFit="1" customWidth="1"/>
    <col min="7968" max="7968" width="7.5546875" style="205" bestFit="1" customWidth="1"/>
    <col min="7969" max="7969" width="10.33203125" style="205" bestFit="1" customWidth="1"/>
    <col min="7970" max="7970" width="7.88671875" style="205" bestFit="1" customWidth="1"/>
    <col min="7971" max="7971" width="8" style="205" bestFit="1" customWidth="1"/>
    <col min="7972" max="7972" width="8.21875" style="205" bestFit="1" customWidth="1"/>
    <col min="7973" max="8192" width="9.109375" style="205"/>
    <col min="8193" max="8193" width="1.33203125" style="205" customWidth="1"/>
    <col min="8194" max="8194" width="2.88671875" style="205" bestFit="1" customWidth="1"/>
    <col min="8195" max="8195" width="5.33203125" style="205" bestFit="1" customWidth="1"/>
    <col min="8196" max="8197" width="6.33203125" style="205" bestFit="1" customWidth="1"/>
    <col min="8198" max="8198" width="3.109375" style="205" bestFit="1" customWidth="1"/>
    <col min="8199" max="8199" width="6.33203125" style="205" bestFit="1" customWidth="1"/>
    <col min="8200" max="8200" width="6.44140625" style="205" bestFit="1" customWidth="1"/>
    <col min="8201" max="8201" width="6.77734375" style="205" bestFit="1" customWidth="1"/>
    <col min="8202" max="8202" width="5.109375" style="205" bestFit="1" customWidth="1"/>
    <col min="8203" max="8203" width="7.109375" style="205" bestFit="1" customWidth="1"/>
    <col min="8204" max="8206" width="5.88671875" style="205" bestFit="1" customWidth="1"/>
    <col min="8207" max="8207" width="8.109375" style="205" bestFit="1" customWidth="1"/>
    <col min="8208" max="8208" width="2.88671875" style="205" bestFit="1" customWidth="1"/>
    <col min="8209" max="8209" width="5.33203125" style="205" bestFit="1" customWidth="1"/>
    <col min="8210" max="8211" width="6.33203125" style="205" bestFit="1" customWidth="1"/>
    <col min="8212" max="8212" width="3.109375" style="205" bestFit="1" customWidth="1"/>
    <col min="8213" max="8213" width="6.33203125" style="205" bestFit="1" customWidth="1"/>
    <col min="8214" max="8214" width="6.44140625" style="205" bestFit="1" customWidth="1"/>
    <col min="8215" max="8215" width="6.77734375" style="205" bestFit="1" customWidth="1"/>
    <col min="8216" max="8216" width="5.109375" style="205" bestFit="1" customWidth="1"/>
    <col min="8217" max="8217" width="8.109375" style="205" bestFit="1" customWidth="1"/>
    <col min="8218" max="8218" width="6.88671875" style="205" bestFit="1" customWidth="1"/>
    <col min="8219" max="8219" width="8.5546875" style="205" bestFit="1" customWidth="1"/>
    <col min="8220" max="8220" width="5.88671875" style="205" bestFit="1" customWidth="1"/>
    <col min="8221" max="8221" width="8.109375" style="205" bestFit="1" customWidth="1"/>
    <col min="8222" max="8222" width="9" style="205" bestFit="1" customWidth="1"/>
    <col min="8223" max="8223" width="8.109375" style="205" bestFit="1" customWidth="1"/>
    <col min="8224" max="8224" width="7.5546875" style="205" bestFit="1" customWidth="1"/>
    <col min="8225" max="8225" width="10.33203125" style="205" bestFit="1" customWidth="1"/>
    <col min="8226" max="8226" width="7.88671875" style="205" bestFit="1" customWidth="1"/>
    <col min="8227" max="8227" width="8" style="205" bestFit="1" customWidth="1"/>
    <col min="8228" max="8228" width="8.21875" style="205" bestFit="1" customWidth="1"/>
    <col min="8229" max="8448" width="9.109375" style="205"/>
    <col min="8449" max="8449" width="1.33203125" style="205" customWidth="1"/>
    <col min="8450" max="8450" width="2.88671875" style="205" bestFit="1" customWidth="1"/>
    <col min="8451" max="8451" width="5.33203125" style="205" bestFit="1" customWidth="1"/>
    <col min="8452" max="8453" width="6.33203125" style="205" bestFit="1" customWidth="1"/>
    <col min="8454" max="8454" width="3.109375" style="205" bestFit="1" customWidth="1"/>
    <col min="8455" max="8455" width="6.33203125" style="205" bestFit="1" customWidth="1"/>
    <col min="8456" max="8456" width="6.44140625" style="205" bestFit="1" customWidth="1"/>
    <col min="8457" max="8457" width="6.77734375" style="205" bestFit="1" customWidth="1"/>
    <col min="8458" max="8458" width="5.109375" style="205" bestFit="1" customWidth="1"/>
    <col min="8459" max="8459" width="7.109375" style="205" bestFit="1" customWidth="1"/>
    <col min="8460" max="8462" width="5.88671875" style="205" bestFit="1" customWidth="1"/>
    <col min="8463" max="8463" width="8.109375" style="205" bestFit="1" customWidth="1"/>
    <col min="8464" max="8464" width="2.88671875" style="205" bestFit="1" customWidth="1"/>
    <col min="8465" max="8465" width="5.33203125" style="205" bestFit="1" customWidth="1"/>
    <col min="8466" max="8467" width="6.33203125" style="205" bestFit="1" customWidth="1"/>
    <col min="8468" max="8468" width="3.109375" style="205" bestFit="1" customWidth="1"/>
    <col min="8469" max="8469" width="6.33203125" style="205" bestFit="1" customWidth="1"/>
    <col min="8470" max="8470" width="6.44140625" style="205" bestFit="1" customWidth="1"/>
    <col min="8471" max="8471" width="6.77734375" style="205" bestFit="1" customWidth="1"/>
    <col min="8472" max="8472" width="5.109375" style="205" bestFit="1" customWidth="1"/>
    <col min="8473" max="8473" width="8.109375" style="205" bestFit="1" customWidth="1"/>
    <col min="8474" max="8474" width="6.88671875" style="205" bestFit="1" customWidth="1"/>
    <col min="8475" max="8475" width="8.5546875" style="205" bestFit="1" customWidth="1"/>
    <col min="8476" max="8476" width="5.88671875" style="205" bestFit="1" customWidth="1"/>
    <col min="8477" max="8477" width="8.109375" style="205" bestFit="1" customWidth="1"/>
    <col min="8478" max="8478" width="9" style="205" bestFit="1" customWidth="1"/>
    <col min="8479" max="8479" width="8.109375" style="205" bestFit="1" customWidth="1"/>
    <col min="8480" max="8480" width="7.5546875" style="205" bestFit="1" customWidth="1"/>
    <col min="8481" max="8481" width="10.33203125" style="205" bestFit="1" customWidth="1"/>
    <col min="8482" max="8482" width="7.88671875" style="205" bestFit="1" customWidth="1"/>
    <col min="8483" max="8483" width="8" style="205" bestFit="1" customWidth="1"/>
    <col min="8484" max="8484" width="8.21875" style="205" bestFit="1" customWidth="1"/>
    <col min="8485" max="8704" width="9.109375" style="205"/>
    <col min="8705" max="8705" width="1.33203125" style="205" customWidth="1"/>
    <col min="8706" max="8706" width="2.88671875" style="205" bestFit="1" customWidth="1"/>
    <col min="8707" max="8707" width="5.33203125" style="205" bestFit="1" customWidth="1"/>
    <col min="8708" max="8709" width="6.33203125" style="205" bestFit="1" customWidth="1"/>
    <col min="8710" max="8710" width="3.109375" style="205" bestFit="1" customWidth="1"/>
    <col min="8711" max="8711" width="6.33203125" style="205" bestFit="1" customWidth="1"/>
    <col min="8712" max="8712" width="6.44140625" style="205" bestFit="1" customWidth="1"/>
    <col min="8713" max="8713" width="6.77734375" style="205" bestFit="1" customWidth="1"/>
    <col min="8714" max="8714" width="5.109375" style="205" bestFit="1" customWidth="1"/>
    <col min="8715" max="8715" width="7.109375" style="205" bestFit="1" customWidth="1"/>
    <col min="8716" max="8718" width="5.88671875" style="205" bestFit="1" customWidth="1"/>
    <col min="8719" max="8719" width="8.109375" style="205" bestFit="1" customWidth="1"/>
    <col min="8720" max="8720" width="2.88671875" style="205" bestFit="1" customWidth="1"/>
    <col min="8721" max="8721" width="5.33203125" style="205" bestFit="1" customWidth="1"/>
    <col min="8722" max="8723" width="6.33203125" style="205" bestFit="1" customWidth="1"/>
    <col min="8724" max="8724" width="3.109375" style="205" bestFit="1" customWidth="1"/>
    <col min="8725" max="8725" width="6.33203125" style="205" bestFit="1" customWidth="1"/>
    <col min="8726" max="8726" width="6.44140625" style="205" bestFit="1" customWidth="1"/>
    <col min="8727" max="8727" width="6.77734375" style="205" bestFit="1" customWidth="1"/>
    <col min="8728" max="8728" width="5.109375" style="205" bestFit="1" customWidth="1"/>
    <col min="8729" max="8729" width="8.109375" style="205" bestFit="1" customWidth="1"/>
    <col min="8730" max="8730" width="6.88671875" style="205" bestFit="1" customWidth="1"/>
    <col min="8731" max="8731" width="8.5546875" style="205" bestFit="1" customWidth="1"/>
    <col min="8732" max="8732" width="5.88671875" style="205" bestFit="1" customWidth="1"/>
    <col min="8733" max="8733" width="8.109375" style="205" bestFit="1" customWidth="1"/>
    <col min="8734" max="8734" width="9" style="205" bestFit="1" customWidth="1"/>
    <col min="8735" max="8735" width="8.109375" style="205" bestFit="1" customWidth="1"/>
    <col min="8736" max="8736" width="7.5546875" style="205" bestFit="1" customWidth="1"/>
    <col min="8737" max="8737" width="10.33203125" style="205" bestFit="1" customWidth="1"/>
    <col min="8738" max="8738" width="7.88671875" style="205" bestFit="1" customWidth="1"/>
    <col min="8739" max="8739" width="8" style="205" bestFit="1" customWidth="1"/>
    <col min="8740" max="8740" width="8.21875" style="205" bestFit="1" customWidth="1"/>
    <col min="8741" max="8960" width="9.109375" style="205"/>
    <col min="8961" max="8961" width="1.33203125" style="205" customWidth="1"/>
    <col min="8962" max="8962" width="2.88671875" style="205" bestFit="1" customWidth="1"/>
    <col min="8963" max="8963" width="5.33203125" style="205" bestFit="1" customWidth="1"/>
    <col min="8964" max="8965" width="6.33203125" style="205" bestFit="1" customWidth="1"/>
    <col min="8966" max="8966" width="3.109375" style="205" bestFit="1" customWidth="1"/>
    <col min="8967" max="8967" width="6.33203125" style="205" bestFit="1" customWidth="1"/>
    <col min="8968" max="8968" width="6.44140625" style="205" bestFit="1" customWidth="1"/>
    <col min="8969" max="8969" width="6.77734375" style="205" bestFit="1" customWidth="1"/>
    <col min="8970" max="8970" width="5.109375" style="205" bestFit="1" customWidth="1"/>
    <col min="8971" max="8971" width="7.109375" style="205" bestFit="1" customWidth="1"/>
    <col min="8972" max="8974" width="5.88671875" style="205" bestFit="1" customWidth="1"/>
    <col min="8975" max="8975" width="8.109375" style="205" bestFit="1" customWidth="1"/>
    <col min="8976" max="8976" width="2.88671875" style="205" bestFit="1" customWidth="1"/>
    <col min="8977" max="8977" width="5.33203125" style="205" bestFit="1" customWidth="1"/>
    <col min="8978" max="8979" width="6.33203125" style="205" bestFit="1" customWidth="1"/>
    <col min="8980" max="8980" width="3.109375" style="205" bestFit="1" customWidth="1"/>
    <col min="8981" max="8981" width="6.33203125" style="205" bestFit="1" customWidth="1"/>
    <col min="8982" max="8982" width="6.44140625" style="205" bestFit="1" customWidth="1"/>
    <col min="8983" max="8983" width="6.77734375" style="205" bestFit="1" customWidth="1"/>
    <col min="8984" max="8984" width="5.109375" style="205" bestFit="1" customWidth="1"/>
    <col min="8985" max="8985" width="8.109375" style="205" bestFit="1" customWidth="1"/>
    <col min="8986" max="8986" width="6.88671875" style="205" bestFit="1" customWidth="1"/>
    <col min="8987" max="8987" width="8.5546875" style="205" bestFit="1" customWidth="1"/>
    <col min="8988" max="8988" width="5.88671875" style="205" bestFit="1" customWidth="1"/>
    <col min="8989" max="8989" width="8.109375" style="205" bestFit="1" customWidth="1"/>
    <col min="8990" max="8990" width="9" style="205" bestFit="1" customWidth="1"/>
    <col min="8991" max="8991" width="8.109375" style="205" bestFit="1" customWidth="1"/>
    <col min="8992" max="8992" width="7.5546875" style="205" bestFit="1" customWidth="1"/>
    <col min="8993" max="8993" width="10.33203125" style="205" bestFit="1" customWidth="1"/>
    <col min="8994" max="8994" width="7.88671875" style="205" bestFit="1" customWidth="1"/>
    <col min="8995" max="8995" width="8" style="205" bestFit="1" customWidth="1"/>
    <col min="8996" max="8996" width="8.21875" style="205" bestFit="1" customWidth="1"/>
    <col min="8997" max="9216" width="9.109375" style="205"/>
    <col min="9217" max="9217" width="1.33203125" style="205" customWidth="1"/>
    <col min="9218" max="9218" width="2.88671875" style="205" bestFit="1" customWidth="1"/>
    <col min="9219" max="9219" width="5.33203125" style="205" bestFit="1" customWidth="1"/>
    <col min="9220" max="9221" width="6.33203125" style="205" bestFit="1" customWidth="1"/>
    <col min="9222" max="9222" width="3.109375" style="205" bestFit="1" customWidth="1"/>
    <col min="9223" max="9223" width="6.33203125" style="205" bestFit="1" customWidth="1"/>
    <col min="9224" max="9224" width="6.44140625" style="205" bestFit="1" customWidth="1"/>
    <col min="9225" max="9225" width="6.77734375" style="205" bestFit="1" customWidth="1"/>
    <col min="9226" max="9226" width="5.109375" style="205" bestFit="1" customWidth="1"/>
    <col min="9227" max="9227" width="7.109375" style="205" bestFit="1" customWidth="1"/>
    <col min="9228" max="9230" width="5.88671875" style="205" bestFit="1" customWidth="1"/>
    <col min="9231" max="9231" width="8.109375" style="205" bestFit="1" customWidth="1"/>
    <col min="9232" max="9232" width="2.88671875" style="205" bestFit="1" customWidth="1"/>
    <col min="9233" max="9233" width="5.33203125" style="205" bestFit="1" customWidth="1"/>
    <col min="9234" max="9235" width="6.33203125" style="205" bestFit="1" customWidth="1"/>
    <col min="9236" max="9236" width="3.109375" style="205" bestFit="1" customWidth="1"/>
    <col min="9237" max="9237" width="6.33203125" style="205" bestFit="1" customWidth="1"/>
    <col min="9238" max="9238" width="6.44140625" style="205" bestFit="1" customWidth="1"/>
    <col min="9239" max="9239" width="6.77734375" style="205" bestFit="1" customWidth="1"/>
    <col min="9240" max="9240" width="5.109375" style="205" bestFit="1" customWidth="1"/>
    <col min="9241" max="9241" width="8.109375" style="205" bestFit="1" customWidth="1"/>
    <col min="9242" max="9242" width="6.88671875" style="205" bestFit="1" customWidth="1"/>
    <col min="9243" max="9243" width="8.5546875" style="205" bestFit="1" customWidth="1"/>
    <col min="9244" max="9244" width="5.88671875" style="205" bestFit="1" customWidth="1"/>
    <col min="9245" max="9245" width="8.109375" style="205" bestFit="1" customWidth="1"/>
    <col min="9246" max="9246" width="9" style="205" bestFit="1" customWidth="1"/>
    <col min="9247" max="9247" width="8.109375" style="205" bestFit="1" customWidth="1"/>
    <col min="9248" max="9248" width="7.5546875" style="205" bestFit="1" customWidth="1"/>
    <col min="9249" max="9249" width="10.33203125" style="205" bestFit="1" customWidth="1"/>
    <col min="9250" max="9250" width="7.88671875" style="205" bestFit="1" customWidth="1"/>
    <col min="9251" max="9251" width="8" style="205" bestFit="1" customWidth="1"/>
    <col min="9252" max="9252" width="8.21875" style="205" bestFit="1" customWidth="1"/>
    <col min="9253" max="9472" width="9.109375" style="205"/>
    <col min="9473" max="9473" width="1.33203125" style="205" customWidth="1"/>
    <col min="9474" max="9474" width="2.88671875" style="205" bestFit="1" customWidth="1"/>
    <col min="9475" max="9475" width="5.33203125" style="205" bestFit="1" customWidth="1"/>
    <col min="9476" max="9477" width="6.33203125" style="205" bestFit="1" customWidth="1"/>
    <col min="9478" max="9478" width="3.109375" style="205" bestFit="1" customWidth="1"/>
    <col min="9479" max="9479" width="6.33203125" style="205" bestFit="1" customWidth="1"/>
    <col min="9480" max="9480" width="6.44140625" style="205" bestFit="1" customWidth="1"/>
    <col min="9481" max="9481" width="6.77734375" style="205" bestFit="1" customWidth="1"/>
    <col min="9482" max="9482" width="5.109375" style="205" bestFit="1" customWidth="1"/>
    <col min="9483" max="9483" width="7.109375" style="205" bestFit="1" customWidth="1"/>
    <col min="9484" max="9486" width="5.88671875" style="205" bestFit="1" customWidth="1"/>
    <col min="9487" max="9487" width="8.109375" style="205" bestFit="1" customWidth="1"/>
    <col min="9488" max="9488" width="2.88671875" style="205" bestFit="1" customWidth="1"/>
    <col min="9489" max="9489" width="5.33203125" style="205" bestFit="1" customWidth="1"/>
    <col min="9490" max="9491" width="6.33203125" style="205" bestFit="1" customWidth="1"/>
    <col min="9492" max="9492" width="3.109375" style="205" bestFit="1" customWidth="1"/>
    <col min="9493" max="9493" width="6.33203125" style="205" bestFit="1" customWidth="1"/>
    <col min="9494" max="9494" width="6.44140625" style="205" bestFit="1" customWidth="1"/>
    <col min="9495" max="9495" width="6.77734375" style="205" bestFit="1" customWidth="1"/>
    <col min="9496" max="9496" width="5.109375" style="205" bestFit="1" customWidth="1"/>
    <col min="9497" max="9497" width="8.109375" style="205" bestFit="1" customWidth="1"/>
    <col min="9498" max="9498" width="6.88671875" style="205" bestFit="1" customWidth="1"/>
    <col min="9499" max="9499" width="8.5546875" style="205" bestFit="1" customWidth="1"/>
    <col min="9500" max="9500" width="5.88671875" style="205" bestFit="1" customWidth="1"/>
    <col min="9501" max="9501" width="8.109375" style="205" bestFit="1" customWidth="1"/>
    <col min="9502" max="9502" width="9" style="205" bestFit="1" customWidth="1"/>
    <col min="9503" max="9503" width="8.109375" style="205" bestFit="1" customWidth="1"/>
    <col min="9504" max="9504" width="7.5546875" style="205" bestFit="1" customWidth="1"/>
    <col min="9505" max="9505" width="10.33203125" style="205" bestFit="1" customWidth="1"/>
    <col min="9506" max="9506" width="7.88671875" style="205" bestFit="1" customWidth="1"/>
    <col min="9507" max="9507" width="8" style="205" bestFit="1" customWidth="1"/>
    <col min="9508" max="9508" width="8.21875" style="205" bestFit="1" customWidth="1"/>
    <col min="9509" max="9728" width="9.109375" style="205"/>
    <col min="9729" max="9729" width="1.33203125" style="205" customWidth="1"/>
    <col min="9730" max="9730" width="2.88671875" style="205" bestFit="1" customWidth="1"/>
    <col min="9731" max="9731" width="5.33203125" style="205" bestFit="1" customWidth="1"/>
    <col min="9732" max="9733" width="6.33203125" style="205" bestFit="1" customWidth="1"/>
    <col min="9734" max="9734" width="3.109375" style="205" bestFit="1" customWidth="1"/>
    <col min="9735" max="9735" width="6.33203125" style="205" bestFit="1" customWidth="1"/>
    <col min="9736" max="9736" width="6.44140625" style="205" bestFit="1" customWidth="1"/>
    <col min="9737" max="9737" width="6.77734375" style="205" bestFit="1" customWidth="1"/>
    <col min="9738" max="9738" width="5.109375" style="205" bestFit="1" customWidth="1"/>
    <col min="9739" max="9739" width="7.109375" style="205" bestFit="1" customWidth="1"/>
    <col min="9740" max="9742" width="5.88671875" style="205" bestFit="1" customWidth="1"/>
    <col min="9743" max="9743" width="8.109375" style="205" bestFit="1" customWidth="1"/>
    <col min="9744" max="9744" width="2.88671875" style="205" bestFit="1" customWidth="1"/>
    <col min="9745" max="9745" width="5.33203125" style="205" bestFit="1" customWidth="1"/>
    <col min="9746" max="9747" width="6.33203125" style="205" bestFit="1" customWidth="1"/>
    <col min="9748" max="9748" width="3.109375" style="205" bestFit="1" customWidth="1"/>
    <col min="9749" max="9749" width="6.33203125" style="205" bestFit="1" customWidth="1"/>
    <col min="9750" max="9750" width="6.44140625" style="205" bestFit="1" customWidth="1"/>
    <col min="9751" max="9751" width="6.77734375" style="205" bestFit="1" customWidth="1"/>
    <col min="9752" max="9752" width="5.109375" style="205" bestFit="1" customWidth="1"/>
    <col min="9753" max="9753" width="8.109375" style="205" bestFit="1" customWidth="1"/>
    <col min="9754" max="9754" width="6.88671875" style="205" bestFit="1" customWidth="1"/>
    <col min="9755" max="9755" width="8.5546875" style="205" bestFit="1" customWidth="1"/>
    <col min="9756" max="9756" width="5.88671875" style="205" bestFit="1" customWidth="1"/>
    <col min="9757" max="9757" width="8.109375" style="205" bestFit="1" customWidth="1"/>
    <col min="9758" max="9758" width="9" style="205" bestFit="1" customWidth="1"/>
    <col min="9759" max="9759" width="8.109375" style="205" bestFit="1" customWidth="1"/>
    <col min="9760" max="9760" width="7.5546875" style="205" bestFit="1" customWidth="1"/>
    <col min="9761" max="9761" width="10.33203125" style="205" bestFit="1" customWidth="1"/>
    <col min="9762" max="9762" width="7.88671875" style="205" bestFit="1" customWidth="1"/>
    <col min="9763" max="9763" width="8" style="205" bestFit="1" customWidth="1"/>
    <col min="9764" max="9764" width="8.21875" style="205" bestFit="1" customWidth="1"/>
    <col min="9765" max="9984" width="9.109375" style="205"/>
    <col min="9985" max="9985" width="1.33203125" style="205" customWidth="1"/>
    <col min="9986" max="9986" width="2.88671875" style="205" bestFit="1" customWidth="1"/>
    <col min="9987" max="9987" width="5.33203125" style="205" bestFit="1" customWidth="1"/>
    <col min="9988" max="9989" width="6.33203125" style="205" bestFit="1" customWidth="1"/>
    <col min="9990" max="9990" width="3.109375" style="205" bestFit="1" customWidth="1"/>
    <col min="9991" max="9991" width="6.33203125" style="205" bestFit="1" customWidth="1"/>
    <col min="9992" max="9992" width="6.44140625" style="205" bestFit="1" customWidth="1"/>
    <col min="9993" max="9993" width="6.77734375" style="205" bestFit="1" customWidth="1"/>
    <col min="9994" max="9994" width="5.109375" style="205" bestFit="1" customWidth="1"/>
    <col min="9995" max="9995" width="7.109375" style="205" bestFit="1" customWidth="1"/>
    <col min="9996" max="9998" width="5.88671875" style="205" bestFit="1" customWidth="1"/>
    <col min="9999" max="9999" width="8.109375" style="205" bestFit="1" customWidth="1"/>
    <col min="10000" max="10000" width="2.88671875" style="205" bestFit="1" customWidth="1"/>
    <col min="10001" max="10001" width="5.33203125" style="205" bestFit="1" customWidth="1"/>
    <col min="10002" max="10003" width="6.33203125" style="205" bestFit="1" customWidth="1"/>
    <col min="10004" max="10004" width="3.109375" style="205" bestFit="1" customWidth="1"/>
    <col min="10005" max="10005" width="6.33203125" style="205" bestFit="1" customWidth="1"/>
    <col min="10006" max="10006" width="6.44140625" style="205" bestFit="1" customWidth="1"/>
    <col min="10007" max="10007" width="6.77734375" style="205" bestFit="1" customWidth="1"/>
    <col min="10008" max="10008" width="5.109375" style="205" bestFit="1" customWidth="1"/>
    <col min="10009" max="10009" width="8.109375" style="205" bestFit="1" customWidth="1"/>
    <col min="10010" max="10010" width="6.88671875" style="205" bestFit="1" customWidth="1"/>
    <col min="10011" max="10011" width="8.5546875" style="205" bestFit="1" customWidth="1"/>
    <col min="10012" max="10012" width="5.88671875" style="205" bestFit="1" customWidth="1"/>
    <col min="10013" max="10013" width="8.109375" style="205" bestFit="1" customWidth="1"/>
    <col min="10014" max="10014" width="9" style="205" bestFit="1" customWidth="1"/>
    <col min="10015" max="10015" width="8.109375" style="205" bestFit="1" customWidth="1"/>
    <col min="10016" max="10016" width="7.5546875" style="205" bestFit="1" customWidth="1"/>
    <col min="10017" max="10017" width="10.33203125" style="205" bestFit="1" customWidth="1"/>
    <col min="10018" max="10018" width="7.88671875" style="205" bestFit="1" customWidth="1"/>
    <col min="10019" max="10019" width="8" style="205" bestFit="1" customWidth="1"/>
    <col min="10020" max="10020" width="8.21875" style="205" bestFit="1" customWidth="1"/>
    <col min="10021" max="10240" width="9.109375" style="205"/>
    <col min="10241" max="10241" width="1.33203125" style="205" customWidth="1"/>
    <col min="10242" max="10242" width="2.88671875" style="205" bestFit="1" customWidth="1"/>
    <col min="10243" max="10243" width="5.33203125" style="205" bestFit="1" customWidth="1"/>
    <col min="10244" max="10245" width="6.33203125" style="205" bestFit="1" customWidth="1"/>
    <col min="10246" max="10246" width="3.109375" style="205" bestFit="1" customWidth="1"/>
    <col min="10247" max="10247" width="6.33203125" style="205" bestFit="1" customWidth="1"/>
    <col min="10248" max="10248" width="6.44140625" style="205" bestFit="1" customWidth="1"/>
    <col min="10249" max="10249" width="6.77734375" style="205" bestFit="1" customWidth="1"/>
    <col min="10250" max="10250" width="5.109375" style="205" bestFit="1" customWidth="1"/>
    <col min="10251" max="10251" width="7.109375" style="205" bestFit="1" customWidth="1"/>
    <col min="10252" max="10254" width="5.88671875" style="205" bestFit="1" customWidth="1"/>
    <col min="10255" max="10255" width="8.109375" style="205" bestFit="1" customWidth="1"/>
    <col min="10256" max="10256" width="2.88671875" style="205" bestFit="1" customWidth="1"/>
    <col min="10257" max="10257" width="5.33203125" style="205" bestFit="1" customWidth="1"/>
    <col min="10258" max="10259" width="6.33203125" style="205" bestFit="1" customWidth="1"/>
    <col min="10260" max="10260" width="3.109375" style="205" bestFit="1" customWidth="1"/>
    <col min="10261" max="10261" width="6.33203125" style="205" bestFit="1" customWidth="1"/>
    <col min="10262" max="10262" width="6.44140625" style="205" bestFit="1" customWidth="1"/>
    <col min="10263" max="10263" width="6.77734375" style="205" bestFit="1" customWidth="1"/>
    <col min="10264" max="10264" width="5.109375" style="205" bestFit="1" customWidth="1"/>
    <col min="10265" max="10265" width="8.109375" style="205" bestFit="1" customWidth="1"/>
    <col min="10266" max="10266" width="6.88671875" style="205" bestFit="1" customWidth="1"/>
    <col min="10267" max="10267" width="8.5546875" style="205" bestFit="1" customWidth="1"/>
    <col min="10268" max="10268" width="5.88671875" style="205" bestFit="1" customWidth="1"/>
    <col min="10269" max="10269" width="8.109375" style="205" bestFit="1" customWidth="1"/>
    <col min="10270" max="10270" width="9" style="205" bestFit="1" customWidth="1"/>
    <col min="10271" max="10271" width="8.109375" style="205" bestFit="1" customWidth="1"/>
    <col min="10272" max="10272" width="7.5546875" style="205" bestFit="1" customWidth="1"/>
    <col min="10273" max="10273" width="10.33203125" style="205" bestFit="1" customWidth="1"/>
    <col min="10274" max="10274" width="7.88671875" style="205" bestFit="1" customWidth="1"/>
    <col min="10275" max="10275" width="8" style="205" bestFit="1" customWidth="1"/>
    <col min="10276" max="10276" width="8.21875" style="205" bestFit="1" customWidth="1"/>
    <col min="10277" max="10496" width="9.109375" style="205"/>
    <col min="10497" max="10497" width="1.33203125" style="205" customWidth="1"/>
    <col min="10498" max="10498" width="2.88671875" style="205" bestFit="1" customWidth="1"/>
    <col min="10499" max="10499" width="5.33203125" style="205" bestFit="1" customWidth="1"/>
    <col min="10500" max="10501" width="6.33203125" style="205" bestFit="1" customWidth="1"/>
    <col min="10502" max="10502" width="3.109375" style="205" bestFit="1" customWidth="1"/>
    <col min="10503" max="10503" width="6.33203125" style="205" bestFit="1" customWidth="1"/>
    <col min="10504" max="10504" width="6.44140625" style="205" bestFit="1" customWidth="1"/>
    <col min="10505" max="10505" width="6.77734375" style="205" bestFit="1" customWidth="1"/>
    <col min="10506" max="10506" width="5.109375" style="205" bestFit="1" customWidth="1"/>
    <col min="10507" max="10507" width="7.109375" style="205" bestFit="1" customWidth="1"/>
    <col min="10508" max="10510" width="5.88671875" style="205" bestFit="1" customWidth="1"/>
    <col min="10511" max="10511" width="8.109375" style="205" bestFit="1" customWidth="1"/>
    <col min="10512" max="10512" width="2.88671875" style="205" bestFit="1" customWidth="1"/>
    <col min="10513" max="10513" width="5.33203125" style="205" bestFit="1" customWidth="1"/>
    <col min="10514" max="10515" width="6.33203125" style="205" bestFit="1" customWidth="1"/>
    <col min="10516" max="10516" width="3.109375" style="205" bestFit="1" customWidth="1"/>
    <col min="10517" max="10517" width="6.33203125" style="205" bestFit="1" customWidth="1"/>
    <col min="10518" max="10518" width="6.44140625" style="205" bestFit="1" customWidth="1"/>
    <col min="10519" max="10519" width="6.77734375" style="205" bestFit="1" customWidth="1"/>
    <col min="10520" max="10520" width="5.109375" style="205" bestFit="1" customWidth="1"/>
    <col min="10521" max="10521" width="8.109375" style="205" bestFit="1" customWidth="1"/>
    <col min="10522" max="10522" width="6.88671875" style="205" bestFit="1" customWidth="1"/>
    <col min="10523" max="10523" width="8.5546875" style="205" bestFit="1" customWidth="1"/>
    <col min="10524" max="10524" width="5.88671875" style="205" bestFit="1" customWidth="1"/>
    <col min="10525" max="10525" width="8.109375" style="205" bestFit="1" customWidth="1"/>
    <col min="10526" max="10526" width="9" style="205" bestFit="1" customWidth="1"/>
    <col min="10527" max="10527" width="8.109375" style="205" bestFit="1" customWidth="1"/>
    <col min="10528" max="10528" width="7.5546875" style="205" bestFit="1" customWidth="1"/>
    <col min="10529" max="10529" width="10.33203125" style="205" bestFit="1" customWidth="1"/>
    <col min="10530" max="10530" width="7.88671875" style="205" bestFit="1" customWidth="1"/>
    <col min="10531" max="10531" width="8" style="205" bestFit="1" customWidth="1"/>
    <col min="10532" max="10532" width="8.21875" style="205" bestFit="1" customWidth="1"/>
    <col min="10533" max="10752" width="9.109375" style="205"/>
    <col min="10753" max="10753" width="1.33203125" style="205" customWidth="1"/>
    <col min="10754" max="10754" width="2.88671875" style="205" bestFit="1" customWidth="1"/>
    <col min="10755" max="10755" width="5.33203125" style="205" bestFit="1" customWidth="1"/>
    <col min="10756" max="10757" width="6.33203125" style="205" bestFit="1" customWidth="1"/>
    <col min="10758" max="10758" width="3.109375" style="205" bestFit="1" customWidth="1"/>
    <col min="10759" max="10759" width="6.33203125" style="205" bestFit="1" customWidth="1"/>
    <col min="10760" max="10760" width="6.44140625" style="205" bestFit="1" customWidth="1"/>
    <col min="10761" max="10761" width="6.77734375" style="205" bestFit="1" customWidth="1"/>
    <col min="10762" max="10762" width="5.109375" style="205" bestFit="1" customWidth="1"/>
    <col min="10763" max="10763" width="7.109375" style="205" bestFit="1" customWidth="1"/>
    <col min="10764" max="10766" width="5.88671875" style="205" bestFit="1" customWidth="1"/>
    <col min="10767" max="10767" width="8.109375" style="205" bestFit="1" customWidth="1"/>
    <col min="10768" max="10768" width="2.88671875" style="205" bestFit="1" customWidth="1"/>
    <col min="10769" max="10769" width="5.33203125" style="205" bestFit="1" customWidth="1"/>
    <col min="10770" max="10771" width="6.33203125" style="205" bestFit="1" customWidth="1"/>
    <col min="10772" max="10772" width="3.109375" style="205" bestFit="1" customWidth="1"/>
    <col min="10773" max="10773" width="6.33203125" style="205" bestFit="1" customWidth="1"/>
    <col min="10774" max="10774" width="6.44140625" style="205" bestFit="1" customWidth="1"/>
    <col min="10775" max="10775" width="6.77734375" style="205" bestFit="1" customWidth="1"/>
    <col min="10776" max="10776" width="5.109375" style="205" bestFit="1" customWidth="1"/>
    <col min="10777" max="10777" width="8.109375" style="205" bestFit="1" customWidth="1"/>
    <col min="10778" max="10778" width="6.88671875" style="205" bestFit="1" customWidth="1"/>
    <col min="10779" max="10779" width="8.5546875" style="205" bestFit="1" customWidth="1"/>
    <col min="10780" max="10780" width="5.88671875" style="205" bestFit="1" customWidth="1"/>
    <col min="10781" max="10781" width="8.109375" style="205" bestFit="1" customWidth="1"/>
    <col min="10782" max="10782" width="9" style="205" bestFit="1" customWidth="1"/>
    <col min="10783" max="10783" width="8.109375" style="205" bestFit="1" customWidth="1"/>
    <col min="10784" max="10784" width="7.5546875" style="205" bestFit="1" customWidth="1"/>
    <col min="10785" max="10785" width="10.33203125" style="205" bestFit="1" customWidth="1"/>
    <col min="10786" max="10786" width="7.88671875" style="205" bestFit="1" customWidth="1"/>
    <col min="10787" max="10787" width="8" style="205" bestFit="1" customWidth="1"/>
    <col min="10788" max="10788" width="8.21875" style="205" bestFit="1" customWidth="1"/>
    <col min="10789" max="11008" width="9.109375" style="205"/>
    <col min="11009" max="11009" width="1.33203125" style="205" customWidth="1"/>
    <col min="11010" max="11010" width="2.88671875" style="205" bestFit="1" customWidth="1"/>
    <col min="11011" max="11011" width="5.33203125" style="205" bestFit="1" customWidth="1"/>
    <col min="11012" max="11013" width="6.33203125" style="205" bestFit="1" customWidth="1"/>
    <col min="11014" max="11014" width="3.109375" style="205" bestFit="1" customWidth="1"/>
    <col min="11015" max="11015" width="6.33203125" style="205" bestFit="1" customWidth="1"/>
    <col min="11016" max="11016" width="6.44140625" style="205" bestFit="1" customWidth="1"/>
    <col min="11017" max="11017" width="6.77734375" style="205" bestFit="1" customWidth="1"/>
    <col min="11018" max="11018" width="5.109375" style="205" bestFit="1" customWidth="1"/>
    <col min="11019" max="11019" width="7.109375" style="205" bestFit="1" customWidth="1"/>
    <col min="11020" max="11022" width="5.88671875" style="205" bestFit="1" customWidth="1"/>
    <col min="11023" max="11023" width="8.109375" style="205" bestFit="1" customWidth="1"/>
    <col min="11024" max="11024" width="2.88671875" style="205" bestFit="1" customWidth="1"/>
    <col min="11025" max="11025" width="5.33203125" style="205" bestFit="1" customWidth="1"/>
    <col min="11026" max="11027" width="6.33203125" style="205" bestFit="1" customWidth="1"/>
    <col min="11028" max="11028" width="3.109375" style="205" bestFit="1" customWidth="1"/>
    <col min="11029" max="11029" width="6.33203125" style="205" bestFit="1" customWidth="1"/>
    <col min="11030" max="11030" width="6.44140625" style="205" bestFit="1" customWidth="1"/>
    <col min="11031" max="11031" width="6.77734375" style="205" bestFit="1" customWidth="1"/>
    <col min="11032" max="11032" width="5.109375" style="205" bestFit="1" customWidth="1"/>
    <col min="11033" max="11033" width="8.109375" style="205" bestFit="1" customWidth="1"/>
    <col min="11034" max="11034" width="6.88671875" style="205" bestFit="1" customWidth="1"/>
    <col min="11035" max="11035" width="8.5546875" style="205" bestFit="1" customWidth="1"/>
    <col min="11036" max="11036" width="5.88671875" style="205" bestFit="1" customWidth="1"/>
    <col min="11037" max="11037" width="8.109375" style="205" bestFit="1" customWidth="1"/>
    <col min="11038" max="11038" width="9" style="205" bestFit="1" customWidth="1"/>
    <col min="11039" max="11039" width="8.109375" style="205" bestFit="1" customWidth="1"/>
    <col min="11040" max="11040" width="7.5546875" style="205" bestFit="1" customWidth="1"/>
    <col min="11041" max="11041" width="10.33203125" style="205" bestFit="1" customWidth="1"/>
    <col min="11042" max="11042" width="7.88671875" style="205" bestFit="1" customWidth="1"/>
    <col min="11043" max="11043" width="8" style="205" bestFit="1" customWidth="1"/>
    <col min="11044" max="11044" width="8.21875" style="205" bestFit="1" customWidth="1"/>
    <col min="11045" max="11264" width="9.109375" style="205"/>
    <col min="11265" max="11265" width="1.33203125" style="205" customWidth="1"/>
    <col min="11266" max="11266" width="2.88671875" style="205" bestFit="1" customWidth="1"/>
    <col min="11267" max="11267" width="5.33203125" style="205" bestFit="1" customWidth="1"/>
    <col min="11268" max="11269" width="6.33203125" style="205" bestFit="1" customWidth="1"/>
    <col min="11270" max="11270" width="3.109375" style="205" bestFit="1" customWidth="1"/>
    <col min="11271" max="11271" width="6.33203125" style="205" bestFit="1" customWidth="1"/>
    <col min="11272" max="11272" width="6.44140625" style="205" bestFit="1" customWidth="1"/>
    <col min="11273" max="11273" width="6.77734375" style="205" bestFit="1" customWidth="1"/>
    <col min="11274" max="11274" width="5.109375" style="205" bestFit="1" customWidth="1"/>
    <col min="11275" max="11275" width="7.109375" style="205" bestFit="1" customWidth="1"/>
    <col min="11276" max="11278" width="5.88671875" style="205" bestFit="1" customWidth="1"/>
    <col min="11279" max="11279" width="8.109375" style="205" bestFit="1" customWidth="1"/>
    <col min="11280" max="11280" width="2.88671875" style="205" bestFit="1" customWidth="1"/>
    <col min="11281" max="11281" width="5.33203125" style="205" bestFit="1" customWidth="1"/>
    <col min="11282" max="11283" width="6.33203125" style="205" bestFit="1" customWidth="1"/>
    <col min="11284" max="11284" width="3.109375" style="205" bestFit="1" customWidth="1"/>
    <col min="11285" max="11285" width="6.33203125" style="205" bestFit="1" customWidth="1"/>
    <col min="11286" max="11286" width="6.44140625" style="205" bestFit="1" customWidth="1"/>
    <col min="11287" max="11287" width="6.77734375" style="205" bestFit="1" customWidth="1"/>
    <col min="11288" max="11288" width="5.109375" style="205" bestFit="1" customWidth="1"/>
    <col min="11289" max="11289" width="8.109375" style="205" bestFit="1" customWidth="1"/>
    <col min="11290" max="11290" width="6.88671875" style="205" bestFit="1" customWidth="1"/>
    <col min="11291" max="11291" width="8.5546875" style="205" bestFit="1" customWidth="1"/>
    <col min="11292" max="11292" width="5.88671875" style="205" bestFit="1" customWidth="1"/>
    <col min="11293" max="11293" width="8.109375" style="205" bestFit="1" customWidth="1"/>
    <col min="11294" max="11294" width="9" style="205" bestFit="1" customWidth="1"/>
    <col min="11295" max="11295" width="8.109375" style="205" bestFit="1" customWidth="1"/>
    <col min="11296" max="11296" width="7.5546875" style="205" bestFit="1" customWidth="1"/>
    <col min="11297" max="11297" width="10.33203125" style="205" bestFit="1" customWidth="1"/>
    <col min="11298" max="11298" width="7.88671875" style="205" bestFit="1" customWidth="1"/>
    <col min="11299" max="11299" width="8" style="205" bestFit="1" customWidth="1"/>
    <col min="11300" max="11300" width="8.21875" style="205" bestFit="1" customWidth="1"/>
    <col min="11301" max="11520" width="9.109375" style="205"/>
    <col min="11521" max="11521" width="1.33203125" style="205" customWidth="1"/>
    <col min="11522" max="11522" width="2.88671875" style="205" bestFit="1" customWidth="1"/>
    <col min="11523" max="11523" width="5.33203125" style="205" bestFit="1" customWidth="1"/>
    <col min="11524" max="11525" width="6.33203125" style="205" bestFit="1" customWidth="1"/>
    <col min="11526" max="11526" width="3.109375" style="205" bestFit="1" customWidth="1"/>
    <col min="11527" max="11527" width="6.33203125" style="205" bestFit="1" customWidth="1"/>
    <col min="11528" max="11528" width="6.44140625" style="205" bestFit="1" customWidth="1"/>
    <col min="11529" max="11529" width="6.77734375" style="205" bestFit="1" customWidth="1"/>
    <col min="11530" max="11530" width="5.109375" style="205" bestFit="1" customWidth="1"/>
    <col min="11531" max="11531" width="7.109375" style="205" bestFit="1" customWidth="1"/>
    <col min="11532" max="11534" width="5.88671875" style="205" bestFit="1" customWidth="1"/>
    <col min="11535" max="11535" width="8.109375" style="205" bestFit="1" customWidth="1"/>
    <col min="11536" max="11536" width="2.88671875" style="205" bestFit="1" customWidth="1"/>
    <col min="11537" max="11537" width="5.33203125" style="205" bestFit="1" customWidth="1"/>
    <col min="11538" max="11539" width="6.33203125" style="205" bestFit="1" customWidth="1"/>
    <col min="11540" max="11540" width="3.109375" style="205" bestFit="1" customWidth="1"/>
    <col min="11541" max="11541" width="6.33203125" style="205" bestFit="1" customWidth="1"/>
    <col min="11542" max="11542" width="6.44140625" style="205" bestFit="1" customWidth="1"/>
    <col min="11543" max="11543" width="6.77734375" style="205" bestFit="1" customWidth="1"/>
    <col min="11544" max="11544" width="5.109375" style="205" bestFit="1" customWidth="1"/>
    <col min="11545" max="11545" width="8.109375" style="205" bestFit="1" customWidth="1"/>
    <col min="11546" max="11546" width="6.88671875" style="205" bestFit="1" customWidth="1"/>
    <col min="11547" max="11547" width="8.5546875" style="205" bestFit="1" customWidth="1"/>
    <col min="11548" max="11548" width="5.88671875" style="205" bestFit="1" customWidth="1"/>
    <col min="11549" max="11549" width="8.109375" style="205" bestFit="1" customWidth="1"/>
    <col min="11550" max="11550" width="9" style="205" bestFit="1" customWidth="1"/>
    <col min="11551" max="11551" width="8.109375" style="205" bestFit="1" customWidth="1"/>
    <col min="11552" max="11552" width="7.5546875" style="205" bestFit="1" customWidth="1"/>
    <col min="11553" max="11553" width="10.33203125" style="205" bestFit="1" customWidth="1"/>
    <col min="11554" max="11554" width="7.88671875" style="205" bestFit="1" customWidth="1"/>
    <col min="11555" max="11555" width="8" style="205" bestFit="1" customWidth="1"/>
    <col min="11556" max="11556" width="8.21875" style="205" bestFit="1" customWidth="1"/>
    <col min="11557" max="11776" width="9.109375" style="205"/>
    <col min="11777" max="11777" width="1.33203125" style="205" customWidth="1"/>
    <col min="11778" max="11778" width="2.88671875" style="205" bestFit="1" customWidth="1"/>
    <col min="11779" max="11779" width="5.33203125" style="205" bestFit="1" customWidth="1"/>
    <col min="11780" max="11781" width="6.33203125" style="205" bestFit="1" customWidth="1"/>
    <col min="11782" max="11782" width="3.109375" style="205" bestFit="1" customWidth="1"/>
    <col min="11783" max="11783" width="6.33203125" style="205" bestFit="1" customWidth="1"/>
    <col min="11784" max="11784" width="6.44140625" style="205" bestFit="1" customWidth="1"/>
    <col min="11785" max="11785" width="6.77734375" style="205" bestFit="1" customWidth="1"/>
    <col min="11786" max="11786" width="5.109375" style="205" bestFit="1" customWidth="1"/>
    <col min="11787" max="11787" width="7.109375" style="205" bestFit="1" customWidth="1"/>
    <col min="11788" max="11790" width="5.88671875" style="205" bestFit="1" customWidth="1"/>
    <col min="11791" max="11791" width="8.109375" style="205" bestFit="1" customWidth="1"/>
    <col min="11792" max="11792" width="2.88671875" style="205" bestFit="1" customWidth="1"/>
    <col min="11793" max="11793" width="5.33203125" style="205" bestFit="1" customWidth="1"/>
    <col min="11794" max="11795" width="6.33203125" style="205" bestFit="1" customWidth="1"/>
    <col min="11796" max="11796" width="3.109375" style="205" bestFit="1" customWidth="1"/>
    <col min="11797" max="11797" width="6.33203125" style="205" bestFit="1" customWidth="1"/>
    <col min="11798" max="11798" width="6.44140625" style="205" bestFit="1" customWidth="1"/>
    <col min="11799" max="11799" width="6.77734375" style="205" bestFit="1" customWidth="1"/>
    <col min="11800" max="11800" width="5.109375" style="205" bestFit="1" customWidth="1"/>
    <col min="11801" max="11801" width="8.109375" style="205" bestFit="1" customWidth="1"/>
    <col min="11802" max="11802" width="6.88671875" style="205" bestFit="1" customWidth="1"/>
    <col min="11803" max="11803" width="8.5546875" style="205" bestFit="1" customWidth="1"/>
    <col min="11804" max="11804" width="5.88671875" style="205" bestFit="1" customWidth="1"/>
    <col min="11805" max="11805" width="8.109375" style="205" bestFit="1" customWidth="1"/>
    <col min="11806" max="11806" width="9" style="205" bestFit="1" customWidth="1"/>
    <col min="11807" max="11807" width="8.109375" style="205" bestFit="1" customWidth="1"/>
    <col min="11808" max="11808" width="7.5546875" style="205" bestFit="1" customWidth="1"/>
    <col min="11809" max="11809" width="10.33203125" style="205" bestFit="1" customWidth="1"/>
    <col min="11810" max="11810" width="7.88671875" style="205" bestFit="1" customWidth="1"/>
    <col min="11811" max="11811" width="8" style="205" bestFit="1" customWidth="1"/>
    <col min="11812" max="11812" width="8.21875" style="205" bestFit="1" customWidth="1"/>
    <col min="11813" max="12032" width="9.109375" style="205"/>
    <col min="12033" max="12033" width="1.33203125" style="205" customWidth="1"/>
    <col min="12034" max="12034" width="2.88671875" style="205" bestFit="1" customWidth="1"/>
    <col min="12035" max="12035" width="5.33203125" style="205" bestFit="1" customWidth="1"/>
    <col min="12036" max="12037" width="6.33203125" style="205" bestFit="1" customWidth="1"/>
    <col min="12038" max="12038" width="3.109375" style="205" bestFit="1" customWidth="1"/>
    <col min="12039" max="12039" width="6.33203125" style="205" bestFit="1" customWidth="1"/>
    <col min="12040" max="12040" width="6.44140625" style="205" bestFit="1" customWidth="1"/>
    <col min="12041" max="12041" width="6.77734375" style="205" bestFit="1" customWidth="1"/>
    <col min="12042" max="12042" width="5.109375" style="205" bestFit="1" customWidth="1"/>
    <col min="12043" max="12043" width="7.109375" style="205" bestFit="1" customWidth="1"/>
    <col min="12044" max="12046" width="5.88671875" style="205" bestFit="1" customWidth="1"/>
    <col min="12047" max="12047" width="8.109375" style="205" bestFit="1" customWidth="1"/>
    <col min="12048" max="12048" width="2.88671875" style="205" bestFit="1" customWidth="1"/>
    <col min="12049" max="12049" width="5.33203125" style="205" bestFit="1" customWidth="1"/>
    <col min="12050" max="12051" width="6.33203125" style="205" bestFit="1" customWidth="1"/>
    <col min="12052" max="12052" width="3.109375" style="205" bestFit="1" customWidth="1"/>
    <col min="12053" max="12053" width="6.33203125" style="205" bestFit="1" customWidth="1"/>
    <col min="12054" max="12054" width="6.44140625" style="205" bestFit="1" customWidth="1"/>
    <col min="12055" max="12055" width="6.77734375" style="205" bestFit="1" customWidth="1"/>
    <col min="12056" max="12056" width="5.109375" style="205" bestFit="1" customWidth="1"/>
    <col min="12057" max="12057" width="8.109375" style="205" bestFit="1" customWidth="1"/>
    <col min="12058" max="12058" width="6.88671875" style="205" bestFit="1" customWidth="1"/>
    <col min="12059" max="12059" width="8.5546875" style="205" bestFit="1" customWidth="1"/>
    <col min="12060" max="12060" width="5.88671875" style="205" bestFit="1" customWidth="1"/>
    <col min="12061" max="12061" width="8.109375" style="205" bestFit="1" customWidth="1"/>
    <col min="12062" max="12062" width="9" style="205" bestFit="1" customWidth="1"/>
    <col min="12063" max="12063" width="8.109375" style="205" bestFit="1" customWidth="1"/>
    <col min="12064" max="12064" width="7.5546875" style="205" bestFit="1" customWidth="1"/>
    <col min="12065" max="12065" width="10.33203125" style="205" bestFit="1" customWidth="1"/>
    <col min="12066" max="12066" width="7.88671875" style="205" bestFit="1" customWidth="1"/>
    <col min="12067" max="12067" width="8" style="205" bestFit="1" customWidth="1"/>
    <col min="12068" max="12068" width="8.21875" style="205" bestFit="1" customWidth="1"/>
    <col min="12069" max="12288" width="9.109375" style="205"/>
    <col min="12289" max="12289" width="1.33203125" style="205" customWidth="1"/>
    <col min="12290" max="12290" width="2.88671875" style="205" bestFit="1" customWidth="1"/>
    <col min="12291" max="12291" width="5.33203125" style="205" bestFit="1" customWidth="1"/>
    <col min="12292" max="12293" width="6.33203125" style="205" bestFit="1" customWidth="1"/>
    <col min="12294" max="12294" width="3.109375" style="205" bestFit="1" customWidth="1"/>
    <col min="12295" max="12295" width="6.33203125" style="205" bestFit="1" customWidth="1"/>
    <col min="12296" max="12296" width="6.44140625" style="205" bestFit="1" customWidth="1"/>
    <col min="12297" max="12297" width="6.77734375" style="205" bestFit="1" customWidth="1"/>
    <col min="12298" max="12298" width="5.109375" style="205" bestFit="1" customWidth="1"/>
    <col min="12299" max="12299" width="7.109375" style="205" bestFit="1" customWidth="1"/>
    <col min="12300" max="12302" width="5.88671875" style="205" bestFit="1" customWidth="1"/>
    <col min="12303" max="12303" width="8.109375" style="205" bestFit="1" customWidth="1"/>
    <col min="12304" max="12304" width="2.88671875" style="205" bestFit="1" customWidth="1"/>
    <col min="12305" max="12305" width="5.33203125" style="205" bestFit="1" customWidth="1"/>
    <col min="12306" max="12307" width="6.33203125" style="205" bestFit="1" customWidth="1"/>
    <col min="12308" max="12308" width="3.109375" style="205" bestFit="1" customWidth="1"/>
    <col min="12309" max="12309" width="6.33203125" style="205" bestFit="1" customWidth="1"/>
    <col min="12310" max="12310" width="6.44140625" style="205" bestFit="1" customWidth="1"/>
    <col min="12311" max="12311" width="6.77734375" style="205" bestFit="1" customWidth="1"/>
    <col min="12312" max="12312" width="5.109375" style="205" bestFit="1" customWidth="1"/>
    <col min="12313" max="12313" width="8.109375" style="205" bestFit="1" customWidth="1"/>
    <col min="12314" max="12314" width="6.88671875" style="205" bestFit="1" customWidth="1"/>
    <col min="12315" max="12315" width="8.5546875" style="205" bestFit="1" customWidth="1"/>
    <col min="12316" max="12316" width="5.88671875" style="205" bestFit="1" customWidth="1"/>
    <col min="12317" max="12317" width="8.109375" style="205" bestFit="1" customWidth="1"/>
    <col min="12318" max="12318" width="9" style="205" bestFit="1" customWidth="1"/>
    <col min="12319" max="12319" width="8.109375" style="205" bestFit="1" customWidth="1"/>
    <col min="12320" max="12320" width="7.5546875" style="205" bestFit="1" customWidth="1"/>
    <col min="12321" max="12321" width="10.33203125" style="205" bestFit="1" customWidth="1"/>
    <col min="12322" max="12322" width="7.88671875" style="205" bestFit="1" customWidth="1"/>
    <col min="12323" max="12323" width="8" style="205" bestFit="1" customWidth="1"/>
    <col min="12324" max="12324" width="8.21875" style="205" bestFit="1" customWidth="1"/>
    <col min="12325" max="12544" width="9.109375" style="205"/>
    <col min="12545" max="12545" width="1.33203125" style="205" customWidth="1"/>
    <col min="12546" max="12546" width="2.88671875" style="205" bestFit="1" customWidth="1"/>
    <col min="12547" max="12547" width="5.33203125" style="205" bestFit="1" customWidth="1"/>
    <col min="12548" max="12549" width="6.33203125" style="205" bestFit="1" customWidth="1"/>
    <col min="12550" max="12550" width="3.109375" style="205" bestFit="1" customWidth="1"/>
    <col min="12551" max="12551" width="6.33203125" style="205" bestFit="1" customWidth="1"/>
    <col min="12552" max="12552" width="6.44140625" style="205" bestFit="1" customWidth="1"/>
    <col min="12553" max="12553" width="6.77734375" style="205" bestFit="1" customWidth="1"/>
    <col min="12554" max="12554" width="5.109375" style="205" bestFit="1" customWidth="1"/>
    <col min="12555" max="12555" width="7.109375" style="205" bestFit="1" customWidth="1"/>
    <col min="12556" max="12558" width="5.88671875" style="205" bestFit="1" customWidth="1"/>
    <col min="12559" max="12559" width="8.109375" style="205" bestFit="1" customWidth="1"/>
    <col min="12560" max="12560" width="2.88671875" style="205" bestFit="1" customWidth="1"/>
    <col min="12561" max="12561" width="5.33203125" style="205" bestFit="1" customWidth="1"/>
    <col min="12562" max="12563" width="6.33203125" style="205" bestFit="1" customWidth="1"/>
    <col min="12564" max="12564" width="3.109375" style="205" bestFit="1" customWidth="1"/>
    <col min="12565" max="12565" width="6.33203125" style="205" bestFit="1" customWidth="1"/>
    <col min="12566" max="12566" width="6.44140625" style="205" bestFit="1" customWidth="1"/>
    <col min="12567" max="12567" width="6.77734375" style="205" bestFit="1" customWidth="1"/>
    <col min="12568" max="12568" width="5.109375" style="205" bestFit="1" customWidth="1"/>
    <col min="12569" max="12569" width="8.109375" style="205" bestFit="1" customWidth="1"/>
    <col min="12570" max="12570" width="6.88671875" style="205" bestFit="1" customWidth="1"/>
    <col min="12571" max="12571" width="8.5546875" style="205" bestFit="1" customWidth="1"/>
    <col min="12572" max="12572" width="5.88671875" style="205" bestFit="1" customWidth="1"/>
    <col min="12573" max="12573" width="8.109375" style="205" bestFit="1" customWidth="1"/>
    <col min="12574" max="12574" width="9" style="205" bestFit="1" customWidth="1"/>
    <col min="12575" max="12575" width="8.109375" style="205" bestFit="1" customWidth="1"/>
    <col min="12576" max="12576" width="7.5546875" style="205" bestFit="1" customWidth="1"/>
    <col min="12577" max="12577" width="10.33203125" style="205" bestFit="1" customWidth="1"/>
    <col min="12578" max="12578" width="7.88671875" style="205" bestFit="1" customWidth="1"/>
    <col min="12579" max="12579" width="8" style="205" bestFit="1" customWidth="1"/>
    <col min="12580" max="12580" width="8.21875" style="205" bestFit="1" customWidth="1"/>
    <col min="12581" max="12800" width="9.109375" style="205"/>
    <col min="12801" max="12801" width="1.33203125" style="205" customWidth="1"/>
    <col min="12802" max="12802" width="2.88671875" style="205" bestFit="1" customWidth="1"/>
    <col min="12803" max="12803" width="5.33203125" style="205" bestFit="1" customWidth="1"/>
    <col min="12804" max="12805" width="6.33203125" style="205" bestFit="1" customWidth="1"/>
    <col min="12806" max="12806" width="3.109375" style="205" bestFit="1" customWidth="1"/>
    <col min="12807" max="12807" width="6.33203125" style="205" bestFit="1" customWidth="1"/>
    <col min="12808" max="12808" width="6.44140625" style="205" bestFit="1" customWidth="1"/>
    <col min="12809" max="12809" width="6.77734375" style="205" bestFit="1" customWidth="1"/>
    <col min="12810" max="12810" width="5.109375" style="205" bestFit="1" customWidth="1"/>
    <col min="12811" max="12811" width="7.109375" style="205" bestFit="1" customWidth="1"/>
    <col min="12812" max="12814" width="5.88671875" style="205" bestFit="1" customWidth="1"/>
    <col min="12815" max="12815" width="8.109375" style="205" bestFit="1" customWidth="1"/>
    <col min="12816" max="12816" width="2.88671875" style="205" bestFit="1" customWidth="1"/>
    <col min="12817" max="12817" width="5.33203125" style="205" bestFit="1" customWidth="1"/>
    <col min="12818" max="12819" width="6.33203125" style="205" bestFit="1" customWidth="1"/>
    <col min="12820" max="12820" width="3.109375" style="205" bestFit="1" customWidth="1"/>
    <col min="12821" max="12821" width="6.33203125" style="205" bestFit="1" customWidth="1"/>
    <col min="12822" max="12822" width="6.44140625" style="205" bestFit="1" customWidth="1"/>
    <col min="12823" max="12823" width="6.77734375" style="205" bestFit="1" customWidth="1"/>
    <col min="12824" max="12824" width="5.109375" style="205" bestFit="1" customWidth="1"/>
    <col min="12825" max="12825" width="8.109375" style="205" bestFit="1" customWidth="1"/>
    <col min="12826" max="12826" width="6.88671875" style="205" bestFit="1" customWidth="1"/>
    <col min="12827" max="12827" width="8.5546875" style="205" bestFit="1" customWidth="1"/>
    <col min="12828" max="12828" width="5.88671875" style="205" bestFit="1" customWidth="1"/>
    <col min="12829" max="12829" width="8.109375" style="205" bestFit="1" customWidth="1"/>
    <col min="12830" max="12830" width="9" style="205" bestFit="1" customWidth="1"/>
    <col min="12831" max="12831" width="8.109375" style="205" bestFit="1" customWidth="1"/>
    <col min="12832" max="12832" width="7.5546875" style="205" bestFit="1" customWidth="1"/>
    <col min="12833" max="12833" width="10.33203125" style="205" bestFit="1" customWidth="1"/>
    <col min="12834" max="12834" width="7.88671875" style="205" bestFit="1" customWidth="1"/>
    <col min="12835" max="12835" width="8" style="205" bestFit="1" customWidth="1"/>
    <col min="12836" max="12836" width="8.21875" style="205" bestFit="1" customWidth="1"/>
    <col min="12837" max="13056" width="9.109375" style="205"/>
    <col min="13057" max="13057" width="1.33203125" style="205" customWidth="1"/>
    <col min="13058" max="13058" width="2.88671875" style="205" bestFit="1" customWidth="1"/>
    <col min="13059" max="13059" width="5.33203125" style="205" bestFit="1" customWidth="1"/>
    <col min="13060" max="13061" width="6.33203125" style="205" bestFit="1" customWidth="1"/>
    <col min="13062" max="13062" width="3.109375" style="205" bestFit="1" customWidth="1"/>
    <col min="13063" max="13063" width="6.33203125" style="205" bestFit="1" customWidth="1"/>
    <col min="13064" max="13064" width="6.44140625" style="205" bestFit="1" customWidth="1"/>
    <col min="13065" max="13065" width="6.77734375" style="205" bestFit="1" customWidth="1"/>
    <col min="13066" max="13066" width="5.109375" style="205" bestFit="1" customWidth="1"/>
    <col min="13067" max="13067" width="7.109375" style="205" bestFit="1" customWidth="1"/>
    <col min="13068" max="13070" width="5.88671875" style="205" bestFit="1" customWidth="1"/>
    <col min="13071" max="13071" width="8.109375" style="205" bestFit="1" customWidth="1"/>
    <col min="13072" max="13072" width="2.88671875" style="205" bestFit="1" customWidth="1"/>
    <col min="13073" max="13073" width="5.33203125" style="205" bestFit="1" customWidth="1"/>
    <col min="13074" max="13075" width="6.33203125" style="205" bestFit="1" customWidth="1"/>
    <col min="13076" max="13076" width="3.109375" style="205" bestFit="1" customWidth="1"/>
    <col min="13077" max="13077" width="6.33203125" style="205" bestFit="1" customWidth="1"/>
    <col min="13078" max="13078" width="6.44140625" style="205" bestFit="1" customWidth="1"/>
    <col min="13079" max="13079" width="6.77734375" style="205" bestFit="1" customWidth="1"/>
    <col min="13080" max="13080" width="5.109375" style="205" bestFit="1" customWidth="1"/>
    <col min="13081" max="13081" width="8.109375" style="205" bestFit="1" customWidth="1"/>
    <col min="13082" max="13082" width="6.88671875" style="205" bestFit="1" customWidth="1"/>
    <col min="13083" max="13083" width="8.5546875" style="205" bestFit="1" customWidth="1"/>
    <col min="13084" max="13084" width="5.88671875" style="205" bestFit="1" customWidth="1"/>
    <col min="13085" max="13085" width="8.109375" style="205" bestFit="1" customWidth="1"/>
    <col min="13086" max="13086" width="9" style="205" bestFit="1" customWidth="1"/>
    <col min="13087" max="13087" width="8.109375" style="205" bestFit="1" customWidth="1"/>
    <col min="13088" max="13088" width="7.5546875" style="205" bestFit="1" customWidth="1"/>
    <col min="13089" max="13089" width="10.33203125" style="205" bestFit="1" customWidth="1"/>
    <col min="13090" max="13090" width="7.88671875" style="205" bestFit="1" customWidth="1"/>
    <col min="13091" max="13091" width="8" style="205" bestFit="1" customWidth="1"/>
    <col min="13092" max="13092" width="8.21875" style="205" bestFit="1" customWidth="1"/>
    <col min="13093" max="13312" width="9.109375" style="205"/>
    <col min="13313" max="13313" width="1.33203125" style="205" customWidth="1"/>
    <col min="13314" max="13314" width="2.88671875" style="205" bestFit="1" customWidth="1"/>
    <col min="13315" max="13315" width="5.33203125" style="205" bestFit="1" customWidth="1"/>
    <col min="13316" max="13317" width="6.33203125" style="205" bestFit="1" customWidth="1"/>
    <col min="13318" max="13318" width="3.109375" style="205" bestFit="1" customWidth="1"/>
    <col min="13319" max="13319" width="6.33203125" style="205" bestFit="1" customWidth="1"/>
    <col min="13320" max="13320" width="6.44140625" style="205" bestFit="1" customWidth="1"/>
    <col min="13321" max="13321" width="6.77734375" style="205" bestFit="1" customWidth="1"/>
    <col min="13322" max="13322" width="5.109375" style="205" bestFit="1" customWidth="1"/>
    <col min="13323" max="13323" width="7.109375" style="205" bestFit="1" customWidth="1"/>
    <col min="13324" max="13326" width="5.88671875" style="205" bestFit="1" customWidth="1"/>
    <col min="13327" max="13327" width="8.109375" style="205" bestFit="1" customWidth="1"/>
    <col min="13328" max="13328" width="2.88671875" style="205" bestFit="1" customWidth="1"/>
    <col min="13329" max="13329" width="5.33203125" style="205" bestFit="1" customWidth="1"/>
    <col min="13330" max="13331" width="6.33203125" style="205" bestFit="1" customWidth="1"/>
    <col min="13332" max="13332" width="3.109375" style="205" bestFit="1" customWidth="1"/>
    <col min="13333" max="13333" width="6.33203125" style="205" bestFit="1" customWidth="1"/>
    <col min="13334" max="13334" width="6.44140625" style="205" bestFit="1" customWidth="1"/>
    <col min="13335" max="13335" width="6.77734375" style="205" bestFit="1" customWidth="1"/>
    <col min="13336" max="13336" width="5.109375" style="205" bestFit="1" customWidth="1"/>
    <col min="13337" max="13337" width="8.109375" style="205" bestFit="1" customWidth="1"/>
    <col min="13338" max="13338" width="6.88671875" style="205" bestFit="1" customWidth="1"/>
    <col min="13339" max="13339" width="8.5546875" style="205" bestFit="1" customWidth="1"/>
    <col min="13340" max="13340" width="5.88671875" style="205" bestFit="1" customWidth="1"/>
    <col min="13341" max="13341" width="8.109375" style="205" bestFit="1" customWidth="1"/>
    <col min="13342" max="13342" width="9" style="205" bestFit="1" customWidth="1"/>
    <col min="13343" max="13343" width="8.109375" style="205" bestFit="1" customWidth="1"/>
    <col min="13344" max="13344" width="7.5546875" style="205" bestFit="1" customWidth="1"/>
    <col min="13345" max="13345" width="10.33203125" style="205" bestFit="1" customWidth="1"/>
    <col min="13346" max="13346" width="7.88671875" style="205" bestFit="1" customWidth="1"/>
    <col min="13347" max="13347" width="8" style="205" bestFit="1" customWidth="1"/>
    <col min="13348" max="13348" width="8.21875" style="205" bestFit="1" customWidth="1"/>
    <col min="13349" max="13568" width="9.109375" style="205"/>
    <col min="13569" max="13569" width="1.33203125" style="205" customWidth="1"/>
    <col min="13570" max="13570" width="2.88671875" style="205" bestFit="1" customWidth="1"/>
    <col min="13571" max="13571" width="5.33203125" style="205" bestFit="1" customWidth="1"/>
    <col min="13572" max="13573" width="6.33203125" style="205" bestFit="1" customWidth="1"/>
    <col min="13574" max="13574" width="3.109375" style="205" bestFit="1" customWidth="1"/>
    <col min="13575" max="13575" width="6.33203125" style="205" bestFit="1" customWidth="1"/>
    <col min="13576" max="13576" width="6.44140625" style="205" bestFit="1" customWidth="1"/>
    <col min="13577" max="13577" width="6.77734375" style="205" bestFit="1" customWidth="1"/>
    <col min="13578" max="13578" width="5.109375" style="205" bestFit="1" customWidth="1"/>
    <col min="13579" max="13579" width="7.109375" style="205" bestFit="1" customWidth="1"/>
    <col min="13580" max="13582" width="5.88671875" style="205" bestFit="1" customWidth="1"/>
    <col min="13583" max="13583" width="8.109375" style="205" bestFit="1" customWidth="1"/>
    <col min="13584" max="13584" width="2.88671875" style="205" bestFit="1" customWidth="1"/>
    <col min="13585" max="13585" width="5.33203125" style="205" bestFit="1" customWidth="1"/>
    <col min="13586" max="13587" width="6.33203125" style="205" bestFit="1" customWidth="1"/>
    <col min="13588" max="13588" width="3.109375" style="205" bestFit="1" customWidth="1"/>
    <col min="13589" max="13589" width="6.33203125" style="205" bestFit="1" customWidth="1"/>
    <col min="13590" max="13590" width="6.44140625" style="205" bestFit="1" customWidth="1"/>
    <col min="13591" max="13591" width="6.77734375" style="205" bestFit="1" customWidth="1"/>
    <col min="13592" max="13592" width="5.109375" style="205" bestFit="1" customWidth="1"/>
    <col min="13593" max="13593" width="8.109375" style="205" bestFit="1" customWidth="1"/>
    <col min="13594" max="13594" width="6.88671875" style="205" bestFit="1" customWidth="1"/>
    <col min="13595" max="13595" width="8.5546875" style="205" bestFit="1" customWidth="1"/>
    <col min="13596" max="13596" width="5.88671875" style="205" bestFit="1" customWidth="1"/>
    <col min="13597" max="13597" width="8.109375" style="205" bestFit="1" customWidth="1"/>
    <col min="13598" max="13598" width="9" style="205" bestFit="1" customWidth="1"/>
    <col min="13599" max="13599" width="8.109375" style="205" bestFit="1" customWidth="1"/>
    <col min="13600" max="13600" width="7.5546875" style="205" bestFit="1" customWidth="1"/>
    <col min="13601" max="13601" width="10.33203125" style="205" bestFit="1" customWidth="1"/>
    <col min="13602" max="13602" width="7.88671875" style="205" bestFit="1" customWidth="1"/>
    <col min="13603" max="13603" width="8" style="205" bestFit="1" customWidth="1"/>
    <col min="13604" max="13604" width="8.21875" style="205" bestFit="1" customWidth="1"/>
    <col min="13605" max="13824" width="9.109375" style="205"/>
    <col min="13825" max="13825" width="1.33203125" style="205" customWidth="1"/>
    <col min="13826" max="13826" width="2.88671875" style="205" bestFit="1" customWidth="1"/>
    <col min="13827" max="13827" width="5.33203125" style="205" bestFit="1" customWidth="1"/>
    <col min="13828" max="13829" width="6.33203125" style="205" bestFit="1" customWidth="1"/>
    <col min="13830" max="13830" width="3.109375" style="205" bestFit="1" customWidth="1"/>
    <col min="13831" max="13831" width="6.33203125" style="205" bestFit="1" customWidth="1"/>
    <col min="13832" max="13832" width="6.44140625" style="205" bestFit="1" customWidth="1"/>
    <col min="13833" max="13833" width="6.77734375" style="205" bestFit="1" customWidth="1"/>
    <col min="13834" max="13834" width="5.109375" style="205" bestFit="1" customWidth="1"/>
    <col min="13835" max="13835" width="7.109375" style="205" bestFit="1" customWidth="1"/>
    <col min="13836" max="13838" width="5.88671875" style="205" bestFit="1" customWidth="1"/>
    <col min="13839" max="13839" width="8.109375" style="205" bestFit="1" customWidth="1"/>
    <col min="13840" max="13840" width="2.88671875" style="205" bestFit="1" customWidth="1"/>
    <col min="13841" max="13841" width="5.33203125" style="205" bestFit="1" customWidth="1"/>
    <col min="13842" max="13843" width="6.33203125" style="205" bestFit="1" customWidth="1"/>
    <col min="13844" max="13844" width="3.109375" style="205" bestFit="1" customWidth="1"/>
    <col min="13845" max="13845" width="6.33203125" style="205" bestFit="1" customWidth="1"/>
    <col min="13846" max="13846" width="6.44140625" style="205" bestFit="1" customWidth="1"/>
    <col min="13847" max="13847" width="6.77734375" style="205" bestFit="1" customWidth="1"/>
    <col min="13848" max="13848" width="5.109375" style="205" bestFit="1" customWidth="1"/>
    <col min="13849" max="13849" width="8.109375" style="205" bestFit="1" customWidth="1"/>
    <col min="13850" max="13850" width="6.88671875" style="205" bestFit="1" customWidth="1"/>
    <col min="13851" max="13851" width="8.5546875" style="205" bestFit="1" customWidth="1"/>
    <col min="13852" max="13852" width="5.88671875" style="205" bestFit="1" customWidth="1"/>
    <col min="13853" max="13853" width="8.109375" style="205" bestFit="1" customWidth="1"/>
    <col min="13854" max="13854" width="9" style="205" bestFit="1" customWidth="1"/>
    <col min="13855" max="13855" width="8.109375" style="205" bestFit="1" customWidth="1"/>
    <col min="13856" max="13856" width="7.5546875" style="205" bestFit="1" customWidth="1"/>
    <col min="13857" max="13857" width="10.33203125" style="205" bestFit="1" customWidth="1"/>
    <col min="13858" max="13858" width="7.88671875" style="205" bestFit="1" customWidth="1"/>
    <col min="13859" max="13859" width="8" style="205" bestFit="1" customWidth="1"/>
    <col min="13860" max="13860" width="8.21875" style="205" bestFit="1" customWidth="1"/>
    <col min="13861" max="14080" width="9.109375" style="205"/>
    <col min="14081" max="14081" width="1.33203125" style="205" customWidth="1"/>
    <col min="14082" max="14082" width="2.88671875" style="205" bestFit="1" customWidth="1"/>
    <col min="14083" max="14083" width="5.33203125" style="205" bestFit="1" customWidth="1"/>
    <col min="14084" max="14085" width="6.33203125" style="205" bestFit="1" customWidth="1"/>
    <col min="14086" max="14086" width="3.109375" style="205" bestFit="1" customWidth="1"/>
    <col min="14087" max="14087" width="6.33203125" style="205" bestFit="1" customWidth="1"/>
    <col min="14088" max="14088" width="6.44140625" style="205" bestFit="1" customWidth="1"/>
    <col min="14089" max="14089" width="6.77734375" style="205" bestFit="1" customWidth="1"/>
    <col min="14090" max="14090" width="5.109375" style="205" bestFit="1" customWidth="1"/>
    <col min="14091" max="14091" width="7.109375" style="205" bestFit="1" customWidth="1"/>
    <col min="14092" max="14094" width="5.88671875" style="205" bestFit="1" customWidth="1"/>
    <col min="14095" max="14095" width="8.109375" style="205" bestFit="1" customWidth="1"/>
    <col min="14096" max="14096" width="2.88671875" style="205" bestFit="1" customWidth="1"/>
    <col min="14097" max="14097" width="5.33203125" style="205" bestFit="1" customWidth="1"/>
    <col min="14098" max="14099" width="6.33203125" style="205" bestFit="1" customWidth="1"/>
    <col min="14100" max="14100" width="3.109375" style="205" bestFit="1" customWidth="1"/>
    <col min="14101" max="14101" width="6.33203125" style="205" bestFit="1" customWidth="1"/>
    <col min="14102" max="14102" width="6.44140625" style="205" bestFit="1" customWidth="1"/>
    <col min="14103" max="14103" width="6.77734375" style="205" bestFit="1" customWidth="1"/>
    <col min="14104" max="14104" width="5.109375" style="205" bestFit="1" customWidth="1"/>
    <col min="14105" max="14105" width="8.109375" style="205" bestFit="1" customWidth="1"/>
    <col min="14106" max="14106" width="6.88671875" style="205" bestFit="1" customWidth="1"/>
    <col min="14107" max="14107" width="8.5546875" style="205" bestFit="1" customWidth="1"/>
    <col min="14108" max="14108" width="5.88671875" style="205" bestFit="1" customWidth="1"/>
    <col min="14109" max="14109" width="8.109375" style="205" bestFit="1" customWidth="1"/>
    <col min="14110" max="14110" width="9" style="205" bestFit="1" customWidth="1"/>
    <col min="14111" max="14111" width="8.109375" style="205" bestFit="1" customWidth="1"/>
    <col min="14112" max="14112" width="7.5546875" style="205" bestFit="1" customWidth="1"/>
    <col min="14113" max="14113" width="10.33203125" style="205" bestFit="1" customWidth="1"/>
    <col min="14114" max="14114" width="7.88671875" style="205" bestFit="1" customWidth="1"/>
    <col min="14115" max="14115" width="8" style="205" bestFit="1" customWidth="1"/>
    <col min="14116" max="14116" width="8.21875" style="205" bestFit="1" customWidth="1"/>
    <col min="14117" max="14336" width="9.109375" style="205"/>
    <col min="14337" max="14337" width="1.33203125" style="205" customWidth="1"/>
    <col min="14338" max="14338" width="2.88671875" style="205" bestFit="1" customWidth="1"/>
    <col min="14339" max="14339" width="5.33203125" style="205" bestFit="1" customWidth="1"/>
    <col min="14340" max="14341" width="6.33203125" style="205" bestFit="1" customWidth="1"/>
    <col min="14342" max="14342" width="3.109375" style="205" bestFit="1" customWidth="1"/>
    <col min="14343" max="14343" width="6.33203125" style="205" bestFit="1" customWidth="1"/>
    <col min="14344" max="14344" width="6.44140625" style="205" bestFit="1" customWidth="1"/>
    <col min="14345" max="14345" width="6.77734375" style="205" bestFit="1" customWidth="1"/>
    <col min="14346" max="14346" width="5.109375" style="205" bestFit="1" customWidth="1"/>
    <col min="14347" max="14347" width="7.109375" style="205" bestFit="1" customWidth="1"/>
    <col min="14348" max="14350" width="5.88671875" style="205" bestFit="1" customWidth="1"/>
    <col min="14351" max="14351" width="8.109375" style="205" bestFit="1" customWidth="1"/>
    <col min="14352" max="14352" width="2.88671875" style="205" bestFit="1" customWidth="1"/>
    <col min="14353" max="14353" width="5.33203125" style="205" bestFit="1" customWidth="1"/>
    <col min="14354" max="14355" width="6.33203125" style="205" bestFit="1" customWidth="1"/>
    <col min="14356" max="14356" width="3.109375" style="205" bestFit="1" customWidth="1"/>
    <col min="14357" max="14357" width="6.33203125" style="205" bestFit="1" customWidth="1"/>
    <col min="14358" max="14358" width="6.44140625" style="205" bestFit="1" customWidth="1"/>
    <col min="14359" max="14359" width="6.77734375" style="205" bestFit="1" customWidth="1"/>
    <col min="14360" max="14360" width="5.109375" style="205" bestFit="1" customWidth="1"/>
    <col min="14361" max="14361" width="8.109375" style="205" bestFit="1" customWidth="1"/>
    <col min="14362" max="14362" width="6.88671875" style="205" bestFit="1" customWidth="1"/>
    <col min="14363" max="14363" width="8.5546875" style="205" bestFit="1" customWidth="1"/>
    <col min="14364" max="14364" width="5.88671875" style="205" bestFit="1" customWidth="1"/>
    <col min="14365" max="14365" width="8.109375" style="205" bestFit="1" customWidth="1"/>
    <col min="14366" max="14366" width="9" style="205" bestFit="1" customWidth="1"/>
    <col min="14367" max="14367" width="8.109375" style="205" bestFit="1" customWidth="1"/>
    <col min="14368" max="14368" width="7.5546875" style="205" bestFit="1" customWidth="1"/>
    <col min="14369" max="14369" width="10.33203125" style="205" bestFit="1" customWidth="1"/>
    <col min="14370" max="14370" width="7.88671875" style="205" bestFit="1" customWidth="1"/>
    <col min="14371" max="14371" width="8" style="205" bestFit="1" customWidth="1"/>
    <col min="14372" max="14372" width="8.21875" style="205" bestFit="1" customWidth="1"/>
    <col min="14373" max="14592" width="9.109375" style="205"/>
    <col min="14593" max="14593" width="1.33203125" style="205" customWidth="1"/>
    <col min="14594" max="14594" width="2.88671875" style="205" bestFit="1" customWidth="1"/>
    <col min="14595" max="14595" width="5.33203125" style="205" bestFit="1" customWidth="1"/>
    <col min="14596" max="14597" width="6.33203125" style="205" bestFit="1" customWidth="1"/>
    <col min="14598" max="14598" width="3.109375" style="205" bestFit="1" customWidth="1"/>
    <col min="14599" max="14599" width="6.33203125" style="205" bestFit="1" customWidth="1"/>
    <col min="14600" max="14600" width="6.44140625" style="205" bestFit="1" customWidth="1"/>
    <col min="14601" max="14601" width="6.77734375" style="205" bestFit="1" customWidth="1"/>
    <col min="14602" max="14602" width="5.109375" style="205" bestFit="1" customWidth="1"/>
    <col min="14603" max="14603" width="7.109375" style="205" bestFit="1" customWidth="1"/>
    <col min="14604" max="14606" width="5.88671875" style="205" bestFit="1" customWidth="1"/>
    <col min="14607" max="14607" width="8.109375" style="205" bestFit="1" customWidth="1"/>
    <col min="14608" max="14608" width="2.88671875" style="205" bestFit="1" customWidth="1"/>
    <col min="14609" max="14609" width="5.33203125" style="205" bestFit="1" customWidth="1"/>
    <col min="14610" max="14611" width="6.33203125" style="205" bestFit="1" customWidth="1"/>
    <col min="14612" max="14612" width="3.109375" style="205" bestFit="1" customWidth="1"/>
    <col min="14613" max="14613" width="6.33203125" style="205" bestFit="1" customWidth="1"/>
    <col min="14614" max="14614" width="6.44140625" style="205" bestFit="1" customWidth="1"/>
    <col min="14615" max="14615" width="6.77734375" style="205" bestFit="1" customWidth="1"/>
    <col min="14616" max="14616" width="5.109375" style="205" bestFit="1" customWidth="1"/>
    <col min="14617" max="14617" width="8.109375" style="205" bestFit="1" customWidth="1"/>
    <col min="14618" max="14618" width="6.88671875" style="205" bestFit="1" customWidth="1"/>
    <col min="14619" max="14619" width="8.5546875" style="205" bestFit="1" customWidth="1"/>
    <col min="14620" max="14620" width="5.88671875" style="205" bestFit="1" customWidth="1"/>
    <col min="14621" max="14621" width="8.109375" style="205" bestFit="1" customWidth="1"/>
    <col min="14622" max="14622" width="9" style="205" bestFit="1" customWidth="1"/>
    <col min="14623" max="14623" width="8.109375" style="205" bestFit="1" customWidth="1"/>
    <col min="14624" max="14624" width="7.5546875" style="205" bestFit="1" customWidth="1"/>
    <col min="14625" max="14625" width="10.33203125" style="205" bestFit="1" customWidth="1"/>
    <col min="14626" max="14626" width="7.88671875" style="205" bestFit="1" customWidth="1"/>
    <col min="14627" max="14627" width="8" style="205" bestFit="1" customWidth="1"/>
    <col min="14628" max="14628" width="8.21875" style="205" bestFit="1" customWidth="1"/>
    <col min="14629" max="14848" width="9.109375" style="205"/>
    <col min="14849" max="14849" width="1.33203125" style="205" customWidth="1"/>
    <col min="14850" max="14850" width="2.88671875" style="205" bestFit="1" customWidth="1"/>
    <col min="14851" max="14851" width="5.33203125" style="205" bestFit="1" customWidth="1"/>
    <col min="14852" max="14853" width="6.33203125" style="205" bestFit="1" customWidth="1"/>
    <col min="14854" max="14854" width="3.109375" style="205" bestFit="1" customWidth="1"/>
    <col min="14855" max="14855" width="6.33203125" style="205" bestFit="1" customWidth="1"/>
    <col min="14856" max="14856" width="6.44140625" style="205" bestFit="1" customWidth="1"/>
    <col min="14857" max="14857" width="6.77734375" style="205" bestFit="1" customWidth="1"/>
    <col min="14858" max="14858" width="5.109375" style="205" bestFit="1" customWidth="1"/>
    <col min="14859" max="14859" width="7.109375" style="205" bestFit="1" customWidth="1"/>
    <col min="14860" max="14862" width="5.88671875" style="205" bestFit="1" customWidth="1"/>
    <col min="14863" max="14863" width="8.109375" style="205" bestFit="1" customWidth="1"/>
    <col min="14864" max="14864" width="2.88671875" style="205" bestFit="1" customWidth="1"/>
    <col min="14865" max="14865" width="5.33203125" style="205" bestFit="1" customWidth="1"/>
    <col min="14866" max="14867" width="6.33203125" style="205" bestFit="1" customWidth="1"/>
    <col min="14868" max="14868" width="3.109375" style="205" bestFit="1" customWidth="1"/>
    <col min="14869" max="14869" width="6.33203125" style="205" bestFit="1" customWidth="1"/>
    <col min="14870" max="14870" width="6.44140625" style="205" bestFit="1" customWidth="1"/>
    <col min="14871" max="14871" width="6.77734375" style="205" bestFit="1" customWidth="1"/>
    <col min="14872" max="14872" width="5.109375" style="205" bestFit="1" customWidth="1"/>
    <col min="14873" max="14873" width="8.109375" style="205" bestFit="1" customWidth="1"/>
    <col min="14874" max="14874" width="6.88671875" style="205" bestFit="1" customWidth="1"/>
    <col min="14875" max="14875" width="8.5546875" style="205" bestFit="1" customWidth="1"/>
    <col min="14876" max="14876" width="5.88671875" style="205" bestFit="1" customWidth="1"/>
    <col min="14877" max="14877" width="8.109375" style="205" bestFit="1" customWidth="1"/>
    <col min="14878" max="14878" width="9" style="205" bestFit="1" customWidth="1"/>
    <col min="14879" max="14879" width="8.109375" style="205" bestFit="1" customWidth="1"/>
    <col min="14880" max="14880" width="7.5546875" style="205" bestFit="1" customWidth="1"/>
    <col min="14881" max="14881" width="10.33203125" style="205" bestFit="1" customWidth="1"/>
    <col min="14882" max="14882" width="7.88671875" style="205" bestFit="1" customWidth="1"/>
    <col min="14883" max="14883" width="8" style="205" bestFit="1" customWidth="1"/>
    <col min="14884" max="14884" width="8.21875" style="205" bestFit="1" customWidth="1"/>
    <col min="14885" max="15104" width="9.109375" style="205"/>
    <col min="15105" max="15105" width="1.33203125" style="205" customWidth="1"/>
    <col min="15106" max="15106" width="2.88671875" style="205" bestFit="1" customWidth="1"/>
    <col min="15107" max="15107" width="5.33203125" style="205" bestFit="1" customWidth="1"/>
    <col min="15108" max="15109" width="6.33203125" style="205" bestFit="1" customWidth="1"/>
    <col min="15110" max="15110" width="3.109375" style="205" bestFit="1" customWidth="1"/>
    <col min="15111" max="15111" width="6.33203125" style="205" bestFit="1" customWidth="1"/>
    <col min="15112" max="15112" width="6.44140625" style="205" bestFit="1" customWidth="1"/>
    <col min="15113" max="15113" width="6.77734375" style="205" bestFit="1" customWidth="1"/>
    <col min="15114" max="15114" width="5.109375" style="205" bestFit="1" customWidth="1"/>
    <col min="15115" max="15115" width="7.109375" style="205" bestFit="1" customWidth="1"/>
    <col min="15116" max="15118" width="5.88671875" style="205" bestFit="1" customWidth="1"/>
    <col min="15119" max="15119" width="8.109375" style="205" bestFit="1" customWidth="1"/>
    <col min="15120" max="15120" width="2.88671875" style="205" bestFit="1" customWidth="1"/>
    <col min="15121" max="15121" width="5.33203125" style="205" bestFit="1" customWidth="1"/>
    <col min="15122" max="15123" width="6.33203125" style="205" bestFit="1" customWidth="1"/>
    <col min="15124" max="15124" width="3.109375" style="205" bestFit="1" customWidth="1"/>
    <col min="15125" max="15125" width="6.33203125" style="205" bestFit="1" customWidth="1"/>
    <col min="15126" max="15126" width="6.44140625" style="205" bestFit="1" customWidth="1"/>
    <col min="15127" max="15127" width="6.77734375" style="205" bestFit="1" customWidth="1"/>
    <col min="15128" max="15128" width="5.109375" style="205" bestFit="1" customWidth="1"/>
    <col min="15129" max="15129" width="8.109375" style="205" bestFit="1" customWidth="1"/>
    <col min="15130" max="15130" width="6.88671875" style="205" bestFit="1" customWidth="1"/>
    <col min="15131" max="15131" width="8.5546875" style="205" bestFit="1" customWidth="1"/>
    <col min="15132" max="15132" width="5.88671875" style="205" bestFit="1" customWidth="1"/>
    <col min="15133" max="15133" width="8.109375" style="205" bestFit="1" customWidth="1"/>
    <col min="15134" max="15134" width="9" style="205" bestFit="1" customWidth="1"/>
    <col min="15135" max="15135" width="8.109375" style="205" bestFit="1" customWidth="1"/>
    <col min="15136" max="15136" width="7.5546875" style="205" bestFit="1" customWidth="1"/>
    <col min="15137" max="15137" width="10.33203125" style="205" bestFit="1" customWidth="1"/>
    <col min="15138" max="15138" width="7.88671875" style="205" bestFit="1" customWidth="1"/>
    <col min="15139" max="15139" width="8" style="205" bestFit="1" customWidth="1"/>
    <col min="15140" max="15140" width="8.21875" style="205" bestFit="1" customWidth="1"/>
    <col min="15141" max="15360" width="9.109375" style="205"/>
    <col min="15361" max="15361" width="1.33203125" style="205" customWidth="1"/>
    <col min="15362" max="15362" width="2.88671875" style="205" bestFit="1" customWidth="1"/>
    <col min="15363" max="15363" width="5.33203125" style="205" bestFit="1" customWidth="1"/>
    <col min="15364" max="15365" width="6.33203125" style="205" bestFit="1" customWidth="1"/>
    <col min="15366" max="15366" width="3.109375" style="205" bestFit="1" customWidth="1"/>
    <col min="15367" max="15367" width="6.33203125" style="205" bestFit="1" customWidth="1"/>
    <col min="15368" max="15368" width="6.44140625" style="205" bestFit="1" customWidth="1"/>
    <col min="15369" max="15369" width="6.77734375" style="205" bestFit="1" customWidth="1"/>
    <col min="15370" max="15370" width="5.109375" style="205" bestFit="1" customWidth="1"/>
    <col min="15371" max="15371" width="7.109375" style="205" bestFit="1" customWidth="1"/>
    <col min="15372" max="15374" width="5.88671875" style="205" bestFit="1" customWidth="1"/>
    <col min="15375" max="15375" width="8.109375" style="205" bestFit="1" customWidth="1"/>
    <col min="15376" max="15376" width="2.88671875" style="205" bestFit="1" customWidth="1"/>
    <col min="15377" max="15377" width="5.33203125" style="205" bestFit="1" customWidth="1"/>
    <col min="15378" max="15379" width="6.33203125" style="205" bestFit="1" customWidth="1"/>
    <col min="15380" max="15380" width="3.109375" style="205" bestFit="1" customWidth="1"/>
    <col min="15381" max="15381" width="6.33203125" style="205" bestFit="1" customWidth="1"/>
    <col min="15382" max="15382" width="6.44140625" style="205" bestFit="1" customWidth="1"/>
    <col min="15383" max="15383" width="6.77734375" style="205" bestFit="1" customWidth="1"/>
    <col min="15384" max="15384" width="5.109375" style="205" bestFit="1" customWidth="1"/>
    <col min="15385" max="15385" width="8.109375" style="205" bestFit="1" customWidth="1"/>
    <col min="15386" max="15386" width="6.88671875" style="205" bestFit="1" customWidth="1"/>
    <col min="15387" max="15387" width="8.5546875" style="205" bestFit="1" customWidth="1"/>
    <col min="15388" max="15388" width="5.88671875" style="205" bestFit="1" customWidth="1"/>
    <col min="15389" max="15389" width="8.109375" style="205" bestFit="1" customWidth="1"/>
    <col min="15390" max="15390" width="9" style="205" bestFit="1" customWidth="1"/>
    <col min="15391" max="15391" width="8.109375" style="205" bestFit="1" customWidth="1"/>
    <col min="15392" max="15392" width="7.5546875" style="205" bestFit="1" customWidth="1"/>
    <col min="15393" max="15393" width="10.33203125" style="205" bestFit="1" customWidth="1"/>
    <col min="15394" max="15394" width="7.88671875" style="205" bestFit="1" customWidth="1"/>
    <col min="15395" max="15395" width="8" style="205" bestFit="1" customWidth="1"/>
    <col min="15396" max="15396" width="8.21875" style="205" bestFit="1" customWidth="1"/>
    <col min="15397" max="15616" width="9.109375" style="205"/>
    <col min="15617" max="15617" width="1.33203125" style="205" customWidth="1"/>
    <col min="15618" max="15618" width="2.88671875" style="205" bestFit="1" customWidth="1"/>
    <col min="15619" max="15619" width="5.33203125" style="205" bestFit="1" customWidth="1"/>
    <col min="15620" max="15621" width="6.33203125" style="205" bestFit="1" customWidth="1"/>
    <col min="15622" max="15622" width="3.109375" style="205" bestFit="1" customWidth="1"/>
    <col min="15623" max="15623" width="6.33203125" style="205" bestFit="1" customWidth="1"/>
    <col min="15624" max="15624" width="6.44140625" style="205" bestFit="1" customWidth="1"/>
    <col min="15625" max="15625" width="6.77734375" style="205" bestFit="1" customWidth="1"/>
    <col min="15626" max="15626" width="5.109375" style="205" bestFit="1" customWidth="1"/>
    <col min="15627" max="15627" width="7.109375" style="205" bestFit="1" customWidth="1"/>
    <col min="15628" max="15630" width="5.88671875" style="205" bestFit="1" customWidth="1"/>
    <col min="15631" max="15631" width="8.109375" style="205" bestFit="1" customWidth="1"/>
    <col min="15632" max="15632" width="2.88671875" style="205" bestFit="1" customWidth="1"/>
    <col min="15633" max="15633" width="5.33203125" style="205" bestFit="1" customWidth="1"/>
    <col min="15634" max="15635" width="6.33203125" style="205" bestFit="1" customWidth="1"/>
    <col min="15636" max="15636" width="3.109375" style="205" bestFit="1" customWidth="1"/>
    <col min="15637" max="15637" width="6.33203125" style="205" bestFit="1" customWidth="1"/>
    <col min="15638" max="15638" width="6.44140625" style="205" bestFit="1" customWidth="1"/>
    <col min="15639" max="15639" width="6.77734375" style="205" bestFit="1" customWidth="1"/>
    <col min="15640" max="15640" width="5.109375" style="205" bestFit="1" customWidth="1"/>
    <col min="15641" max="15641" width="8.109375" style="205" bestFit="1" customWidth="1"/>
    <col min="15642" max="15642" width="6.88671875" style="205" bestFit="1" customWidth="1"/>
    <col min="15643" max="15643" width="8.5546875" style="205" bestFit="1" customWidth="1"/>
    <col min="15644" max="15644" width="5.88671875" style="205" bestFit="1" customWidth="1"/>
    <col min="15645" max="15645" width="8.109375" style="205" bestFit="1" customWidth="1"/>
    <col min="15646" max="15646" width="9" style="205" bestFit="1" customWidth="1"/>
    <col min="15647" max="15647" width="8.109375" style="205" bestFit="1" customWidth="1"/>
    <col min="15648" max="15648" width="7.5546875" style="205" bestFit="1" customWidth="1"/>
    <col min="15649" max="15649" width="10.33203125" style="205" bestFit="1" customWidth="1"/>
    <col min="15650" max="15650" width="7.88671875" style="205" bestFit="1" customWidth="1"/>
    <col min="15651" max="15651" width="8" style="205" bestFit="1" customWidth="1"/>
    <col min="15652" max="15652" width="8.21875" style="205" bestFit="1" customWidth="1"/>
    <col min="15653" max="15872" width="9.109375" style="205"/>
    <col min="15873" max="15873" width="1.33203125" style="205" customWidth="1"/>
    <col min="15874" max="15874" width="2.88671875" style="205" bestFit="1" customWidth="1"/>
    <col min="15875" max="15875" width="5.33203125" style="205" bestFit="1" customWidth="1"/>
    <col min="15876" max="15877" width="6.33203125" style="205" bestFit="1" customWidth="1"/>
    <col min="15878" max="15878" width="3.109375" style="205" bestFit="1" customWidth="1"/>
    <col min="15879" max="15879" width="6.33203125" style="205" bestFit="1" customWidth="1"/>
    <col min="15880" max="15880" width="6.44140625" style="205" bestFit="1" customWidth="1"/>
    <col min="15881" max="15881" width="6.77734375" style="205" bestFit="1" customWidth="1"/>
    <col min="15882" max="15882" width="5.109375" style="205" bestFit="1" customWidth="1"/>
    <col min="15883" max="15883" width="7.109375" style="205" bestFit="1" customWidth="1"/>
    <col min="15884" max="15886" width="5.88671875" style="205" bestFit="1" customWidth="1"/>
    <col min="15887" max="15887" width="8.109375" style="205" bestFit="1" customWidth="1"/>
    <col min="15888" max="15888" width="2.88671875" style="205" bestFit="1" customWidth="1"/>
    <col min="15889" max="15889" width="5.33203125" style="205" bestFit="1" customWidth="1"/>
    <col min="15890" max="15891" width="6.33203125" style="205" bestFit="1" customWidth="1"/>
    <col min="15892" max="15892" width="3.109375" style="205" bestFit="1" customWidth="1"/>
    <col min="15893" max="15893" width="6.33203125" style="205" bestFit="1" customWidth="1"/>
    <col min="15894" max="15894" width="6.44140625" style="205" bestFit="1" customWidth="1"/>
    <col min="15895" max="15895" width="6.77734375" style="205" bestFit="1" customWidth="1"/>
    <col min="15896" max="15896" width="5.109375" style="205" bestFit="1" customWidth="1"/>
    <col min="15897" max="15897" width="8.109375" style="205" bestFit="1" customWidth="1"/>
    <col min="15898" max="15898" width="6.88671875" style="205" bestFit="1" customWidth="1"/>
    <col min="15899" max="15899" width="8.5546875" style="205" bestFit="1" customWidth="1"/>
    <col min="15900" max="15900" width="5.88671875" style="205" bestFit="1" customWidth="1"/>
    <col min="15901" max="15901" width="8.109375" style="205" bestFit="1" customWidth="1"/>
    <col min="15902" max="15902" width="9" style="205" bestFit="1" customWidth="1"/>
    <col min="15903" max="15903" width="8.109375" style="205" bestFit="1" customWidth="1"/>
    <col min="15904" max="15904" width="7.5546875" style="205" bestFit="1" customWidth="1"/>
    <col min="15905" max="15905" width="10.33203125" style="205" bestFit="1" customWidth="1"/>
    <col min="15906" max="15906" width="7.88671875" style="205" bestFit="1" customWidth="1"/>
    <col min="15907" max="15907" width="8" style="205" bestFit="1" customWidth="1"/>
    <col min="15908" max="15908" width="8.21875" style="205" bestFit="1" customWidth="1"/>
    <col min="15909" max="16128" width="9.109375" style="205"/>
    <col min="16129" max="16129" width="1.33203125" style="205" customWidth="1"/>
    <col min="16130" max="16130" width="2.88671875" style="205" bestFit="1" customWidth="1"/>
    <col min="16131" max="16131" width="5.33203125" style="205" bestFit="1" customWidth="1"/>
    <col min="16132" max="16133" width="6.33203125" style="205" bestFit="1" customWidth="1"/>
    <col min="16134" max="16134" width="3.109375" style="205" bestFit="1" customWidth="1"/>
    <col min="16135" max="16135" width="6.33203125" style="205" bestFit="1" customWidth="1"/>
    <col min="16136" max="16136" width="6.44140625" style="205" bestFit="1" customWidth="1"/>
    <col min="16137" max="16137" width="6.77734375" style="205" bestFit="1" customWidth="1"/>
    <col min="16138" max="16138" width="5.109375" style="205" bestFit="1" customWidth="1"/>
    <col min="16139" max="16139" width="7.109375" style="205" bestFit="1" customWidth="1"/>
    <col min="16140" max="16142" width="5.88671875" style="205" bestFit="1" customWidth="1"/>
    <col min="16143" max="16143" width="8.109375" style="205" bestFit="1" customWidth="1"/>
    <col min="16144" max="16144" width="2.88671875" style="205" bestFit="1" customWidth="1"/>
    <col min="16145" max="16145" width="5.33203125" style="205" bestFit="1" customWidth="1"/>
    <col min="16146" max="16147" width="6.33203125" style="205" bestFit="1" customWidth="1"/>
    <col min="16148" max="16148" width="3.109375" style="205" bestFit="1" customWidth="1"/>
    <col min="16149" max="16149" width="6.33203125" style="205" bestFit="1" customWidth="1"/>
    <col min="16150" max="16150" width="6.44140625" style="205" bestFit="1" customWidth="1"/>
    <col min="16151" max="16151" width="6.77734375" style="205" bestFit="1" customWidth="1"/>
    <col min="16152" max="16152" width="5.109375" style="205" bestFit="1" customWidth="1"/>
    <col min="16153" max="16153" width="8.109375" style="205" bestFit="1" customWidth="1"/>
    <col min="16154" max="16154" width="6.88671875" style="205" bestFit="1" customWidth="1"/>
    <col min="16155" max="16155" width="8.5546875" style="205" bestFit="1" customWidth="1"/>
    <col min="16156" max="16156" width="5.88671875" style="205" bestFit="1" customWidth="1"/>
    <col min="16157" max="16157" width="8.109375" style="205" bestFit="1" customWidth="1"/>
    <col min="16158" max="16158" width="9" style="205" bestFit="1" customWidth="1"/>
    <col min="16159" max="16159" width="8.109375" style="205" bestFit="1" customWidth="1"/>
    <col min="16160" max="16160" width="7.5546875" style="205" bestFit="1" customWidth="1"/>
    <col min="16161" max="16161" width="10.33203125" style="205" bestFit="1" customWidth="1"/>
    <col min="16162" max="16162" width="7.88671875" style="205" bestFit="1" customWidth="1"/>
    <col min="16163" max="16163" width="8" style="205" bestFit="1" customWidth="1"/>
    <col min="16164" max="16164" width="8.21875" style="205" bestFit="1" customWidth="1"/>
    <col min="16165" max="16384" width="9.109375" style="205"/>
  </cols>
  <sheetData>
    <row r="1" spans="2:36" ht="20.100000000000001" customHeight="1" thickBot="1" x14ac:dyDescent="0.35"/>
    <row r="2" spans="2:36" s="41" customFormat="1" ht="15.6" x14ac:dyDescent="0.3">
      <c r="B2" s="43"/>
      <c r="D2" s="492" t="s">
        <v>103</v>
      </c>
      <c r="E2" s="493"/>
      <c r="F2" s="493"/>
      <c r="G2" s="493"/>
      <c r="H2" s="494" t="s">
        <v>104</v>
      </c>
      <c r="I2" s="494"/>
      <c r="J2" s="494"/>
      <c r="K2" s="519" t="s">
        <v>223</v>
      </c>
      <c r="L2" s="519"/>
      <c r="M2" s="519"/>
      <c r="N2" s="519" t="s">
        <v>253</v>
      </c>
      <c r="O2" s="519"/>
      <c r="P2" s="519"/>
      <c r="Q2" s="519"/>
      <c r="R2" s="519"/>
      <c r="S2" s="522"/>
      <c r="T2" s="93"/>
      <c r="AA2" s="94"/>
      <c r="AB2" s="94"/>
      <c r="AD2" s="95"/>
      <c r="AE2" s="78"/>
    </row>
    <row r="3" spans="2:36" s="96" customFormat="1" ht="21" thickBot="1" x14ac:dyDescent="0.35">
      <c r="C3" s="97"/>
      <c r="D3" s="498" t="s">
        <v>105</v>
      </c>
      <c r="E3" s="499"/>
      <c r="F3" s="499"/>
      <c r="G3" s="499"/>
      <c r="H3" s="499" t="s">
        <v>106</v>
      </c>
      <c r="I3" s="499"/>
      <c r="J3" s="499"/>
      <c r="K3" s="520"/>
      <c r="L3" s="520"/>
      <c r="M3" s="520"/>
      <c r="N3" s="520"/>
      <c r="O3" s="520"/>
      <c r="P3" s="520"/>
      <c r="Q3" s="520"/>
      <c r="R3" s="520"/>
      <c r="S3" s="523"/>
      <c r="T3" s="93"/>
      <c r="AA3" s="94"/>
      <c r="AB3" s="94"/>
      <c r="AD3" s="100"/>
      <c r="AE3" s="93"/>
    </row>
    <row r="4" spans="2:36" s="96" customFormat="1" ht="20.399999999999999" x14ac:dyDescent="0.3">
      <c r="C4" s="97"/>
      <c r="D4" s="349"/>
      <c r="E4" s="349"/>
      <c r="F4" s="349"/>
      <c r="G4" s="349"/>
      <c r="H4" s="43"/>
      <c r="I4" s="43"/>
      <c r="J4" s="43"/>
      <c r="K4" s="43"/>
      <c r="L4" s="43"/>
      <c r="M4" s="43"/>
      <c r="N4" s="43"/>
      <c r="O4" s="43"/>
      <c r="P4" s="43"/>
      <c r="Q4" s="98"/>
      <c r="S4" s="99"/>
      <c r="T4" s="93"/>
      <c r="AA4" s="94"/>
      <c r="AB4" s="94"/>
      <c r="AD4" s="100"/>
      <c r="AE4" s="93"/>
    </row>
    <row r="5" spans="2:36" s="218" customFormat="1" ht="18" customHeight="1" x14ac:dyDescent="0.3">
      <c r="B5" s="207" t="s">
        <v>107</v>
      </c>
      <c r="C5" s="207" t="s">
        <v>133</v>
      </c>
      <c r="D5" s="518" t="s">
        <v>134</v>
      </c>
      <c r="E5" s="518"/>
      <c r="F5" s="521" t="s">
        <v>135</v>
      </c>
      <c r="G5" s="208" t="s">
        <v>136</v>
      </c>
      <c r="H5" s="208" t="s">
        <v>137</v>
      </c>
      <c r="I5" s="209" t="s">
        <v>136</v>
      </c>
      <c r="J5" s="210" t="s">
        <v>138</v>
      </c>
      <c r="K5" s="209" t="s">
        <v>112</v>
      </c>
      <c r="L5" s="211" t="s">
        <v>114</v>
      </c>
      <c r="M5" s="211" t="s">
        <v>114</v>
      </c>
      <c r="N5" s="212" t="s">
        <v>139</v>
      </c>
      <c r="O5" s="212" t="s">
        <v>139</v>
      </c>
      <c r="P5" s="213" t="s">
        <v>264</v>
      </c>
      <c r="Q5" s="517" t="s">
        <v>140</v>
      </c>
      <c r="R5" s="518"/>
      <c r="S5" s="207" t="s">
        <v>135</v>
      </c>
      <c r="T5" s="215" t="s">
        <v>136</v>
      </c>
      <c r="U5" s="215" t="s">
        <v>137</v>
      </c>
      <c r="V5" s="212" t="s">
        <v>136</v>
      </c>
      <c r="W5" s="210" t="s">
        <v>138</v>
      </c>
      <c r="X5" s="209" t="s">
        <v>112</v>
      </c>
      <c r="Y5" s="211" t="s">
        <v>114</v>
      </c>
      <c r="Z5" s="211" t="s">
        <v>114</v>
      </c>
      <c r="AA5" s="212" t="s">
        <v>139</v>
      </c>
      <c r="AB5" s="212" t="s">
        <v>139</v>
      </c>
      <c r="AC5" s="213" t="s">
        <v>264</v>
      </c>
      <c r="AD5" s="216" t="s">
        <v>236</v>
      </c>
      <c r="AE5" s="122" t="s">
        <v>119</v>
      </c>
      <c r="AF5" s="122" t="s">
        <v>119</v>
      </c>
      <c r="AG5" s="122" t="s">
        <v>277</v>
      </c>
      <c r="AH5" s="217" t="s">
        <v>141</v>
      </c>
      <c r="AI5" s="216" t="s">
        <v>122</v>
      </c>
      <c r="AJ5" s="217" t="s">
        <v>142</v>
      </c>
    </row>
    <row r="6" spans="2:36" s="218" customFormat="1" ht="18" customHeight="1" x14ac:dyDescent="0.3">
      <c r="B6" s="207" t="s">
        <v>143</v>
      </c>
      <c r="C6" s="207" t="s">
        <v>144</v>
      </c>
      <c r="D6" s="214" t="s">
        <v>145</v>
      </c>
      <c r="E6" s="214" t="s">
        <v>146</v>
      </c>
      <c r="F6" s="521"/>
      <c r="G6" s="208" t="s">
        <v>147</v>
      </c>
      <c r="H6" s="208" t="s">
        <v>148</v>
      </c>
      <c r="I6" s="209" t="s">
        <v>149</v>
      </c>
      <c r="J6" s="210" t="s">
        <v>257</v>
      </c>
      <c r="K6" s="209" t="s">
        <v>262</v>
      </c>
      <c r="L6" s="212">
        <v>1</v>
      </c>
      <c r="M6" s="212">
        <v>2</v>
      </c>
      <c r="N6" s="212" t="s">
        <v>271</v>
      </c>
      <c r="O6" s="212" t="s">
        <v>270</v>
      </c>
      <c r="P6" s="213" t="s">
        <v>265</v>
      </c>
      <c r="Q6" s="353" t="s">
        <v>145</v>
      </c>
      <c r="R6" s="214" t="s">
        <v>146</v>
      </c>
      <c r="S6" s="207"/>
      <c r="T6" s="215" t="s">
        <v>147</v>
      </c>
      <c r="U6" s="215" t="s">
        <v>148</v>
      </c>
      <c r="V6" s="212" t="s">
        <v>149</v>
      </c>
      <c r="W6" s="210" t="s">
        <v>267</v>
      </c>
      <c r="X6" s="209" t="s">
        <v>267</v>
      </c>
      <c r="Y6" s="212">
        <v>3</v>
      </c>
      <c r="Z6" s="212">
        <v>4</v>
      </c>
      <c r="AA6" s="212">
        <v>3</v>
      </c>
      <c r="AB6" s="212">
        <v>4</v>
      </c>
      <c r="AC6" s="213" t="s">
        <v>240</v>
      </c>
      <c r="AD6" s="216" t="s">
        <v>275</v>
      </c>
      <c r="AE6" s="122" t="s">
        <v>151</v>
      </c>
      <c r="AF6" s="122" t="s">
        <v>117</v>
      </c>
      <c r="AG6" s="122">
        <v>1234</v>
      </c>
      <c r="AH6" s="217" t="s">
        <v>152</v>
      </c>
      <c r="AI6" s="216" t="s">
        <v>279</v>
      </c>
      <c r="AJ6" s="217"/>
    </row>
    <row r="7" spans="2:36" s="204" customFormat="1" ht="9" customHeight="1" x14ac:dyDescent="0.3">
      <c r="B7" s="219"/>
      <c r="C7" s="220"/>
      <c r="D7" s="221"/>
      <c r="E7" s="221"/>
      <c r="F7" s="222"/>
      <c r="G7" s="223"/>
      <c r="H7" s="223"/>
      <c r="I7" s="223"/>
      <c r="J7" s="224"/>
      <c r="K7" s="225"/>
      <c r="L7" s="226"/>
      <c r="M7" s="227"/>
      <c r="N7" s="227"/>
      <c r="O7" s="227"/>
      <c r="P7" s="228"/>
      <c r="Q7" s="354"/>
      <c r="R7" s="229"/>
      <c r="S7" s="230"/>
      <c r="T7" s="229"/>
      <c r="U7" s="231"/>
      <c r="V7" s="232"/>
      <c r="W7" s="233"/>
      <c r="X7" s="225"/>
      <c r="Y7" s="225"/>
      <c r="Z7" s="225"/>
      <c r="AA7" s="234"/>
      <c r="AB7" s="234"/>
      <c r="AC7" s="235"/>
      <c r="AD7" s="235"/>
      <c r="AE7" s="236"/>
      <c r="AF7" s="236"/>
      <c r="AG7" s="236"/>
      <c r="AH7" s="237"/>
      <c r="AI7" s="228"/>
      <c r="AJ7" s="238"/>
    </row>
    <row r="8" spans="2:36" s="342" customFormat="1" ht="19.95" customHeight="1" x14ac:dyDescent="0.3">
      <c r="B8" s="339"/>
      <c r="C8" s="339" t="s">
        <v>132</v>
      </c>
      <c r="D8" s="339" t="s">
        <v>249</v>
      </c>
      <c r="E8" s="339" t="s">
        <v>250</v>
      </c>
      <c r="F8" s="339" t="s">
        <v>251</v>
      </c>
      <c r="G8" s="339" t="s">
        <v>254</v>
      </c>
      <c r="H8" s="339" t="s">
        <v>255</v>
      </c>
      <c r="I8" s="339" t="s">
        <v>256</v>
      </c>
      <c r="J8" s="339" t="s">
        <v>258</v>
      </c>
      <c r="K8" s="339" t="s">
        <v>259</v>
      </c>
      <c r="L8" s="339" t="s">
        <v>260</v>
      </c>
      <c r="M8" s="339" t="s">
        <v>261</v>
      </c>
      <c r="N8" s="339" t="s">
        <v>263</v>
      </c>
      <c r="O8" s="340"/>
      <c r="P8" s="340" t="s">
        <v>266</v>
      </c>
      <c r="Q8" s="355" t="s">
        <v>215</v>
      </c>
      <c r="R8" s="339" t="s">
        <v>216</v>
      </c>
      <c r="S8" s="339" t="s">
        <v>217</v>
      </c>
      <c r="T8" s="339" t="s">
        <v>252</v>
      </c>
      <c r="U8" s="339" t="s">
        <v>225</v>
      </c>
      <c r="V8" s="339" t="s">
        <v>224</v>
      </c>
      <c r="W8" s="339" t="s">
        <v>268</v>
      </c>
      <c r="X8" s="339" t="s">
        <v>272</v>
      </c>
      <c r="Y8" s="339" t="s">
        <v>231</v>
      </c>
      <c r="Z8" s="339" t="s">
        <v>143</v>
      </c>
      <c r="AA8" s="339" t="s">
        <v>273</v>
      </c>
      <c r="AB8" s="339" t="s">
        <v>274</v>
      </c>
      <c r="AC8" s="339" t="s">
        <v>237</v>
      </c>
      <c r="AD8" s="339" t="s">
        <v>276</v>
      </c>
      <c r="AE8" s="339" t="s">
        <v>193</v>
      </c>
      <c r="AF8" s="339" t="s">
        <v>206</v>
      </c>
      <c r="AG8" s="339" t="s">
        <v>278</v>
      </c>
      <c r="AH8" s="341" t="s">
        <v>246</v>
      </c>
      <c r="AI8" s="339" t="s">
        <v>241</v>
      </c>
      <c r="AJ8" s="339" t="s">
        <v>280</v>
      </c>
    </row>
    <row r="9" spans="2:36" ht="19.95" customHeight="1" x14ac:dyDescent="0.3">
      <c r="B9" s="239"/>
      <c r="C9" s="240"/>
      <c r="D9" s="240"/>
      <c r="E9" s="240"/>
      <c r="F9" s="240"/>
      <c r="G9" s="240"/>
      <c r="H9" s="240"/>
      <c r="I9" s="240"/>
      <c r="J9" s="358" t="s">
        <v>269</v>
      </c>
      <c r="K9" s="240"/>
      <c r="L9" s="240"/>
      <c r="M9" s="240"/>
      <c r="N9" s="240"/>
      <c r="O9" s="241"/>
      <c r="P9" s="241"/>
      <c r="Q9" s="356"/>
      <c r="R9" s="240"/>
      <c r="S9" s="240"/>
      <c r="T9" s="240"/>
      <c r="U9" s="240"/>
      <c r="V9" s="240"/>
      <c r="W9" s="358" t="s">
        <v>269</v>
      </c>
      <c r="X9" s="240"/>
      <c r="Y9" s="240"/>
      <c r="Z9" s="240"/>
      <c r="AA9" s="240"/>
      <c r="AB9" s="240"/>
      <c r="AC9" s="240"/>
      <c r="AD9" s="240"/>
      <c r="AE9" s="240"/>
      <c r="AF9" s="240"/>
      <c r="AG9" s="239"/>
      <c r="AH9" s="242"/>
      <c r="AI9" s="240"/>
      <c r="AJ9" s="240"/>
    </row>
    <row r="10" spans="2:36" s="261" customFormat="1" ht="19.95" customHeight="1" x14ac:dyDescent="0.3">
      <c r="B10" s="243">
        <v>1</v>
      </c>
      <c r="C10" s="244">
        <v>60070</v>
      </c>
      <c r="D10" s="245">
        <v>43409</v>
      </c>
      <c r="E10" s="245">
        <v>43413</v>
      </c>
      <c r="F10" s="243">
        <f>E10-D10</f>
        <v>4</v>
      </c>
      <c r="G10" s="246" t="s">
        <v>153</v>
      </c>
      <c r="H10" s="246" t="s">
        <v>154</v>
      </c>
      <c r="I10" s="246" t="s">
        <v>155</v>
      </c>
      <c r="J10" s="247">
        <v>50266</v>
      </c>
      <c r="K10" s="248">
        <v>5025000</v>
      </c>
      <c r="L10" s="249">
        <v>0</v>
      </c>
      <c r="M10" s="250">
        <v>350000</v>
      </c>
      <c r="N10" s="250">
        <v>200000</v>
      </c>
      <c r="O10" s="359"/>
      <c r="P10" s="251">
        <f>N10+M10+L10+K10</f>
        <v>5575000</v>
      </c>
      <c r="Q10" s="357">
        <v>43416</v>
      </c>
      <c r="R10" s="252">
        <v>43419</v>
      </c>
      <c r="S10" s="253">
        <f>R10-Q10</f>
        <v>3</v>
      </c>
      <c r="T10" s="246" t="s">
        <v>156</v>
      </c>
      <c r="U10" s="246" t="s">
        <v>157</v>
      </c>
      <c r="V10" s="246" t="s">
        <v>158</v>
      </c>
      <c r="W10" s="254">
        <v>53360</v>
      </c>
      <c r="X10" s="255">
        <v>5336000</v>
      </c>
      <c r="Y10" s="255">
        <v>0</v>
      </c>
      <c r="Z10" s="255">
        <v>0</v>
      </c>
      <c r="AA10" s="256">
        <v>0</v>
      </c>
      <c r="AB10" s="256"/>
      <c r="AC10" s="255">
        <v>5336000</v>
      </c>
      <c r="AD10" s="255">
        <f>AC10+P10</f>
        <v>10911000</v>
      </c>
      <c r="AE10" s="255">
        <v>8900000</v>
      </c>
      <c r="AF10" s="257">
        <v>0</v>
      </c>
      <c r="AG10" s="258">
        <f>AD10-AE10</f>
        <v>2011000</v>
      </c>
      <c r="AH10" s="259">
        <v>200000</v>
      </c>
      <c r="AI10" s="260">
        <f>AG10-AH10</f>
        <v>1811000</v>
      </c>
      <c r="AJ10" s="249"/>
    </row>
    <row r="11" spans="2:36" s="261" customFormat="1" ht="19.95" customHeight="1" x14ac:dyDescent="0.3">
      <c r="B11" s="243"/>
      <c r="C11" s="244"/>
      <c r="D11" s="245"/>
      <c r="E11" s="245"/>
      <c r="F11" s="243"/>
      <c r="G11" s="246"/>
      <c r="H11" s="246"/>
      <c r="I11" s="246"/>
      <c r="J11" s="247"/>
      <c r="K11" s="248"/>
      <c r="L11" s="250"/>
      <c r="M11" s="250"/>
      <c r="N11" s="250"/>
      <c r="O11" s="359"/>
      <c r="P11" s="251"/>
      <c r="Q11" s="357"/>
      <c r="R11" s="252"/>
      <c r="S11" s="253"/>
      <c r="T11" s="246"/>
      <c r="U11" s="246"/>
      <c r="V11" s="246"/>
      <c r="W11" s="254"/>
      <c r="X11" s="255"/>
      <c r="Y11" s="255"/>
      <c r="Z11" s="255"/>
      <c r="AA11" s="256"/>
      <c r="AB11" s="256"/>
      <c r="AC11" s="255"/>
      <c r="AD11" s="255"/>
      <c r="AE11" s="255"/>
      <c r="AF11" s="257"/>
      <c r="AG11" s="258"/>
      <c r="AH11" s="259"/>
      <c r="AI11" s="260"/>
      <c r="AJ11" s="249"/>
    </row>
    <row r="12" spans="2:36" s="261" customFormat="1" ht="19.95" customHeight="1" x14ac:dyDescent="0.3">
      <c r="B12" s="243"/>
      <c r="C12" s="244"/>
      <c r="D12" s="245"/>
      <c r="E12" s="245"/>
      <c r="F12" s="243"/>
      <c r="G12" s="246"/>
      <c r="H12" s="246"/>
      <c r="I12" s="246"/>
      <c r="J12" s="247"/>
      <c r="K12" s="248"/>
      <c r="L12" s="249"/>
      <c r="M12" s="250"/>
      <c r="N12" s="250"/>
      <c r="O12" s="359"/>
      <c r="P12" s="262"/>
      <c r="Q12" s="357"/>
      <c r="R12" s="252"/>
      <c r="S12" s="253"/>
      <c r="T12" s="246"/>
      <c r="U12" s="246"/>
      <c r="V12" s="246"/>
      <c r="W12" s="254"/>
      <c r="X12" s="255"/>
      <c r="Y12" s="255"/>
      <c r="Z12" s="255"/>
      <c r="AA12" s="256"/>
      <c r="AB12" s="256"/>
      <c r="AC12" s="255"/>
      <c r="AD12" s="255"/>
      <c r="AE12" s="257"/>
      <c r="AF12" s="257"/>
      <c r="AG12" s="258"/>
      <c r="AH12" s="259"/>
      <c r="AI12" s="260"/>
      <c r="AJ12" s="249"/>
    </row>
    <row r="13" spans="2:36" ht="19.95" customHeight="1" thickBot="1" x14ac:dyDescent="0.35"/>
    <row r="14" spans="2:36" ht="19.95" customHeight="1" thickBot="1" x14ac:dyDescent="0.35">
      <c r="AG14" s="527" t="s">
        <v>288</v>
      </c>
      <c r="AH14" s="528"/>
      <c r="AI14" s="525">
        <v>60000000</v>
      </c>
      <c r="AJ14" s="526"/>
    </row>
    <row r="15" spans="2:36" ht="19.95" customHeight="1" thickBot="1" x14ac:dyDescent="0.35"/>
    <row r="16" spans="2:36" s="362" customFormat="1" ht="22.05" customHeight="1" x14ac:dyDescent="0.3">
      <c r="C16" s="529" t="s">
        <v>281</v>
      </c>
      <c r="D16" s="530"/>
      <c r="E16" s="530"/>
      <c r="F16" s="530"/>
      <c r="G16" s="530"/>
      <c r="H16" s="472"/>
      <c r="I16" s="472"/>
      <c r="J16" s="472"/>
      <c r="K16" s="472"/>
      <c r="L16" s="472"/>
      <c r="M16" s="473"/>
    </row>
    <row r="17" spans="3:13" s="362" customFormat="1" ht="22.05" customHeight="1" x14ac:dyDescent="0.3">
      <c r="C17" s="366"/>
      <c r="D17" s="376"/>
      <c r="E17" s="364">
        <v>1</v>
      </c>
      <c r="F17" s="524" t="s">
        <v>287</v>
      </c>
      <c r="G17" s="524"/>
      <c r="H17" s="467"/>
      <c r="I17" s="467"/>
      <c r="J17" s="467"/>
      <c r="K17" s="467"/>
      <c r="L17" s="467"/>
      <c r="M17" s="468"/>
    </row>
    <row r="18" spans="3:13" s="362" customFormat="1" ht="22.05" customHeight="1" x14ac:dyDescent="0.3">
      <c r="C18" s="366"/>
      <c r="D18" s="376"/>
      <c r="E18" s="60">
        <v>2</v>
      </c>
      <c r="F18" s="467" t="s">
        <v>282</v>
      </c>
      <c r="G18" s="467"/>
      <c r="H18" s="467"/>
      <c r="I18" s="467"/>
      <c r="J18" s="467"/>
      <c r="K18" s="467"/>
      <c r="L18" s="467"/>
      <c r="M18" s="468"/>
    </row>
    <row r="19" spans="3:13" s="362" customFormat="1" ht="22.05" customHeight="1" thickBot="1" x14ac:dyDescent="0.35">
      <c r="C19" s="366"/>
      <c r="D19" s="376"/>
      <c r="E19" s="365">
        <v>2</v>
      </c>
      <c r="F19" s="467" t="s">
        <v>285</v>
      </c>
      <c r="G19" s="467"/>
      <c r="H19" s="467"/>
      <c r="I19" s="467"/>
      <c r="J19" s="467"/>
      <c r="K19" s="467"/>
      <c r="L19" s="467"/>
      <c r="M19" s="468"/>
    </row>
    <row r="20" spans="3:13" s="362" customFormat="1" ht="22.05" customHeight="1" thickBot="1" x14ac:dyDescent="0.35">
      <c r="C20" s="367"/>
      <c r="D20" s="377"/>
      <c r="E20" s="365">
        <v>3</v>
      </c>
      <c r="F20" s="469" t="s">
        <v>286</v>
      </c>
      <c r="G20" s="469"/>
      <c r="H20" s="469"/>
      <c r="I20" s="469"/>
      <c r="J20" s="469"/>
      <c r="K20" s="469"/>
      <c r="L20" s="469"/>
      <c r="M20" s="470"/>
    </row>
    <row r="21" spans="3:13" ht="18" customHeight="1" x14ac:dyDescent="0.3"/>
    <row r="22" spans="3:13" ht="18" customHeight="1" x14ac:dyDescent="0.3"/>
    <row r="23" spans="3:13" ht="18" customHeight="1" x14ac:dyDescent="0.3"/>
    <row r="24" spans="3:13" ht="18" customHeight="1" x14ac:dyDescent="0.3"/>
    <row r="25" spans="3:13" ht="18" customHeight="1" x14ac:dyDescent="0.3"/>
    <row r="26" spans="3:13" ht="18" customHeight="1" x14ac:dyDescent="0.3"/>
    <row r="27" spans="3:13" ht="18" customHeight="1" x14ac:dyDescent="0.3"/>
    <row r="28" spans="3:13" ht="18" customHeight="1" x14ac:dyDescent="0.3"/>
    <row r="29" spans="3:13" ht="18" customHeight="1" x14ac:dyDescent="0.3"/>
    <row r="30" spans="3:13" ht="18" customHeight="1" x14ac:dyDescent="0.3"/>
    <row r="31" spans="3:13" ht="18" customHeight="1" x14ac:dyDescent="0.3"/>
    <row r="32" spans="3:13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</sheetData>
  <mergeCells count="17">
    <mergeCell ref="F17:M17"/>
    <mergeCell ref="F18:M18"/>
    <mergeCell ref="F19:M19"/>
    <mergeCell ref="F20:M20"/>
    <mergeCell ref="AI14:AJ14"/>
    <mergeCell ref="AG14:AH14"/>
    <mergeCell ref="C16:G16"/>
    <mergeCell ref="H16:M16"/>
    <mergeCell ref="Q5:R5"/>
    <mergeCell ref="D2:G2"/>
    <mergeCell ref="D3:G3"/>
    <mergeCell ref="H2:J2"/>
    <mergeCell ref="H3:J3"/>
    <mergeCell ref="K2:M3"/>
    <mergeCell ref="D5:E5"/>
    <mergeCell ref="F5:F6"/>
    <mergeCell ref="N2:S3"/>
  </mergeCells>
  <pageMargins left="0.78740157480314965" right="1.5748031496062993" top="0.3937007874015748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F984-CAEB-454D-9F1A-3CF309734920}">
  <sheetPr>
    <tabColor theme="4" tint="0.59999389629810485"/>
  </sheetPr>
  <dimension ref="B1:V20"/>
  <sheetViews>
    <sheetView workbookViewId="0">
      <selection activeCell="J7" sqref="J7:L7"/>
    </sheetView>
  </sheetViews>
  <sheetFormatPr defaultRowHeight="22.05" customHeight="1" x14ac:dyDescent="0.3"/>
  <cols>
    <col min="1" max="1" width="2.88671875" style="335" customWidth="1"/>
    <col min="2" max="2" width="4.44140625" style="335" bestFit="1" customWidth="1"/>
    <col min="3" max="4" width="6.5546875" style="335" bestFit="1" customWidth="1"/>
    <col min="5" max="5" width="9.6640625" style="335" bestFit="1" customWidth="1"/>
    <col min="6" max="6" width="5.88671875" style="360" bestFit="1" customWidth="1"/>
    <col min="7" max="8" width="6.44140625" style="335" bestFit="1" customWidth="1"/>
    <col min="9" max="9" width="8.88671875" style="335" bestFit="1" customWidth="1"/>
    <col min="10" max="11" width="7.21875" style="335" bestFit="1" customWidth="1"/>
    <col min="12" max="12" width="10.21875" style="335" bestFit="1" customWidth="1"/>
    <col min="13" max="14" width="7.6640625" style="335" bestFit="1" customWidth="1"/>
    <col min="15" max="15" width="10.21875" style="335" bestFit="1" customWidth="1"/>
    <col min="16" max="17" width="8.109375" style="335" bestFit="1" customWidth="1"/>
    <col min="18" max="18" width="10.21875" style="335" bestFit="1" customWidth="1"/>
    <col min="19" max="20" width="8.44140625" style="335" bestFit="1" customWidth="1"/>
    <col min="21" max="21" width="10.21875" style="335" bestFit="1" customWidth="1"/>
    <col min="22" max="22" width="9.109375" style="335" bestFit="1" customWidth="1"/>
    <col min="23" max="16384" width="8.88671875" style="335"/>
  </cols>
  <sheetData>
    <row r="1" spans="2:22" ht="16.2" thickBot="1" x14ac:dyDescent="0.35"/>
    <row r="2" spans="2:22" ht="21" thickBot="1" x14ac:dyDescent="0.35">
      <c r="B2" s="531" t="s">
        <v>159</v>
      </c>
      <c r="C2" s="532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4"/>
    </row>
    <row r="3" spans="2:22" ht="16.2" thickBot="1" x14ac:dyDescent="0.35"/>
    <row r="4" spans="2:22" ht="15.6" x14ac:dyDescent="0.3">
      <c r="B4" s="263" t="s">
        <v>160</v>
      </c>
      <c r="C4" s="264" t="s">
        <v>161</v>
      </c>
      <c r="D4" s="265" t="s">
        <v>162</v>
      </c>
      <c r="E4" s="535" t="s">
        <v>163</v>
      </c>
      <c r="F4" s="266" t="s">
        <v>164</v>
      </c>
      <c r="G4" s="267" t="s">
        <v>165</v>
      </c>
      <c r="H4" s="267" t="s">
        <v>166</v>
      </c>
      <c r="I4" s="267" t="s">
        <v>283</v>
      </c>
      <c r="J4" s="268" t="s">
        <v>165</v>
      </c>
      <c r="K4" s="269" t="s">
        <v>166</v>
      </c>
      <c r="L4" s="270" t="s">
        <v>283</v>
      </c>
      <c r="M4" s="271" t="s">
        <v>165</v>
      </c>
      <c r="N4" s="272" t="s">
        <v>166</v>
      </c>
      <c r="O4" s="273" t="s">
        <v>283</v>
      </c>
      <c r="P4" s="274" t="s">
        <v>165</v>
      </c>
      <c r="Q4" s="275" t="s">
        <v>166</v>
      </c>
      <c r="R4" s="276" t="s">
        <v>283</v>
      </c>
      <c r="S4" s="277" t="s">
        <v>165</v>
      </c>
      <c r="T4" s="278" t="s">
        <v>166</v>
      </c>
      <c r="U4" s="279" t="s">
        <v>283</v>
      </c>
      <c r="V4" s="280" t="s">
        <v>119</v>
      </c>
    </row>
    <row r="5" spans="2:22" ht="15.6" x14ac:dyDescent="0.3">
      <c r="B5" s="281" t="s">
        <v>143</v>
      </c>
      <c r="C5" s="282" t="s">
        <v>167</v>
      </c>
      <c r="D5" s="283" t="s">
        <v>168</v>
      </c>
      <c r="E5" s="536"/>
      <c r="F5" s="284" t="s">
        <v>169</v>
      </c>
      <c r="G5" s="285" t="s">
        <v>170</v>
      </c>
      <c r="H5" s="285" t="s">
        <v>170</v>
      </c>
      <c r="I5" s="285" t="s">
        <v>170</v>
      </c>
      <c r="J5" s="286" t="s">
        <v>171</v>
      </c>
      <c r="K5" s="286" t="s">
        <v>171</v>
      </c>
      <c r="L5" s="286" t="s">
        <v>171</v>
      </c>
      <c r="M5" s="287" t="s">
        <v>172</v>
      </c>
      <c r="N5" s="287" t="s">
        <v>172</v>
      </c>
      <c r="O5" s="287" t="s">
        <v>172</v>
      </c>
      <c r="P5" s="288" t="s">
        <v>173</v>
      </c>
      <c r="Q5" s="288" t="s">
        <v>173</v>
      </c>
      <c r="R5" s="288" t="s">
        <v>173</v>
      </c>
      <c r="S5" s="289" t="s">
        <v>174</v>
      </c>
      <c r="T5" s="289" t="s">
        <v>174</v>
      </c>
      <c r="U5" s="289" t="s">
        <v>174</v>
      </c>
      <c r="V5" s="290" t="s">
        <v>175</v>
      </c>
    </row>
    <row r="6" spans="2:22" ht="15.6" x14ac:dyDescent="0.3">
      <c r="B6" s="291"/>
      <c r="C6" s="292"/>
      <c r="D6" s="293"/>
      <c r="E6" s="41"/>
      <c r="F6" s="43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84"/>
    </row>
    <row r="7" spans="2:22" ht="16.8" x14ac:dyDescent="0.3">
      <c r="B7" s="294"/>
      <c r="C7" s="295" t="s">
        <v>176</v>
      </c>
      <c r="D7" s="296" t="s">
        <v>132</v>
      </c>
      <c r="E7" s="297" t="s">
        <v>177</v>
      </c>
      <c r="F7" s="297" t="s">
        <v>178</v>
      </c>
      <c r="G7" s="296" t="s">
        <v>179</v>
      </c>
      <c r="H7" s="296" t="s">
        <v>180</v>
      </c>
      <c r="I7" s="296" t="s">
        <v>181</v>
      </c>
      <c r="J7" s="297" t="s">
        <v>182</v>
      </c>
      <c r="K7" s="297" t="s">
        <v>183</v>
      </c>
      <c r="L7" s="297" t="s">
        <v>184</v>
      </c>
      <c r="M7" s="297" t="s">
        <v>185</v>
      </c>
      <c r="N7" s="297" t="s">
        <v>186</v>
      </c>
      <c r="O7" s="297" t="s">
        <v>187</v>
      </c>
      <c r="P7" s="297" t="s">
        <v>188</v>
      </c>
      <c r="Q7" s="297" t="s">
        <v>189</v>
      </c>
      <c r="R7" s="297" t="s">
        <v>190</v>
      </c>
      <c r="S7" s="297" t="s">
        <v>207</v>
      </c>
      <c r="T7" s="297" t="s">
        <v>191</v>
      </c>
      <c r="U7" s="297" t="s">
        <v>192</v>
      </c>
      <c r="V7" s="298" t="s">
        <v>193</v>
      </c>
    </row>
    <row r="8" spans="2:22" ht="16.8" x14ac:dyDescent="0.3">
      <c r="B8" s="299"/>
      <c r="C8" s="300"/>
      <c r="D8" s="301"/>
      <c r="E8" s="302"/>
      <c r="F8" s="328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/>
      <c r="U8" s="302"/>
      <c r="V8" s="303"/>
    </row>
    <row r="9" spans="2:22" ht="15.6" x14ac:dyDescent="0.3">
      <c r="B9" s="304"/>
      <c r="C9" s="305"/>
      <c r="D9" s="306"/>
      <c r="E9" s="307"/>
      <c r="F9" s="307"/>
      <c r="G9" s="309"/>
      <c r="H9" s="309"/>
      <c r="I9" s="309"/>
      <c r="J9" s="310"/>
      <c r="K9" s="311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3"/>
    </row>
    <row r="10" spans="2:22" ht="15.6" x14ac:dyDescent="0.3">
      <c r="B10" s="314"/>
      <c r="C10" s="315"/>
      <c r="D10" s="306"/>
      <c r="E10" s="307"/>
      <c r="F10" s="307"/>
      <c r="G10" s="308"/>
      <c r="H10" s="308"/>
      <c r="I10" s="308"/>
      <c r="J10" s="310"/>
      <c r="K10" s="311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3"/>
    </row>
    <row r="11" spans="2:22" ht="16.2" thickBot="1" x14ac:dyDescent="0.35">
      <c r="B11" s="316"/>
      <c r="C11" s="317"/>
      <c r="D11" s="318"/>
      <c r="E11" s="319"/>
      <c r="F11" s="361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20"/>
    </row>
    <row r="12" spans="2:22" ht="16.2" thickBot="1" x14ac:dyDescent="0.35"/>
    <row r="13" spans="2:22" ht="16.2" thickBot="1" x14ac:dyDescent="0.35">
      <c r="S13" s="537" t="s">
        <v>194</v>
      </c>
      <c r="T13" s="538"/>
      <c r="U13" s="539">
        <v>10000000</v>
      </c>
      <c r="V13" s="540"/>
    </row>
    <row r="14" spans="2:22" s="362" customFormat="1" ht="16.2" thickBot="1" x14ac:dyDescent="0.35">
      <c r="F14" s="363"/>
    </row>
    <row r="15" spans="2:22" s="362" customFormat="1" ht="22.05" customHeight="1" x14ac:dyDescent="0.3">
      <c r="C15" s="541" t="s">
        <v>281</v>
      </c>
      <c r="D15" s="542"/>
      <c r="E15" s="543"/>
      <c r="F15" s="350"/>
      <c r="G15" s="351"/>
      <c r="H15" s="351"/>
      <c r="I15" s="351"/>
      <c r="J15" s="351"/>
      <c r="K15" s="352"/>
    </row>
    <row r="16" spans="2:22" s="362" customFormat="1" ht="22.05" customHeight="1" x14ac:dyDescent="0.3">
      <c r="C16" s="374"/>
      <c r="D16" s="375"/>
      <c r="E16" s="364">
        <v>1</v>
      </c>
      <c r="F16" s="505" t="s">
        <v>284</v>
      </c>
      <c r="G16" s="506"/>
      <c r="H16" s="506"/>
      <c r="I16" s="506"/>
      <c r="J16" s="506"/>
      <c r="K16" s="507"/>
    </row>
    <row r="17" spans="3:11" s="362" customFormat="1" ht="22.05" customHeight="1" x14ac:dyDescent="0.3">
      <c r="C17" s="366"/>
      <c r="D17" s="376"/>
      <c r="E17" s="60">
        <v>2</v>
      </c>
      <c r="F17" s="505" t="s">
        <v>282</v>
      </c>
      <c r="G17" s="506"/>
      <c r="H17" s="506"/>
      <c r="I17" s="506"/>
      <c r="J17" s="506"/>
      <c r="K17" s="507"/>
    </row>
    <row r="18" spans="3:11" s="362" customFormat="1" ht="22.05" customHeight="1" thickBot="1" x14ac:dyDescent="0.35">
      <c r="C18" s="366"/>
      <c r="D18" s="376"/>
      <c r="E18" s="365">
        <v>3</v>
      </c>
      <c r="F18" s="508" t="s">
        <v>285</v>
      </c>
      <c r="G18" s="509"/>
      <c r="H18" s="509"/>
      <c r="I18" s="509"/>
      <c r="J18" s="509"/>
      <c r="K18" s="510"/>
    </row>
    <row r="19" spans="3:11" s="362" customFormat="1" ht="22.05" customHeight="1" thickBot="1" x14ac:dyDescent="0.35">
      <c r="C19" s="367"/>
      <c r="D19" s="377"/>
      <c r="E19" s="365">
        <v>4</v>
      </c>
      <c r="F19" s="508" t="s">
        <v>286</v>
      </c>
      <c r="G19" s="509"/>
      <c r="H19" s="509"/>
      <c r="I19" s="509"/>
      <c r="J19" s="509"/>
      <c r="K19" s="510"/>
    </row>
    <row r="20" spans="3:11" s="362" customFormat="1" ht="22.05" customHeight="1" x14ac:dyDescent="0.3">
      <c r="F20" s="363"/>
    </row>
  </sheetData>
  <mergeCells count="9">
    <mergeCell ref="B2:V2"/>
    <mergeCell ref="E4:E5"/>
    <mergeCell ref="S13:T13"/>
    <mergeCell ref="U13:V13"/>
    <mergeCell ref="F19:K19"/>
    <mergeCell ref="F16:K16"/>
    <mergeCell ref="F17:K17"/>
    <mergeCell ref="F18:K18"/>
    <mergeCell ref="C15:E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70BF-2E22-417A-A2A3-D89DC3AEA21C}">
  <dimension ref="B1:I24"/>
  <sheetViews>
    <sheetView workbookViewId="0">
      <selection activeCell="H17" sqref="H17:I17"/>
    </sheetView>
  </sheetViews>
  <sheetFormatPr defaultRowHeight="19.95" customHeight="1" x14ac:dyDescent="0.3"/>
  <cols>
    <col min="1" max="1" width="2.5546875" style="335" customWidth="1"/>
    <col min="2" max="2" width="8.88671875" style="360"/>
    <col min="3" max="4" width="8.88671875" style="335"/>
    <col min="5" max="5" width="8" style="335" customWidth="1"/>
    <col min="6" max="6" width="11.88671875" style="335" customWidth="1"/>
    <col min="7" max="7" width="13.21875" style="360" customWidth="1"/>
    <col min="8" max="8" width="13.88671875" style="335" bestFit="1" customWidth="1"/>
    <col min="9" max="9" width="11.109375" style="335" customWidth="1"/>
    <col min="10" max="16384" width="8.88671875" style="335"/>
  </cols>
  <sheetData>
    <row r="1" spans="2:9" ht="19.95" customHeight="1" thickBot="1" x14ac:dyDescent="0.35"/>
    <row r="2" spans="2:9" ht="30" customHeight="1" thickBot="1" x14ac:dyDescent="0.35">
      <c r="B2" s="555" t="s">
        <v>351</v>
      </c>
      <c r="C2" s="556"/>
      <c r="D2" s="556"/>
      <c r="E2" s="556"/>
      <c r="F2" s="556"/>
      <c r="G2" s="557"/>
    </row>
    <row r="4" spans="2:9" s="360" customFormat="1" ht="19.95" customHeight="1" x14ac:dyDescent="0.3">
      <c r="B4" s="563" t="s">
        <v>352</v>
      </c>
      <c r="C4" s="563" t="s">
        <v>160</v>
      </c>
      <c r="D4" s="563" t="s">
        <v>164</v>
      </c>
      <c r="E4" s="563" t="s">
        <v>108</v>
      </c>
      <c r="F4" s="563" t="s">
        <v>204</v>
      </c>
      <c r="G4" s="563" t="s">
        <v>166</v>
      </c>
      <c r="H4" s="563" t="s">
        <v>353</v>
      </c>
      <c r="I4" s="563" t="s">
        <v>357</v>
      </c>
    </row>
    <row r="5" spans="2:9" s="360" customFormat="1" ht="19.95" customHeight="1" x14ac:dyDescent="0.3">
      <c r="B5" s="563" t="s">
        <v>143</v>
      </c>
      <c r="C5" s="563" t="s">
        <v>353</v>
      </c>
      <c r="D5" s="563" t="s">
        <v>169</v>
      </c>
      <c r="E5" s="563" t="s">
        <v>359</v>
      </c>
      <c r="F5" s="563" t="s">
        <v>355</v>
      </c>
      <c r="G5" s="563" t="s">
        <v>354</v>
      </c>
      <c r="H5" s="563" t="s">
        <v>356</v>
      </c>
      <c r="I5" s="563" t="s">
        <v>358</v>
      </c>
    </row>
    <row r="6" spans="2:9" ht="9" customHeight="1" x14ac:dyDescent="0.3">
      <c r="B6" s="399"/>
      <c r="C6" s="400"/>
      <c r="D6" s="400"/>
      <c r="E6" s="400"/>
      <c r="F6" s="400"/>
      <c r="G6" s="400"/>
      <c r="H6" s="399"/>
      <c r="I6" s="400"/>
    </row>
    <row r="7" spans="2:9" ht="19.95" customHeight="1" x14ac:dyDescent="0.3">
      <c r="B7" s="399"/>
      <c r="C7" s="400"/>
      <c r="D7" s="400"/>
      <c r="E7" s="400"/>
      <c r="F7" s="400"/>
      <c r="G7" s="400"/>
      <c r="H7" s="399"/>
      <c r="I7" s="400"/>
    </row>
    <row r="8" spans="2:9" ht="19.95" customHeight="1" x14ac:dyDescent="0.3">
      <c r="B8" s="399"/>
      <c r="C8" s="400"/>
      <c r="D8" s="400"/>
      <c r="E8" s="400"/>
      <c r="F8" s="400"/>
      <c r="G8" s="400"/>
      <c r="H8" s="399"/>
      <c r="I8" s="400"/>
    </row>
    <row r="9" spans="2:9" ht="19.95" customHeight="1" x14ac:dyDescent="0.3">
      <c r="B9" s="399"/>
      <c r="C9" s="400"/>
      <c r="D9" s="400"/>
      <c r="E9" s="400"/>
      <c r="F9" s="400"/>
      <c r="G9" s="400"/>
      <c r="H9" s="399"/>
      <c r="I9" s="400"/>
    </row>
    <row r="10" spans="2:9" ht="19.95" customHeight="1" x14ac:dyDescent="0.3">
      <c r="B10" s="399"/>
      <c r="C10" s="400"/>
      <c r="D10" s="400"/>
      <c r="E10" s="400"/>
      <c r="F10" s="400"/>
      <c r="G10" s="400"/>
      <c r="H10" s="399"/>
      <c r="I10" s="400"/>
    </row>
    <row r="11" spans="2:9" ht="19.95" customHeight="1" x14ac:dyDescent="0.3">
      <c r="B11" s="399"/>
      <c r="C11" s="400"/>
      <c r="D11" s="400"/>
      <c r="E11" s="400"/>
      <c r="F11" s="400"/>
      <c r="G11" s="400"/>
      <c r="H11" s="399"/>
      <c r="I11" s="400"/>
    </row>
    <row r="12" spans="2:9" ht="19.95" customHeight="1" x14ac:dyDescent="0.3">
      <c r="B12" s="399"/>
      <c r="C12" s="400"/>
      <c r="D12" s="400"/>
      <c r="E12" s="400"/>
      <c r="F12" s="400"/>
      <c r="G12" s="400"/>
      <c r="H12" s="399"/>
      <c r="I12" s="400"/>
    </row>
    <row r="13" spans="2:9" ht="19.95" customHeight="1" x14ac:dyDescent="0.3">
      <c r="B13" s="399"/>
      <c r="C13" s="400"/>
      <c r="D13" s="400"/>
      <c r="E13" s="400"/>
      <c r="F13" s="400"/>
      <c r="G13" s="400"/>
      <c r="H13" s="399"/>
      <c r="I13" s="400"/>
    </row>
    <row r="14" spans="2:9" ht="19.95" customHeight="1" x14ac:dyDescent="0.3">
      <c r="B14" s="399"/>
      <c r="C14" s="400"/>
      <c r="D14" s="400"/>
      <c r="E14" s="400"/>
      <c r="F14" s="400"/>
      <c r="G14" s="400"/>
      <c r="H14" s="399"/>
      <c r="I14" s="400"/>
    </row>
    <row r="15" spans="2:9" ht="19.95" customHeight="1" x14ac:dyDescent="0.3">
      <c r="B15" s="399"/>
      <c r="C15" s="400"/>
      <c r="D15" s="400"/>
      <c r="E15" s="400"/>
      <c r="F15" s="400"/>
      <c r="G15" s="400"/>
      <c r="H15" s="399"/>
      <c r="I15" s="400"/>
    </row>
    <row r="17" spans="2:9" ht="30" customHeight="1" x14ac:dyDescent="0.3">
      <c r="H17" s="564" t="s">
        <v>360</v>
      </c>
      <c r="I17" s="565">
        <v>1000000</v>
      </c>
    </row>
    <row r="19" spans="2:9" ht="19.95" customHeight="1" thickBot="1" x14ac:dyDescent="0.35"/>
    <row r="20" spans="2:9" ht="19.95" customHeight="1" x14ac:dyDescent="0.3">
      <c r="B20" s="541" t="s">
        <v>281</v>
      </c>
      <c r="C20" s="542"/>
      <c r="D20" s="543"/>
      <c r="E20" s="401"/>
      <c r="F20" s="402"/>
      <c r="G20" s="402"/>
      <c r="H20" s="403"/>
      <c r="I20" s="43"/>
    </row>
    <row r="21" spans="2:9" ht="19.95" customHeight="1" x14ac:dyDescent="0.3">
      <c r="B21" s="374"/>
      <c r="C21" s="375"/>
      <c r="D21" s="364">
        <v>1</v>
      </c>
      <c r="E21" s="505" t="s">
        <v>284</v>
      </c>
      <c r="F21" s="506"/>
      <c r="G21" s="506"/>
      <c r="H21" s="507"/>
      <c r="I21" s="41"/>
    </row>
    <row r="22" spans="2:9" ht="19.95" customHeight="1" x14ac:dyDescent="0.3">
      <c r="B22" s="366"/>
      <c r="C22" s="376"/>
      <c r="D22" s="60">
        <v>2</v>
      </c>
      <c r="E22" s="505" t="s">
        <v>282</v>
      </c>
      <c r="F22" s="506"/>
      <c r="G22" s="506"/>
      <c r="H22" s="507"/>
      <c r="I22" s="41"/>
    </row>
    <row r="23" spans="2:9" ht="19.95" customHeight="1" thickBot="1" x14ac:dyDescent="0.35">
      <c r="B23" s="366"/>
      <c r="C23" s="376"/>
      <c r="D23" s="365">
        <v>3</v>
      </c>
      <c r="E23" s="508" t="s">
        <v>285</v>
      </c>
      <c r="F23" s="509"/>
      <c r="G23" s="509"/>
      <c r="H23" s="510"/>
      <c r="I23" s="41"/>
    </row>
    <row r="24" spans="2:9" ht="19.95" customHeight="1" thickBot="1" x14ac:dyDescent="0.35">
      <c r="B24" s="367"/>
      <c r="C24" s="377"/>
      <c r="D24" s="365">
        <v>4</v>
      </c>
      <c r="E24" s="552" t="s">
        <v>286</v>
      </c>
      <c r="F24" s="553"/>
      <c r="G24" s="553"/>
      <c r="H24" s="554"/>
      <c r="I24" s="41"/>
    </row>
  </sheetData>
  <mergeCells count="6">
    <mergeCell ref="B2:G2"/>
    <mergeCell ref="B20:D20"/>
    <mergeCell ref="E21:H21"/>
    <mergeCell ref="E22:H22"/>
    <mergeCell ref="E23:H23"/>
    <mergeCell ref="E24:H24"/>
  </mergeCells>
  <pageMargins left="0.39370078740157483" right="0.39370078740157483" top="0.39370078740157483" bottom="0.78740157480314965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4BE8-483F-41C6-ABF1-F212CDCA375A}">
  <dimension ref="B1:K20"/>
  <sheetViews>
    <sheetView tabSelected="1" workbookViewId="0">
      <selection sqref="A1:A1048576"/>
    </sheetView>
  </sheetViews>
  <sheetFormatPr defaultRowHeight="22.05" customHeight="1" x14ac:dyDescent="0.3"/>
  <cols>
    <col min="1" max="1" width="2.109375" customWidth="1"/>
    <col min="2" max="2" width="4.44140625" bestFit="1" customWidth="1"/>
    <col min="3" max="3" width="7.44140625" customWidth="1"/>
    <col min="4" max="4" width="8.77734375" customWidth="1"/>
    <col min="5" max="5" width="10.77734375" customWidth="1"/>
    <col min="6" max="10" width="8.77734375" customWidth="1"/>
    <col min="11" max="11" width="15.33203125" bestFit="1" customWidth="1"/>
  </cols>
  <sheetData>
    <row r="1" spans="2:11" ht="22.05" customHeight="1" thickBot="1" x14ac:dyDescent="0.35"/>
    <row r="2" spans="2:11" ht="34.950000000000003" customHeight="1" thickBot="1" x14ac:dyDescent="0.35">
      <c r="B2" s="544" t="s">
        <v>195</v>
      </c>
      <c r="C2" s="545"/>
      <c r="D2" s="545"/>
      <c r="E2" s="545"/>
      <c r="F2" s="545"/>
      <c r="G2" s="545"/>
      <c r="H2" s="545"/>
      <c r="I2" s="545"/>
      <c r="J2" s="545"/>
      <c r="K2" s="546"/>
    </row>
    <row r="3" spans="2:11" ht="9" customHeight="1" thickBot="1" x14ac:dyDescent="0.35">
      <c r="B3" s="547"/>
      <c r="C3" s="548"/>
      <c r="D3" s="548"/>
      <c r="E3" s="548"/>
      <c r="F3" s="548"/>
      <c r="G3" s="548"/>
      <c r="H3" s="548"/>
      <c r="I3" s="548"/>
      <c r="J3" s="548"/>
      <c r="K3" s="549"/>
    </row>
    <row r="4" spans="2:11" ht="22.05" customHeight="1" x14ac:dyDescent="0.3">
      <c r="B4" s="263" t="s">
        <v>160</v>
      </c>
      <c r="C4" s="264" t="s">
        <v>161</v>
      </c>
      <c r="D4" s="265" t="s">
        <v>162</v>
      </c>
      <c r="E4" s="535" t="s">
        <v>163</v>
      </c>
      <c r="F4" s="266" t="s">
        <v>164</v>
      </c>
      <c r="G4" s="321" t="s">
        <v>196</v>
      </c>
      <c r="H4" s="322" t="s">
        <v>164</v>
      </c>
      <c r="I4" s="322" t="s">
        <v>197</v>
      </c>
      <c r="J4" s="323" t="s">
        <v>117</v>
      </c>
      <c r="K4" s="324" t="s">
        <v>198</v>
      </c>
    </row>
    <row r="5" spans="2:11" ht="22.05" customHeight="1" x14ac:dyDescent="0.3">
      <c r="B5" s="281" t="s">
        <v>143</v>
      </c>
      <c r="C5" s="282" t="s">
        <v>167</v>
      </c>
      <c r="D5" s="283" t="s">
        <v>168</v>
      </c>
      <c r="E5" s="536"/>
      <c r="F5" s="284" t="s">
        <v>169</v>
      </c>
      <c r="G5" s="130" t="s">
        <v>117</v>
      </c>
      <c r="H5" s="325" t="s">
        <v>199</v>
      </c>
      <c r="I5" s="325" t="s">
        <v>200</v>
      </c>
      <c r="J5" s="326" t="s">
        <v>27</v>
      </c>
      <c r="K5" s="327" t="s">
        <v>201</v>
      </c>
    </row>
    <row r="6" spans="2:11" ht="9" customHeight="1" x14ac:dyDescent="0.3">
      <c r="B6" s="368"/>
      <c r="C6" s="369"/>
      <c r="D6" s="370"/>
      <c r="E6" s="371"/>
      <c r="F6" s="371"/>
      <c r="G6" s="371"/>
      <c r="H6" s="372"/>
      <c r="I6" s="371"/>
      <c r="J6" s="371"/>
      <c r="K6" s="373"/>
    </row>
    <row r="7" spans="2:11" ht="22.05" customHeight="1" x14ac:dyDescent="0.3">
      <c r="B7" s="294"/>
      <c r="C7" s="295" t="s">
        <v>176</v>
      </c>
      <c r="D7" s="296" t="s">
        <v>132</v>
      </c>
      <c r="E7" s="297" t="s">
        <v>177</v>
      </c>
      <c r="F7" s="297" t="s">
        <v>178</v>
      </c>
      <c r="G7" s="297" t="s">
        <v>202</v>
      </c>
      <c r="H7" s="297" t="s">
        <v>203</v>
      </c>
      <c r="I7" s="297" t="s">
        <v>204</v>
      </c>
      <c r="J7" s="297" t="s">
        <v>205</v>
      </c>
      <c r="K7" s="298" t="s">
        <v>206</v>
      </c>
    </row>
    <row r="8" spans="2:11" ht="22.05" customHeight="1" x14ac:dyDescent="0.3">
      <c r="B8" s="299"/>
      <c r="C8" s="300"/>
      <c r="D8" s="301"/>
      <c r="E8" s="302"/>
      <c r="F8" s="302"/>
      <c r="G8" s="302"/>
      <c r="H8" s="328"/>
      <c r="I8" s="302"/>
      <c r="J8" s="302"/>
      <c r="K8" s="303"/>
    </row>
    <row r="9" spans="2:11" ht="22.05" customHeight="1" x14ac:dyDescent="0.3">
      <c r="B9" s="304"/>
      <c r="C9" s="305"/>
      <c r="D9" s="306"/>
      <c r="E9" s="307"/>
      <c r="F9" s="308"/>
      <c r="G9" s="329"/>
      <c r="H9" s="330"/>
      <c r="I9" s="311"/>
      <c r="J9" s="331"/>
      <c r="K9" s="332"/>
    </row>
    <row r="10" spans="2:11" ht="22.05" customHeight="1" x14ac:dyDescent="0.3">
      <c r="B10" s="314"/>
      <c r="C10" s="315"/>
      <c r="D10" s="306"/>
      <c r="E10" s="307"/>
      <c r="F10" s="308"/>
      <c r="G10" s="329"/>
      <c r="H10" s="330"/>
      <c r="I10" s="333"/>
      <c r="J10" s="331"/>
      <c r="K10" s="332"/>
    </row>
    <row r="11" spans="2:11" ht="22.05" customHeight="1" thickBot="1" x14ac:dyDescent="0.35">
      <c r="B11" s="316"/>
      <c r="C11" s="317"/>
      <c r="D11" s="318"/>
      <c r="E11" s="319"/>
      <c r="F11" s="319"/>
      <c r="G11" s="319"/>
      <c r="H11" s="319"/>
      <c r="I11" s="319"/>
      <c r="J11" s="319"/>
      <c r="K11" s="320"/>
    </row>
    <row r="12" spans="2:11" ht="9" customHeight="1" thickBot="1" x14ac:dyDescent="0.35">
      <c r="G12" s="334"/>
      <c r="H12" s="334"/>
      <c r="I12" s="334"/>
      <c r="J12" s="334"/>
      <c r="K12" s="334"/>
    </row>
    <row r="13" spans="2:11" ht="25.05" customHeight="1" thickBot="1" x14ac:dyDescent="0.35">
      <c r="G13" s="335"/>
      <c r="H13" s="335"/>
      <c r="I13" s="550" t="s">
        <v>194</v>
      </c>
      <c r="J13" s="551"/>
      <c r="K13" s="378">
        <v>10000000</v>
      </c>
    </row>
    <row r="14" spans="2:11" ht="22.05" customHeight="1" thickBot="1" x14ac:dyDescent="0.35"/>
    <row r="15" spans="2:11" s="362" customFormat="1" ht="22.05" customHeight="1" x14ac:dyDescent="0.3">
      <c r="C15" s="41"/>
      <c r="D15" s="41"/>
      <c r="E15" s="560" t="s">
        <v>281</v>
      </c>
      <c r="F15" s="561"/>
      <c r="G15" s="561"/>
      <c r="H15" s="561"/>
      <c r="I15" s="561"/>
      <c r="J15" s="562"/>
      <c r="K15" s="43"/>
    </row>
    <row r="16" spans="2:11" s="362" customFormat="1" ht="22.05" customHeight="1" x14ac:dyDescent="0.3">
      <c r="C16" s="43"/>
      <c r="D16" s="43"/>
      <c r="E16" s="558">
        <v>1</v>
      </c>
      <c r="F16" s="467" t="s">
        <v>284</v>
      </c>
      <c r="G16" s="467"/>
      <c r="H16" s="467"/>
      <c r="I16" s="467"/>
      <c r="J16" s="468"/>
      <c r="K16" s="41"/>
    </row>
    <row r="17" spans="3:11" s="362" customFormat="1" ht="22.05" customHeight="1" x14ac:dyDescent="0.3">
      <c r="C17" s="43"/>
      <c r="D17" s="43"/>
      <c r="E17" s="558">
        <v>2</v>
      </c>
      <c r="F17" s="467" t="s">
        <v>282</v>
      </c>
      <c r="G17" s="467"/>
      <c r="H17" s="467"/>
      <c r="I17" s="467"/>
      <c r="J17" s="468"/>
      <c r="K17" s="41"/>
    </row>
    <row r="18" spans="3:11" s="362" customFormat="1" ht="22.05" customHeight="1" x14ac:dyDescent="0.3">
      <c r="C18" s="43"/>
      <c r="D18" s="43"/>
      <c r="E18" s="558">
        <v>3</v>
      </c>
      <c r="F18" s="467" t="s">
        <v>285</v>
      </c>
      <c r="G18" s="467"/>
      <c r="H18" s="467"/>
      <c r="I18" s="467"/>
      <c r="J18" s="468"/>
      <c r="K18" s="41"/>
    </row>
    <row r="19" spans="3:11" s="362" customFormat="1" ht="22.05" customHeight="1" thickBot="1" x14ac:dyDescent="0.35">
      <c r="C19" s="43"/>
      <c r="D19" s="43"/>
      <c r="E19" s="559">
        <v>4</v>
      </c>
      <c r="F19" s="469" t="s">
        <v>286</v>
      </c>
      <c r="G19" s="469"/>
      <c r="H19" s="469"/>
      <c r="I19" s="469"/>
      <c r="J19" s="470"/>
      <c r="K19" s="41"/>
    </row>
    <row r="20" spans="3:11" s="362" customFormat="1" ht="22.05" customHeight="1" x14ac:dyDescent="0.3">
      <c r="F20" s="363"/>
    </row>
  </sheetData>
  <mergeCells count="9">
    <mergeCell ref="B2:K2"/>
    <mergeCell ref="B3:K3"/>
    <mergeCell ref="E4:E5"/>
    <mergeCell ref="I13:J13"/>
    <mergeCell ref="F16:J16"/>
    <mergeCell ref="F17:J17"/>
    <mergeCell ref="F18:J18"/>
    <mergeCell ref="F19:J19"/>
    <mergeCell ref="E15:J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INPUT-KANTOR</vt:lpstr>
      <vt:lpstr>CETAK-KAS-BON-KANTOR-PP</vt:lpstr>
      <vt:lpstr>CETAK-KB-KANTOR 1X PER No</vt:lpstr>
      <vt:lpstr>CETAK-GAJI-SPOR 1X-TOTAL</vt:lpstr>
      <vt:lpstr>CETAK-KB-SOPIR 2X-PER No</vt:lpstr>
      <vt:lpstr>CETAK-GAJI-SOPIR-2X-TOTAL</vt:lpstr>
      <vt:lpstr>CETAK-BON-SANGU</vt:lpstr>
      <vt:lpstr>CETAK-KUML-BON-SANGU</vt:lpstr>
      <vt:lpstr>CETAK-BON-SOLAR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2018-12-21T07:56:50Z</dcterms:modified>
</cp:coreProperties>
</file>