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debertMoulie/Desktop/"/>
    </mc:Choice>
  </mc:AlternateContent>
  <bookViews>
    <workbookView xWindow="0" yWindow="460" windowWidth="25600" windowHeight="14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G15" i="1"/>
  <c r="H15" i="1"/>
  <c r="I15" i="1"/>
  <c r="J15" i="1"/>
  <c r="K15" i="1"/>
  <c r="L15" i="1"/>
  <c r="M15" i="1"/>
  <c r="N15" i="1"/>
  <c r="O15" i="1"/>
  <c r="P15" i="1"/>
  <c r="Q15" i="1"/>
  <c r="E15" i="1"/>
  <c r="Q14" i="1"/>
  <c r="P13" i="1"/>
  <c r="I13" i="1"/>
  <c r="J13" i="1"/>
  <c r="K13" i="1"/>
  <c r="L13" i="1"/>
  <c r="M13" i="1"/>
  <c r="N13" i="1"/>
  <c r="O13" i="1"/>
  <c r="F13" i="1"/>
  <c r="G13" i="1"/>
  <c r="H13" i="1"/>
  <c r="E13" i="1"/>
  <c r="Q9" i="1"/>
  <c r="Q10" i="1"/>
  <c r="D21" i="1" s="1"/>
  <c r="Q11" i="1"/>
  <c r="Q12" i="1"/>
  <c r="Q8" i="1"/>
  <c r="Q4" i="1"/>
  <c r="D23" i="1" s="1"/>
  <c r="Q5" i="1"/>
  <c r="Q6" i="1"/>
  <c r="Q7" i="1"/>
  <c r="Q3" i="1"/>
  <c r="D22" i="1" l="1"/>
  <c r="R12" i="1"/>
  <c r="R11" i="1"/>
  <c r="R10" i="1"/>
  <c r="R8" i="1"/>
  <c r="R9" i="1"/>
</calcChain>
</file>

<file path=xl/sharedStrings.xml><?xml version="1.0" encoding="utf-8"?>
<sst xmlns="http://schemas.openxmlformats.org/spreadsheetml/2006/main" count="22" uniqueCount="16">
  <si>
    <t>Manually</t>
  </si>
  <si>
    <t>Phoneme A</t>
  </si>
  <si>
    <t>Phoneme B</t>
  </si>
  <si>
    <t>Phoneme C</t>
  </si>
  <si>
    <t>Phoneme D</t>
  </si>
  <si>
    <t>Phoneme E</t>
  </si>
  <si>
    <t>HMM</t>
  </si>
  <si>
    <t>Sound file n°</t>
  </si>
  <si>
    <t>Total amount</t>
  </si>
  <si>
    <t>% recognized</t>
  </si>
  <si>
    <t>n° of phonemes detected as noise</t>
  </si>
  <si>
    <t>n° of phonemes detected as background</t>
  </si>
  <si>
    <t>Phonemes</t>
  </si>
  <si>
    <t>Noise</t>
  </si>
  <si>
    <t>Phonemes detected as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</si>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</sst>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lightDown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/>
    <xf numFmtId="0" fontId="0" fillId="0" borderId="4" xfId="0" applyBorder="1"/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2" xfId="0" applyBorder="1"/>
    <xf numFmtId="0" fontId="0" fillId="2" borderId="12" xfId="0" applyFill="1" applyBorder="1" applyAlignment="1">
      <alignment horizontal="center" vertical="center"/>
    </xf>
    <xf numFmtId="0" fontId="0" fillId="0" borderId="13" xfId="0" applyBorder="1"/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/>
    <xf numFmtId="0" fontId="0" fillId="0" borderId="15" xfId="0" applyBorder="1"/>
    <xf numFmtId="0" fontId="0" fillId="2" borderId="17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3" borderId="20" xfId="0" applyFill="1" applyBorder="1"/>
    <xf numFmtId="0" fontId="0" fillId="3" borderId="21" xfId="0" applyFill="1" applyBorder="1"/>
    <xf numFmtId="0" fontId="0" fillId="3" borderId="25" xfId="0" applyFill="1" applyBorder="1"/>
    <xf numFmtId="0" fontId="0" fillId="3" borderId="9" xfId="0" applyFill="1" applyBorder="1"/>
    <xf numFmtId="9" fontId="0" fillId="0" borderId="20" xfId="1" applyFont="1" applyBorder="1"/>
    <xf numFmtId="9" fontId="0" fillId="0" borderId="21" xfId="1" applyFont="1" applyBorder="1"/>
    <xf numFmtId="9" fontId="0" fillId="0" borderId="22" xfId="1" applyFont="1" applyBorder="1"/>
    <xf numFmtId="0" fontId="0" fillId="0" borderId="0" xfId="0" applyFill="1" applyBorder="1"/>
    <xf numFmtId="0" fontId="0" fillId="2" borderId="27" xfId="0" applyFill="1" applyBorder="1"/>
    <xf numFmtId="9" fontId="0" fillId="0" borderId="15" xfId="1" applyFont="1" applyBorder="1"/>
    <xf numFmtId="9" fontId="0" fillId="0" borderId="16" xfId="1" applyFont="1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26" xfId="0" applyBorder="1"/>
    <xf numFmtId="0" fontId="0" fillId="2" borderId="5" xfId="0" applyFill="1" applyBorder="1" applyAlignment="1">
      <alignment horizontal="left"/>
    </xf>
    <xf numFmtId="0" fontId="0" fillId="2" borderId="6" xfId="0" applyFill="1" applyBorder="1"/>
    <xf numFmtId="0" fontId="0" fillId="2" borderId="8" xfId="0" applyFill="1" applyBorder="1"/>
    <xf numFmtId="0" fontId="0" fillId="2" borderId="4" xfId="0" applyFill="1" applyBorder="1" applyAlignment="1">
      <alignment horizontal="left"/>
    </xf>
    <xf numFmtId="0" fontId="0" fillId="3" borderId="3" xfId="0" applyFill="1" applyBorder="1"/>
    <xf numFmtId="9" fontId="0" fillId="0" borderId="1" xfId="1" applyFont="1" applyBorder="1" applyAlignment="1">
      <alignment horizontal="center"/>
    </xf>
    <xf numFmtId="9" fontId="0" fillId="0" borderId="7" xfId="1" applyFont="1" applyBorder="1" applyAlignment="1">
      <alignment horizontal="center"/>
    </xf>
    <xf numFmtId="9" fontId="0" fillId="0" borderId="9" xfId="1" applyFont="1" applyBorder="1" applyAlignment="1">
      <alignment horizontal="center"/>
    </xf>
    <xf numFmtId="9" fontId="0" fillId="0" borderId="10" xfId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3"/>
  <sheetViews>
    <sheetView tabSelected="1" workbookViewId="0">
      <selection activeCell="G17" sqref="G17"/>
    </sheetView>
  </sheetViews>
  <sheetFormatPr baseColWidth="10" defaultRowHeight="16" x14ac:dyDescent="0.2"/>
  <cols>
    <col min="4" max="4" width="11.6640625" customWidth="1"/>
    <col min="17" max="17" width="11.83203125" customWidth="1"/>
    <col min="18" max="18" width="11.6640625" customWidth="1"/>
  </cols>
  <sheetData>
    <row r="2" spans="2:18" ht="17" thickBot="1" x14ac:dyDescent="0.25">
      <c r="C2" s="29"/>
      <c r="D2" s="17" t="s">
        <v>7</v>
      </c>
      <c r="E2" s="4">
        <v>1</v>
      </c>
      <c r="F2" s="4">
        <v>2</v>
      </c>
      <c r="G2" s="4">
        <v>3</v>
      </c>
      <c r="H2" s="4">
        <v>4</v>
      </c>
      <c r="I2" s="4">
        <v>5</v>
      </c>
      <c r="J2" s="4">
        <v>6</v>
      </c>
      <c r="K2" s="4">
        <v>7</v>
      </c>
      <c r="L2" s="4">
        <v>8</v>
      </c>
      <c r="M2" s="4">
        <v>9</v>
      </c>
      <c r="N2" s="4">
        <v>10</v>
      </c>
      <c r="O2" s="4">
        <v>11</v>
      </c>
      <c r="P2" s="4">
        <v>12</v>
      </c>
      <c r="Q2" s="3" t="s">
        <v>8</v>
      </c>
      <c r="R2" s="3" t="s">
        <v>9</v>
      </c>
    </row>
    <row r="3" spans="2:18" x14ac:dyDescent="0.2">
      <c r="C3" s="5" t="s">
        <v>0</v>
      </c>
      <c r="D3" s="6" t="s">
        <v>1</v>
      </c>
      <c r="E3" s="7">
        <v>14</v>
      </c>
      <c r="F3" s="7">
        <v>57</v>
      </c>
      <c r="G3" s="7">
        <v>0</v>
      </c>
      <c r="H3" s="7">
        <v>0</v>
      </c>
      <c r="I3" s="7">
        <v>34</v>
      </c>
      <c r="J3" s="7">
        <v>0</v>
      </c>
      <c r="K3" s="7">
        <v>0</v>
      </c>
      <c r="L3" s="7">
        <v>5</v>
      </c>
      <c r="M3" s="7">
        <v>0</v>
      </c>
      <c r="N3" s="7">
        <v>0</v>
      </c>
      <c r="O3" s="7">
        <v>0</v>
      </c>
      <c r="P3" s="23">
        <v>0</v>
      </c>
      <c r="Q3" s="20">
        <f>SUM(E3:P3)</f>
        <v>110</v>
      </c>
      <c r="R3" s="26"/>
    </row>
    <row r="4" spans="2:18" x14ac:dyDescent="0.2">
      <c r="C4" s="8"/>
      <c r="D4" s="1" t="s">
        <v>2</v>
      </c>
      <c r="E4" s="2">
        <v>0</v>
      </c>
      <c r="F4" s="2">
        <v>0</v>
      </c>
      <c r="G4" s="2">
        <v>17</v>
      </c>
      <c r="H4" s="2">
        <v>0</v>
      </c>
      <c r="I4" s="2">
        <v>0</v>
      </c>
      <c r="J4" s="2">
        <v>2</v>
      </c>
      <c r="K4" s="2">
        <v>3</v>
      </c>
      <c r="L4" s="2">
        <v>9</v>
      </c>
      <c r="M4" s="2">
        <v>7</v>
      </c>
      <c r="N4" s="2">
        <v>0</v>
      </c>
      <c r="O4" s="2">
        <v>0</v>
      </c>
      <c r="P4" s="19">
        <v>0</v>
      </c>
      <c r="Q4" s="21">
        <f t="shared" ref="Q4:Q12" si="0">SUM(E4:P4)</f>
        <v>38</v>
      </c>
      <c r="R4" s="27"/>
    </row>
    <row r="5" spans="2:18" x14ac:dyDescent="0.2">
      <c r="C5" s="8"/>
      <c r="D5" s="1" t="s">
        <v>3</v>
      </c>
      <c r="E5" s="2">
        <v>0</v>
      </c>
      <c r="F5" s="2">
        <v>0</v>
      </c>
      <c r="G5" s="2">
        <v>8</v>
      </c>
      <c r="H5" s="2">
        <v>0</v>
      </c>
      <c r="I5" s="2">
        <v>0</v>
      </c>
      <c r="J5" s="2">
        <v>4</v>
      </c>
      <c r="K5" s="2">
        <v>2</v>
      </c>
      <c r="L5" s="2">
        <v>3</v>
      </c>
      <c r="M5" s="2">
        <v>21</v>
      </c>
      <c r="N5" s="2">
        <v>0</v>
      </c>
      <c r="O5" s="2">
        <v>9</v>
      </c>
      <c r="P5" s="19">
        <v>0</v>
      </c>
      <c r="Q5" s="21">
        <f t="shared" si="0"/>
        <v>47</v>
      </c>
      <c r="R5" s="27"/>
    </row>
    <row r="6" spans="2:18" x14ac:dyDescent="0.2">
      <c r="C6" s="8"/>
      <c r="D6" s="1" t="s">
        <v>4</v>
      </c>
      <c r="E6" s="2">
        <v>0</v>
      </c>
      <c r="F6" s="2">
        <v>0</v>
      </c>
      <c r="G6" s="2">
        <v>16</v>
      </c>
      <c r="H6" s="2">
        <v>0</v>
      </c>
      <c r="I6" s="2">
        <v>0</v>
      </c>
      <c r="J6" s="2">
        <v>0</v>
      </c>
      <c r="K6" s="2">
        <v>3</v>
      </c>
      <c r="L6" s="2">
        <v>0</v>
      </c>
      <c r="M6" s="2">
        <v>0</v>
      </c>
      <c r="N6" s="2">
        <v>0</v>
      </c>
      <c r="O6" s="2">
        <v>0</v>
      </c>
      <c r="P6" s="19">
        <v>0</v>
      </c>
      <c r="Q6" s="21">
        <f t="shared" si="0"/>
        <v>19</v>
      </c>
      <c r="R6" s="27"/>
    </row>
    <row r="7" spans="2:18" ht="17" thickBot="1" x14ac:dyDescent="0.25">
      <c r="C7" s="10"/>
      <c r="D7" s="3" t="s">
        <v>5</v>
      </c>
      <c r="E7" s="11">
        <v>0</v>
      </c>
      <c r="F7" s="11">
        <v>0</v>
      </c>
      <c r="G7" s="11">
        <v>0</v>
      </c>
      <c r="H7" s="11">
        <v>24</v>
      </c>
      <c r="I7" s="11">
        <v>0</v>
      </c>
      <c r="J7" s="11">
        <v>0</v>
      </c>
      <c r="K7" s="11">
        <v>0</v>
      </c>
      <c r="L7" s="11">
        <v>1</v>
      </c>
      <c r="M7" s="11">
        <v>0</v>
      </c>
      <c r="N7" s="11">
        <v>60</v>
      </c>
      <c r="O7" s="11">
        <v>0</v>
      </c>
      <c r="P7" s="24">
        <v>31</v>
      </c>
      <c r="Q7" s="25">
        <f t="shared" si="0"/>
        <v>116</v>
      </c>
      <c r="R7" s="28"/>
    </row>
    <row r="8" spans="2:18" ht="17" thickBot="1" x14ac:dyDescent="0.25">
      <c r="C8" s="12" t="s">
        <v>6</v>
      </c>
      <c r="D8" s="15" t="s">
        <v>1</v>
      </c>
      <c r="E8" s="16">
        <v>3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8">
        <v>0</v>
      </c>
      <c r="Q8" s="20">
        <f t="shared" si="0"/>
        <v>3</v>
      </c>
      <c r="R8" s="30">
        <f>Q8/Q3</f>
        <v>2.7272727272727271E-2</v>
      </c>
    </row>
    <row r="9" spans="2:18" x14ac:dyDescent="0.2">
      <c r="C9" s="14"/>
      <c r="D9" s="1" t="s">
        <v>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19">
        <v>0</v>
      </c>
      <c r="Q9" s="21">
        <f t="shared" si="0"/>
        <v>1</v>
      </c>
      <c r="R9" s="31">
        <f>Q9/Q4</f>
        <v>2.6315789473684209E-2</v>
      </c>
    </row>
    <row r="10" spans="2:18" x14ac:dyDescent="0.2">
      <c r="C10" s="8"/>
      <c r="D10" s="1" t="s">
        <v>3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19">
        <v>0</v>
      </c>
      <c r="Q10" s="21">
        <f t="shared" si="0"/>
        <v>0</v>
      </c>
      <c r="R10" s="31">
        <f>Q10/Q5</f>
        <v>0</v>
      </c>
    </row>
    <row r="11" spans="2:18" x14ac:dyDescent="0.2">
      <c r="C11" s="8"/>
      <c r="D11" s="1" t="s">
        <v>4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19">
        <v>0</v>
      </c>
      <c r="Q11" s="21">
        <f t="shared" si="0"/>
        <v>0</v>
      </c>
      <c r="R11" s="31">
        <f>Q11/Q6</f>
        <v>0</v>
      </c>
    </row>
    <row r="12" spans="2:18" ht="17" thickBot="1" x14ac:dyDescent="0.25">
      <c r="C12" s="9"/>
      <c r="D12" s="3" t="s">
        <v>5</v>
      </c>
      <c r="E12" s="11">
        <v>0</v>
      </c>
      <c r="F12" s="11">
        <v>0</v>
      </c>
      <c r="G12" s="11">
        <v>0</v>
      </c>
      <c r="H12" s="11">
        <v>5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59</v>
      </c>
      <c r="O12" s="11">
        <v>0</v>
      </c>
      <c r="P12" s="24">
        <v>30</v>
      </c>
      <c r="Q12" s="22">
        <f t="shared" si="0"/>
        <v>94</v>
      </c>
      <c r="R12" s="32">
        <f t="shared" ref="R12" si="1">Q12/Q7</f>
        <v>0.81034482758620685</v>
      </c>
    </row>
    <row r="13" spans="2:18" ht="17" thickBot="1" x14ac:dyDescent="0.25">
      <c r="C13" s="33"/>
      <c r="D13" s="34" t="s">
        <v>9</v>
      </c>
      <c r="E13" s="35">
        <f>SUM(E8:E12)/SUM(E3:E7)</f>
        <v>0.21428571428571427</v>
      </c>
      <c r="F13" s="35">
        <f>SUM(F8:F12)/SUM(F3:F7)</f>
        <v>0</v>
      </c>
      <c r="G13" s="35">
        <f>SUM(G8:G12)/SUM(G3:G7)</f>
        <v>0</v>
      </c>
      <c r="H13" s="35">
        <f>SUM(H8:H12)/SUM(H3:H7)</f>
        <v>0.20833333333333334</v>
      </c>
      <c r="I13" s="35">
        <f>SUM(I8:I12)/SUM(I3:I7)</f>
        <v>0</v>
      </c>
      <c r="J13" s="35">
        <f>SUM(J8:J12)/SUM(J3:J7)</f>
        <v>0.16666666666666666</v>
      </c>
      <c r="K13" s="35">
        <f>SUM(K8:K12)/SUM(K3:K7)</f>
        <v>0</v>
      </c>
      <c r="L13" s="35">
        <f>SUM(L8:L12)/SUM(L3:L7)</f>
        <v>0</v>
      </c>
      <c r="M13" s="35">
        <f>SUM(M8:M12)/SUM(M3:M7)</f>
        <v>0</v>
      </c>
      <c r="N13" s="35">
        <f>SUM(N8:N12)/SUM(N3:N7)</f>
        <v>0.98333333333333328</v>
      </c>
      <c r="O13" s="35">
        <f>SUM(O8:O12)/SUM(O3:O7)</f>
        <v>0</v>
      </c>
      <c r="P13" s="36">
        <f>SUM(P8:P12)/SUM(P3:P7)</f>
        <v>0.967741935483871</v>
      </c>
    </row>
    <row r="14" spans="2:18" ht="17" thickBot="1" x14ac:dyDescent="0.25">
      <c r="B14" s="37" t="s">
        <v>10</v>
      </c>
      <c r="C14" s="38"/>
      <c r="D14" s="38"/>
      <c r="E14" s="13">
        <v>0</v>
      </c>
      <c r="F14" s="13">
        <v>13</v>
      </c>
      <c r="G14" s="13">
        <v>16</v>
      </c>
      <c r="H14" s="13">
        <v>8</v>
      </c>
      <c r="I14" s="13">
        <v>0</v>
      </c>
      <c r="J14" s="13">
        <v>0</v>
      </c>
      <c r="K14" s="13">
        <v>0</v>
      </c>
      <c r="L14" s="13">
        <v>12</v>
      </c>
      <c r="M14" s="13">
        <v>0</v>
      </c>
      <c r="N14" s="13">
        <v>0</v>
      </c>
      <c r="O14" s="13">
        <v>0</v>
      </c>
      <c r="P14" s="13">
        <v>2</v>
      </c>
      <c r="Q14" s="39">
        <f>SUM(E14:P14)</f>
        <v>51</v>
      </c>
    </row>
    <row r="15" spans="2:18" ht="17" thickBot="1" x14ac:dyDescent="0.25">
      <c r="B15" s="37" t="s">
        <v>11</v>
      </c>
      <c r="C15" s="38"/>
      <c r="D15" s="38"/>
      <c r="E15" s="13">
        <f>SUM(E3:E7)-SUM(E8:E12)-E14</f>
        <v>11</v>
      </c>
      <c r="F15" s="13">
        <f t="shared" ref="F15:P15" si="2">SUM(F3:F7)-SUM(F8:F12)-F14</f>
        <v>44</v>
      </c>
      <c r="G15" s="13">
        <f t="shared" si="2"/>
        <v>25</v>
      </c>
      <c r="H15" s="13">
        <f t="shared" si="2"/>
        <v>11</v>
      </c>
      <c r="I15" s="13">
        <f t="shared" si="2"/>
        <v>34</v>
      </c>
      <c r="J15" s="13">
        <f t="shared" si="2"/>
        <v>5</v>
      </c>
      <c r="K15" s="13">
        <f t="shared" si="2"/>
        <v>8</v>
      </c>
      <c r="L15" s="13">
        <f t="shared" si="2"/>
        <v>6</v>
      </c>
      <c r="M15" s="13">
        <f t="shared" si="2"/>
        <v>28</v>
      </c>
      <c r="N15" s="13">
        <f t="shared" si="2"/>
        <v>1</v>
      </c>
      <c r="O15" s="13">
        <f t="shared" si="2"/>
        <v>9</v>
      </c>
      <c r="P15" s="13">
        <f t="shared" si="2"/>
        <v>-1</v>
      </c>
      <c r="Q15" s="39">
        <f>SUM(E15:P15)</f>
        <v>181</v>
      </c>
    </row>
    <row r="19" spans="3:5" ht="17" thickBot="1" x14ac:dyDescent="0.25"/>
    <row r="20" spans="3:5" x14ac:dyDescent="0.2">
      <c r="C20" s="44"/>
      <c r="D20" s="43" t="s">
        <v>14</v>
      </c>
      <c r="E20" s="40"/>
    </row>
    <row r="21" spans="3:5" x14ac:dyDescent="0.2">
      <c r="C21" s="41" t="s">
        <v>12</v>
      </c>
      <c r="D21" s="45">
        <f>SUM(Q8:Q12)/SUM(Q3:Q7)</f>
        <v>0.29696969696969699</v>
      </c>
      <c r="E21" s="46"/>
    </row>
    <row r="22" spans="3:5" x14ac:dyDescent="0.2">
      <c r="C22" s="41" t="s">
        <v>13</v>
      </c>
      <c r="D22" s="45">
        <f>Q14/SUM(Q3:Q7)</f>
        <v>0.15454545454545454</v>
      </c>
      <c r="E22" s="46"/>
    </row>
    <row r="23" spans="3:5" ht="17" thickBot="1" x14ac:dyDescent="0.25">
      <c r="C23" s="42" t="s">
        <v>15</v>
      </c>
      <c r="D23" s="47">
        <f>Q15/SUM(Q3:Q7)</f>
        <v>0.54848484848484846</v>
      </c>
      <c r="E23" s="48"/>
    </row>
  </sheetData>
  <mergeCells count="8">
    <mergeCell ref="D21:E21"/>
    <mergeCell ref="D22:E22"/>
    <mergeCell ref="D23:E23"/>
    <mergeCell ref="C3:C7"/>
    <mergeCell ref="C8:C12"/>
    <mergeCell ref="B14:D14"/>
    <mergeCell ref="B15:D15"/>
    <mergeCell ref="D20:E2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2018-01-29T08:37:30Z</dcterms:created>
  <dcterms:modified xsi:type="dcterms:W3CDTF">2018-01-29T10:02:47Z</dcterms:modified>
</cp:coreProperties>
</file>