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ePauw\Semester 3\ECON350B\"/>
    </mc:Choice>
  </mc:AlternateContent>
  <xr:revisionPtr revIDLastSave="0" documentId="13_ncr:1_{8316DC85-9A0D-4739-BF4D-4D3F41302166}" xr6:coauthVersionLast="47" xr6:coauthVersionMax="47" xr10:uidLastSave="{00000000-0000-0000-0000-000000000000}"/>
  <bookViews>
    <workbookView xWindow="-120" yWindow="-120" windowWidth="29040" windowHeight="16440" firstSheet="1" activeTab="7" xr2:uid="{9024C8A6-F223-2445-B67E-8D9E532DC864}"/>
  </bookViews>
  <sheets>
    <sheet name="Regression USA" sheetId="8" r:id="rId1"/>
    <sheet name="USA Multicollinearity" sheetId="12" r:id="rId2"/>
    <sheet name="U.S.A" sheetId="1" r:id="rId3"/>
    <sheet name="Regression Saudi Arabia" sheetId="9" r:id="rId4"/>
    <sheet name="Saudi Arabia Multicollinearity" sheetId="13" r:id="rId5"/>
    <sheet name="Saudi Arabia" sheetId="3" r:id="rId6"/>
    <sheet name="Regression Iraq" sheetId="10" r:id="rId7"/>
    <sheet name="Iraq Multicollinearity" sheetId="14" r:id="rId8"/>
    <sheet name="Iraq" sheetId="4" r:id="rId9"/>
    <sheet name="Source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E26D3-7435-45B3-8A4A-ACC0E3F7B2AA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EB9EDAFC-1CE2-4BF4-B02C-D982CD98D5AA}" keepAlive="1" name="Query - Table 0 (2)" description="Connection to the 'Table 0 (2)' query in the workbook." type="5" refreshedVersion="0" background="1" saveData="1">
    <dbPr connection="Provider=Microsoft.Mashup.OleDb.1;Data Source=$Workbook$;Location=&quot;Table 0 (2)&quot;;Extended Properties=&quot;&quot;" command="SELECT * FROM [Table 0 (2)]"/>
  </connection>
  <connection id="3" xr16:uid="{186D94D4-9ADC-4FEE-9C03-5B9E8C9BA93D}" keepAlive="1" name="Query - Table 0 (3)" description="Connection to the 'Table 0 (3)' query in the workbook." type="5" refreshedVersion="6" background="1">
    <dbPr connection="Provider=Microsoft.Mashup.OleDb.1;Data Source=$Workbook$;Location=Table 0 (3);Extended Properties=&quot;&quot;" command="SELECT * FROM [Table 0 (3)]"/>
  </connection>
  <connection id="4" xr16:uid="{8C2A7405-3320-44C2-A282-5A3D732A398A}" keepAlive="1" name="Query - Table 0 (4)" description="Connection to the 'Table 0 (4)' query in the workbook." type="5" refreshedVersion="6" background="1">
    <dbPr connection="Provider=Microsoft.Mashup.OleDb.1;Data Source=$Workbook$;Location=Table 0 (4);Extended Properties=&quot;&quot;" command="SELECT * FROM [Table 0 (4)]"/>
  </connection>
  <connection id="5" xr16:uid="{5761884B-8FC1-47A9-8B7D-357C9368DA32}" keepAlive="1" name="Query - Table 0 (5)" description="Connection to the 'Table 0 (5)' query in the workbook." type="5" refreshedVersion="6" background="1">
    <dbPr connection="Provider=Microsoft.Mashup.OleDb.1;Data Source=$Workbook$;Location=Table 0 (5);Extended Properties=&quot;&quot;" command="SELECT * FROM [Table 0 (5)]"/>
  </connection>
</connections>
</file>

<file path=xl/sharedStrings.xml><?xml version="1.0" encoding="utf-8"?>
<sst xmlns="http://schemas.openxmlformats.org/spreadsheetml/2006/main" count="123" uniqueCount="30">
  <si>
    <t>Year</t>
  </si>
  <si>
    <t>Real GDP (current US$)</t>
  </si>
  <si>
    <t>Field Production of Crude Oil (Thousand Barrels Per Day)</t>
  </si>
  <si>
    <t>Average Market Price of WTI Crude Oil ($/barrel)</t>
  </si>
  <si>
    <t>Average Market Price of OPEC Crude Oil ($/barrel)</t>
  </si>
  <si>
    <t>Inflation, Consumer Prices (% Annual)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</si>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</sst>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139700</xdr:rowOff>
    </xdr:from>
    <xdr:to>
      <xdr:col>9</xdr:col>
      <xdr:colOff>596900</xdr:colOff>
      <xdr:row>22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B14074-E47E-B88E-E0B7-A6C273408376}"/>
            </a:ext>
          </a:extLst>
        </xdr:cNvPr>
        <xdr:cNvSpPr txBox="1"/>
      </xdr:nvSpPr>
      <xdr:spPr>
        <a:xfrm>
          <a:off x="177800" y="342900"/>
          <a:ext cx="7962900" cy="429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mbria" panose="02040503050406030204" pitchFamily="18" charset="0"/>
            </a:rPr>
            <a:t>Sources:</a:t>
          </a:r>
        </a:p>
        <a:p>
          <a:endParaRPr lang="en-US" sz="1200">
            <a:latin typeface="Cambria" panose="02040503050406030204" pitchFamily="18" charset="0"/>
          </a:endParaRPr>
        </a:p>
        <a:p>
          <a:r>
            <a:rPr lang="en-US" sz="1200" b="1">
              <a:latin typeface="Cambria" panose="02040503050406030204" pitchFamily="18" charset="0"/>
            </a:rPr>
            <a:t>Crude</a:t>
          </a:r>
          <a:r>
            <a:rPr lang="en-US" sz="1200" b="1" baseline="0">
              <a:latin typeface="Cambria" panose="02040503050406030204" pitchFamily="18" charset="0"/>
            </a:rPr>
            <a:t> Oil Production Data:</a:t>
          </a:r>
        </a:p>
        <a:p>
          <a:r>
            <a:rPr lang="en-US" sz="1200" b="0" baseline="0">
              <a:latin typeface="Cambria" panose="02040503050406030204" pitchFamily="18" charset="0"/>
            </a:rPr>
            <a:t>U.S.A.: https://www.eia.gov/dnav/pet/hist/LeafHandler.ashx?n=PET&amp;s=WCRFPUS2&amp;f=W</a:t>
          </a:r>
        </a:p>
        <a:p>
          <a:r>
            <a:rPr lang="en-US" sz="1200" b="0" baseline="0">
              <a:latin typeface="Cambria" panose="02040503050406030204" pitchFamily="18" charset="0"/>
            </a:rPr>
            <a:t>Saudi Arabia: https://www.eia.gov/opendata/v1/qb.php?category=1039874&amp;sdid=STEO.COPR_SA.A</a:t>
          </a:r>
        </a:p>
        <a:p>
          <a:r>
            <a:rPr lang="en-US" sz="1200" b="0">
              <a:latin typeface="Cambria" panose="02040503050406030204" pitchFamily="18" charset="0"/>
            </a:rPr>
            <a:t>Iraq: https://www.eia.gov/opendata/v1/qb.php?category=1039874&amp;sdid=STEO.COPR_IZ.A</a:t>
          </a:r>
        </a:p>
        <a:p>
          <a:endParaRPr lang="en-US" sz="1200" b="0">
            <a:latin typeface="Cambria" panose="02040503050406030204" pitchFamily="18" charset="0"/>
          </a:endParaRPr>
        </a:p>
        <a:p>
          <a:endParaRPr lang="en-US" sz="1200" b="0">
            <a:latin typeface="Cambria" panose="020405030504060302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Cambria" panose="02040503050406030204" pitchFamily="18" charset="0"/>
            </a:rPr>
            <a:t>Average Market Price of WTI Crude Oil ($/barrel) </a:t>
          </a:r>
          <a:endParaRPr lang="en-US" sz="1200" b="0">
            <a:latin typeface="Cambria" panose="020405030504060302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latin typeface="Cambria" panose="02040503050406030204" pitchFamily="18" charset="0"/>
            </a:rPr>
            <a:t>https://www.statista.com/statistics/266659/west-texas-intermediate-oil-prices/</a:t>
          </a:r>
          <a:br>
            <a:rPr lang="en-US" sz="1200" b="0">
              <a:latin typeface="Cambria" panose="02040503050406030204" pitchFamily="18" charset="0"/>
            </a:rPr>
          </a:br>
          <a:r>
            <a:rPr lang="en-US" sz="1200" b="0">
              <a:latin typeface="Cambria" panose="02040503050406030204" pitchFamily="18" charset="0"/>
            </a:rPr>
            <a:t>https://www.statista.com/statistics/262858/change-in-opec-crude-oil-prices-since-1960/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latin typeface="Cambria" panose="02040503050406030204" pitchFamily="18" charset="0"/>
            </a:rPr>
            <a:t>https://www.statista.com/statistics/262860/uk-brent-crude-oil-price-changes-since-1976/</a:t>
          </a:r>
        </a:p>
        <a:p>
          <a:endParaRPr lang="en-US" sz="1200" b="0">
            <a:latin typeface="Cambria" panose="02040503050406030204" pitchFamily="18" charset="0"/>
          </a:endParaRPr>
        </a:p>
        <a:p>
          <a:endParaRPr lang="en-US" sz="1200" b="0">
            <a:latin typeface="Cambria" panose="02040503050406030204" pitchFamily="18" charset="0"/>
          </a:endParaRPr>
        </a:p>
        <a:p>
          <a:r>
            <a:rPr lang="en-US" sz="1200" b="1">
              <a:latin typeface="Cambria" panose="02040503050406030204" pitchFamily="18" charset="0"/>
            </a:rPr>
            <a:t>Inflation,</a:t>
          </a:r>
          <a:r>
            <a:rPr lang="en-US" sz="1200" b="1" baseline="0">
              <a:latin typeface="Cambria" panose="02040503050406030204" pitchFamily="18" charset="0"/>
            </a:rPr>
            <a:t> Consumer Prices (annual %)</a:t>
          </a:r>
          <a:endParaRPr lang="en-US" sz="1200" b="0" baseline="0">
            <a:latin typeface="Cambria" panose="02040503050406030204" pitchFamily="18" charset="0"/>
          </a:endParaRPr>
        </a:p>
        <a:p>
          <a:r>
            <a:rPr lang="en-US" sz="1200" b="0">
              <a:latin typeface="Cambria" panose="02040503050406030204" pitchFamily="18" charset="0"/>
            </a:rPr>
            <a:t>https://data.worldbank.org/indicator/FP.CPI.TOTL.ZG?locations=SA</a:t>
          </a:r>
        </a:p>
        <a:p>
          <a:endParaRPr lang="en-US" sz="1200" b="0">
            <a:latin typeface="Cambria" panose="02040503050406030204" pitchFamily="18" charset="0"/>
          </a:endParaRPr>
        </a:p>
        <a:p>
          <a:endParaRPr lang="en-US" sz="1200" b="0">
            <a:latin typeface="Cambria" panose="02040503050406030204" pitchFamily="18" charset="0"/>
          </a:endParaRPr>
        </a:p>
        <a:p>
          <a:r>
            <a:rPr lang="en-US" sz="1200" b="1">
              <a:latin typeface="Cambria" panose="02040503050406030204" pitchFamily="18" charset="0"/>
            </a:rPr>
            <a:t>GDP Data:</a:t>
          </a:r>
          <a:endParaRPr lang="en-US" sz="1200">
            <a:latin typeface="Cambria" panose="02040503050406030204" pitchFamily="18" charset="0"/>
          </a:endParaRPr>
        </a:p>
        <a:p>
          <a:r>
            <a:rPr lang="en-US" sz="1200">
              <a:latin typeface="Cambria" panose="02040503050406030204" pitchFamily="18" charset="0"/>
            </a:rPr>
            <a:t>https://data.worldbank.org/indicator/NY.GDP.MKTP.CD</a:t>
          </a:r>
        </a:p>
        <a:p>
          <a:endParaRPr lang="en-US" sz="1200" b="0">
            <a:latin typeface="Cambria" panose="020405030504060302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BF15-B8F7-48FE-96DC-3A08CCA1FCD9}">
  <dimension ref="A1:I20"/>
  <sheetViews>
    <sheetView workbookViewId="0">
      <selection activeCell="E12" sqref="E12"/>
    </sheetView>
  </sheetViews>
  <sheetFormatPr defaultRowHeight="15.75" x14ac:dyDescent="0.25"/>
  <cols>
    <col min="1" max="1" width="28.75" customWidth="1"/>
    <col min="2" max="2" width="23.375" customWidth="1"/>
    <col min="3" max="3" width="25.75" customWidth="1"/>
    <col min="4" max="4" width="28.625" customWidth="1"/>
    <col min="6" max="6" width="21.75" customWidth="1"/>
  </cols>
  <sheetData>
    <row r="1" spans="1:9" x14ac:dyDescent="0.25">
      <c r="A1" t="s">
        <v>6</v>
      </c>
    </row>
    <row r="2" spans="1:9" ht="16.5" thickBot="1" x14ac:dyDescent="0.3"/>
    <row r="3" spans="1:9" x14ac:dyDescent="0.25">
      <c r="A3" s="11" t="s">
        <v>7</v>
      </c>
      <c r="B3" s="11"/>
    </row>
    <row r="4" spans="1:9" x14ac:dyDescent="0.25">
      <c r="A4" t="s">
        <v>8</v>
      </c>
      <c r="B4">
        <v>0.91513031793913446</v>
      </c>
    </row>
    <row r="5" spans="1:9" x14ac:dyDescent="0.25">
      <c r="A5" t="s">
        <v>9</v>
      </c>
      <c r="B5">
        <v>0.83746349881138138</v>
      </c>
    </row>
    <row r="6" spans="1:9" x14ac:dyDescent="0.25">
      <c r="A6" t="s">
        <v>10</v>
      </c>
      <c r="B6">
        <v>0.81940388756820159</v>
      </c>
    </row>
    <row r="7" spans="1:9" x14ac:dyDescent="0.25">
      <c r="A7" t="s">
        <v>11</v>
      </c>
      <c r="B7">
        <v>2091117954377.2405</v>
      </c>
    </row>
    <row r="8" spans="1:9" ht="16.5" thickBot="1" x14ac:dyDescent="0.3">
      <c r="A8" s="9" t="s">
        <v>12</v>
      </c>
      <c r="B8" s="9">
        <v>31</v>
      </c>
    </row>
    <row r="10" spans="1:9" ht="16.5" thickBot="1" x14ac:dyDescent="0.3">
      <c r="A10" t="s">
        <v>13</v>
      </c>
    </row>
    <row r="11" spans="1:9" x14ac:dyDescent="0.25">
      <c r="A11" s="10"/>
      <c r="B11" s="10" t="s">
        <v>18</v>
      </c>
      <c r="C11" s="10" t="s">
        <v>19</v>
      </c>
      <c r="D11" s="10" t="s">
        <v>20</v>
      </c>
      <c r="E11" s="10" t="s">
        <v>21</v>
      </c>
      <c r="F11" s="10" t="s">
        <v>22</v>
      </c>
    </row>
    <row r="12" spans="1:9" x14ac:dyDescent="0.25">
      <c r="A12" t="s">
        <v>14</v>
      </c>
      <c r="B12">
        <v>3</v>
      </c>
      <c r="C12">
        <v>6.0832519837914863E+26</v>
      </c>
      <c r="D12">
        <v>2.0277506612638289E+26</v>
      </c>
      <c r="E12">
        <v>46.37217753663699</v>
      </c>
      <c r="F12">
        <v>8.7416844674289816E-11</v>
      </c>
    </row>
    <row r="13" spans="1:9" x14ac:dyDescent="0.25">
      <c r="A13" t="s">
        <v>15</v>
      </c>
      <c r="B13">
        <v>27</v>
      </c>
      <c r="C13">
        <v>1.1806490607620907E+26</v>
      </c>
      <c r="D13">
        <v>4.3727742991188544E+24</v>
      </c>
    </row>
    <row r="14" spans="1:9" ht="16.5" thickBot="1" x14ac:dyDescent="0.3">
      <c r="A14" s="9" t="s">
        <v>16</v>
      </c>
      <c r="B14" s="9">
        <v>30</v>
      </c>
      <c r="C14" s="9">
        <v>7.2639010445535771E+26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23</v>
      </c>
      <c r="C16" s="10" t="s">
        <v>11</v>
      </c>
      <c r="D16" s="10" t="s">
        <v>24</v>
      </c>
      <c r="E16" s="10" t="s">
        <v>25</v>
      </c>
      <c r="F16" s="10" t="s">
        <v>26</v>
      </c>
      <c r="G16" s="10" t="s">
        <v>27</v>
      </c>
      <c r="H16" s="10" t="s">
        <v>28</v>
      </c>
      <c r="I16" s="10" t="s">
        <v>29</v>
      </c>
    </row>
    <row r="17" spans="1:9" x14ac:dyDescent="0.25">
      <c r="A17" t="s">
        <v>17</v>
      </c>
      <c r="B17">
        <v>-185257545628.87793</v>
      </c>
      <c r="C17">
        <v>1826044382012.6252</v>
      </c>
      <c r="D17">
        <v>-0.10145292603714878</v>
      </c>
      <c r="E17">
        <v>0.9199405972517487</v>
      </c>
      <c r="F17">
        <v>-3931991133089.7671</v>
      </c>
      <c r="G17">
        <v>3561476041832.0112</v>
      </c>
      <c r="H17">
        <v>-3931991133089.7671</v>
      </c>
      <c r="I17">
        <v>3561476041832.0112</v>
      </c>
    </row>
    <row r="18" spans="1:9" x14ac:dyDescent="0.25">
      <c r="A18" t="s">
        <v>2</v>
      </c>
      <c r="B18">
        <v>1400121744.13116</v>
      </c>
      <c r="C18">
        <v>184726342.87010112</v>
      </c>
      <c r="D18">
        <v>7.5794373578635597</v>
      </c>
      <c r="E18" s="12">
        <v>3.74598940337652E-8</v>
      </c>
      <c r="F18">
        <v>1021094596.6324837</v>
      </c>
      <c r="G18">
        <v>1779148891.6298316</v>
      </c>
      <c r="H18">
        <v>1021094596.6324837</v>
      </c>
      <c r="I18">
        <v>1779148891.6298316</v>
      </c>
    </row>
    <row r="19" spans="1:9" x14ac:dyDescent="0.25">
      <c r="A19" t="s">
        <v>3</v>
      </c>
      <c r="B19">
        <v>107830428538.972</v>
      </c>
      <c r="C19">
        <v>13651711807.220993</v>
      </c>
      <c r="D19">
        <v>7.89867454438469</v>
      </c>
      <c r="E19">
        <v>1.7184093877016107E-8</v>
      </c>
      <c r="F19">
        <v>79819429650.722137</v>
      </c>
      <c r="G19">
        <v>135841427427.22266</v>
      </c>
      <c r="H19">
        <v>79819429650.722137</v>
      </c>
      <c r="I19">
        <v>135841427427.22266</v>
      </c>
    </row>
    <row r="20" spans="1:9" ht="16.5" thickBot="1" x14ac:dyDescent="0.3">
      <c r="A20" s="9" t="s">
        <v>5</v>
      </c>
      <c r="B20" s="9">
        <v>-650464440178.50415</v>
      </c>
      <c r="C20" s="9">
        <v>357726436091.38458</v>
      </c>
      <c r="D20" s="9">
        <v>-1.8183292442282262</v>
      </c>
      <c r="E20" s="9">
        <v>8.0124955664495762E-2</v>
      </c>
      <c r="F20" s="9">
        <v>-1384458458302.5417</v>
      </c>
      <c r="G20" s="9">
        <v>83529577945.533447</v>
      </c>
      <c r="H20" s="9">
        <v>-1384458458302.5417</v>
      </c>
      <c r="I20" s="9">
        <v>83529577945.533447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43F8-E7D2-024F-888F-C136ED2EBE16}">
  <dimension ref="A1"/>
  <sheetViews>
    <sheetView workbookViewId="0">
      <selection activeCell="M13" sqref="M13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49E5-29B7-42FB-905C-1935FFB88ED5}">
  <dimension ref="A1:E5"/>
  <sheetViews>
    <sheetView workbookViewId="0">
      <selection activeCell="B5" sqref="B5"/>
    </sheetView>
  </sheetViews>
  <sheetFormatPr defaultRowHeight="15.75" x14ac:dyDescent="0.25"/>
  <cols>
    <col min="1" max="1" width="32" customWidth="1"/>
    <col min="2" max="2" width="53.25" customWidth="1"/>
    <col min="3" max="3" width="76.125" customWidth="1"/>
    <col min="4" max="4" width="39.125" customWidth="1"/>
    <col min="5" max="5" width="24" customWidth="1"/>
  </cols>
  <sheetData>
    <row r="1" spans="1:5" x14ac:dyDescent="0.25">
      <c r="A1" s="15"/>
      <c r="B1" s="15" t="s">
        <v>2</v>
      </c>
      <c r="C1" s="15" t="s">
        <v>3</v>
      </c>
      <c r="D1" s="15" t="s">
        <v>5</v>
      </c>
      <c r="E1" s="15" t="s">
        <v>1</v>
      </c>
    </row>
    <row r="2" spans="1:5" x14ac:dyDescent="0.25">
      <c r="A2" s="13" t="s">
        <v>2</v>
      </c>
      <c r="B2" s="13">
        <v>1</v>
      </c>
      <c r="C2" s="13"/>
      <c r="D2" s="13"/>
      <c r="E2" s="13"/>
    </row>
    <row r="3" spans="1:5" x14ac:dyDescent="0.25">
      <c r="A3" s="13" t="s">
        <v>3</v>
      </c>
      <c r="B3" s="13">
        <v>6.6494269355444308E-2</v>
      </c>
      <c r="C3" s="13">
        <v>1</v>
      </c>
      <c r="D3" s="13"/>
      <c r="E3" s="13"/>
    </row>
    <row r="4" spans="1:5" x14ac:dyDescent="0.25">
      <c r="A4" s="13" t="s">
        <v>5</v>
      </c>
      <c r="B4" s="13">
        <v>-0.15258169554535508</v>
      </c>
      <c r="C4" s="13">
        <v>-5.1728525901709448E-2</v>
      </c>
      <c r="D4" s="13">
        <v>1</v>
      </c>
      <c r="E4" s="13"/>
    </row>
    <row r="5" spans="1:5" ht="16.5" thickBot="1" x14ac:dyDescent="0.3">
      <c r="A5" s="14" t="s">
        <v>1</v>
      </c>
      <c r="B5" s="14">
        <v>0.65876896403655827</v>
      </c>
      <c r="C5" s="14">
        <v>0.66177468093886216</v>
      </c>
      <c r="D5" s="14">
        <v>-0.26563135436539148</v>
      </c>
      <c r="E5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298F-6B18-3846-9A5B-020436AB798D}">
  <dimension ref="A1:E63"/>
  <sheetViews>
    <sheetView workbookViewId="0">
      <selection activeCell="B24" sqref="B24"/>
    </sheetView>
  </sheetViews>
  <sheetFormatPr defaultColWidth="11" defaultRowHeight="15.75" x14ac:dyDescent="0.25"/>
  <cols>
    <col min="1" max="1" width="7.75" customWidth="1"/>
    <col min="2" max="2" width="47.75" bestFit="1" customWidth="1"/>
    <col min="3" max="3" width="42.75" customWidth="1"/>
    <col min="4" max="4" width="32.75" bestFit="1" customWidth="1"/>
    <col min="5" max="5" width="20.5" bestFit="1" customWidth="1"/>
  </cols>
  <sheetData>
    <row r="1" spans="1:5" ht="25.15" customHeight="1" x14ac:dyDescent="0.25">
      <c r="A1" s="4" t="s">
        <v>0</v>
      </c>
      <c r="B1" s="4" t="s">
        <v>2</v>
      </c>
      <c r="C1" s="4" t="s">
        <v>3</v>
      </c>
      <c r="D1" s="4" t="s">
        <v>5</v>
      </c>
      <c r="E1" s="4" t="s">
        <v>1</v>
      </c>
    </row>
    <row r="2" spans="1:5" x14ac:dyDescent="0.25">
      <c r="A2" s="1">
        <v>1991</v>
      </c>
      <c r="B2" s="2">
        <v>7417</v>
      </c>
      <c r="C2" s="8">
        <v>21.54</v>
      </c>
      <c r="D2" s="1">
        <v>4.2349639645385304</v>
      </c>
      <c r="E2" s="1">
        <v>6158129000000</v>
      </c>
    </row>
    <row r="3" spans="1:5" x14ac:dyDescent="0.25">
      <c r="A3" s="1">
        <f>A2+1</f>
        <v>1992</v>
      </c>
      <c r="B3" s="2">
        <v>7171</v>
      </c>
      <c r="C3" s="8">
        <v>20.57</v>
      </c>
      <c r="D3" s="1">
        <v>3.0288196781496999</v>
      </c>
      <c r="E3" s="1">
        <v>6520327000000</v>
      </c>
    </row>
    <row r="4" spans="1:5" x14ac:dyDescent="0.25">
      <c r="A4" s="1">
        <f t="shared" ref="A4:A31" si="0">A3+1</f>
        <v>1993</v>
      </c>
      <c r="B4" s="2">
        <v>6847</v>
      </c>
      <c r="C4" s="8">
        <v>18.45</v>
      </c>
      <c r="D4" s="1">
        <v>2.9516569663855399</v>
      </c>
      <c r="E4" s="1">
        <v>6858559000000</v>
      </c>
    </row>
    <row r="5" spans="1:5" x14ac:dyDescent="0.25">
      <c r="A5" s="1">
        <f t="shared" si="0"/>
        <v>1994</v>
      </c>
      <c r="B5" s="2">
        <v>6662</v>
      </c>
      <c r="C5" s="8">
        <v>17.21</v>
      </c>
      <c r="D5" s="1">
        <v>2.6074415921546001</v>
      </c>
      <c r="E5" s="1">
        <v>7287236000000</v>
      </c>
    </row>
    <row r="6" spans="1:5" x14ac:dyDescent="0.25">
      <c r="A6" s="1">
        <f t="shared" si="0"/>
        <v>1995</v>
      </c>
      <c r="B6" s="2">
        <v>6560</v>
      </c>
      <c r="C6" s="8">
        <v>18.420000000000002</v>
      </c>
      <c r="D6" s="1">
        <v>2.8054196885365501</v>
      </c>
      <c r="E6" s="1">
        <v>7639749000000</v>
      </c>
    </row>
    <row r="7" spans="1:5" x14ac:dyDescent="0.25">
      <c r="A7" s="1">
        <f t="shared" si="0"/>
        <v>1996</v>
      </c>
      <c r="B7" s="2">
        <v>6465</v>
      </c>
      <c r="C7" s="8">
        <v>22.16</v>
      </c>
      <c r="D7" s="1">
        <v>2.9312041999343998</v>
      </c>
      <c r="E7" s="1">
        <v>8073122000000</v>
      </c>
    </row>
    <row r="8" spans="1:5" x14ac:dyDescent="0.25">
      <c r="A8" s="1">
        <f t="shared" si="0"/>
        <v>1997</v>
      </c>
      <c r="B8" s="2">
        <v>6452</v>
      </c>
      <c r="C8" s="8">
        <v>20.61</v>
      </c>
      <c r="D8" s="1">
        <v>2.33768993730741</v>
      </c>
      <c r="E8" s="1">
        <v>8577554457000</v>
      </c>
    </row>
    <row r="9" spans="1:5" x14ac:dyDescent="0.25">
      <c r="A9" s="1">
        <f t="shared" si="0"/>
        <v>1998</v>
      </c>
      <c r="B9" s="2">
        <v>6252</v>
      </c>
      <c r="C9" s="8">
        <v>14.39</v>
      </c>
      <c r="D9" s="1">
        <v>1.5522790987436199</v>
      </c>
      <c r="E9" s="1">
        <v>9062818202000</v>
      </c>
    </row>
    <row r="10" spans="1:5" x14ac:dyDescent="0.25">
      <c r="A10" s="1">
        <f t="shared" si="0"/>
        <v>1999</v>
      </c>
      <c r="B10" s="2">
        <v>5881</v>
      </c>
      <c r="C10" s="1">
        <v>19.309999999999999</v>
      </c>
      <c r="D10" s="1">
        <v>2.1880271969735801</v>
      </c>
      <c r="E10" s="1">
        <v>9631174489000</v>
      </c>
    </row>
    <row r="11" spans="1:5" x14ac:dyDescent="0.25">
      <c r="A11" s="1">
        <f t="shared" si="0"/>
        <v>2000</v>
      </c>
      <c r="B11" s="2">
        <v>5822</v>
      </c>
      <c r="C11" s="1">
        <v>30.26</v>
      </c>
      <c r="D11" s="1">
        <v>3.3768572714993499</v>
      </c>
      <c r="E11" s="1">
        <v>10250947997000</v>
      </c>
    </row>
    <row r="12" spans="1:5" x14ac:dyDescent="0.25">
      <c r="A12" s="1">
        <f t="shared" si="0"/>
        <v>2001</v>
      </c>
      <c r="B12" s="2">
        <v>5801</v>
      </c>
      <c r="C12" s="1">
        <v>25.9</v>
      </c>
      <c r="D12" s="1">
        <v>2.8261711188540199</v>
      </c>
      <c r="E12" s="1">
        <v>10581929774000</v>
      </c>
    </row>
    <row r="13" spans="1:5" x14ac:dyDescent="0.25">
      <c r="A13" s="1">
        <f t="shared" si="0"/>
        <v>2002</v>
      </c>
      <c r="B13" s="2">
        <v>5744</v>
      </c>
      <c r="C13" s="1">
        <v>26.17</v>
      </c>
      <c r="D13" s="1">
        <v>1.5860316265060299</v>
      </c>
      <c r="E13" s="1">
        <v>10929112955000</v>
      </c>
    </row>
    <row r="14" spans="1:5" x14ac:dyDescent="0.25">
      <c r="A14" s="1">
        <f t="shared" si="0"/>
        <v>2003</v>
      </c>
      <c r="B14" s="2">
        <v>5649</v>
      </c>
      <c r="C14" s="1">
        <v>31.01</v>
      </c>
      <c r="D14" s="1">
        <v>2.2700949733611302</v>
      </c>
      <c r="E14" s="1">
        <v>11456442041000</v>
      </c>
    </row>
    <row r="15" spans="1:5" x14ac:dyDescent="0.25">
      <c r="A15" s="1">
        <f t="shared" si="0"/>
        <v>2004</v>
      </c>
      <c r="B15" s="2">
        <v>5441</v>
      </c>
      <c r="C15" s="1">
        <v>41.25</v>
      </c>
      <c r="D15" s="1">
        <v>2.67723669309173</v>
      </c>
      <c r="E15" s="1">
        <v>12217193198000</v>
      </c>
    </row>
    <row r="16" spans="1:5" x14ac:dyDescent="0.25">
      <c r="A16" s="1">
        <f t="shared" si="0"/>
        <v>2005</v>
      </c>
      <c r="B16" s="2">
        <v>5184</v>
      </c>
      <c r="C16" s="1">
        <v>56.44</v>
      </c>
      <c r="D16" s="1">
        <v>3.3927468454954699</v>
      </c>
      <c r="E16" s="1">
        <v>13039199193000</v>
      </c>
    </row>
    <row r="17" spans="1:5" x14ac:dyDescent="0.25">
      <c r="A17" s="1">
        <f t="shared" si="0"/>
        <v>2006</v>
      </c>
      <c r="B17" s="2">
        <v>5086</v>
      </c>
      <c r="C17" s="1">
        <v>66</v>
      </c>
      <c r="D17" s="1">
        <v>3.2259441007040701</v>
      </c>
      <c r="E17" s="1">
        <v>13815586948000</v>
      </c>
    </row>
    <row r="18" spans="1:5" x14ac:dyDescent="0.25">
      <c r="A18" s="1">
        <f t="shared" si="0"/>
        <v>2007</v>
      </c>
      <c r="B18" s="2">
        <v>5074</v>
      </c>
      <c r="C18" s="1">
        <v>72.260000000000005</v>
      </c>
      <c r="D18" s="1">
        <v>2.8526724815013602</v>
      </c>
      <c r="E18" s="1">
        <v>14474226905000</v>
      </c>
    </row>
    <row r="19" spans="1:5" x14ac:dyDescent="0.25">
      <c r="A19" s="1">
        <f t="shared" si="0"/>
        <v>2008</v>
      </c>
      <c r="B19" s="2">
        <v>5000</v>
      </c>
      <c r="C19" s="1">
        <v>99.06</v>
      </c>
      <c r="D19" s="1">
        <v>3.8391002966510102</v>
      </c>
      <c r="E19" s="1">
        <v>14769857911000</v>
      </c>
    </row>
    <row r="20" spans="1:5" x14ac:dyDescent="0.25">
      <c r="A20" s="1">
        <f t="shared" si="0"/>
        <v>2009</v>
      </c>
      <c r="B20" s="2">
        <v>5357</v>
      </c>
      <c r="C20" s="1">
        <v>61.73</v>
      </c>
      <c r="D20" s="1">
        <v>-0.35554626629975</v>
      </c>
      <c r="E20" s="1">
        <v>14478064934000</v>
      </c>
    </row>
    <row r="21" spans="1:5" x14ac:dyDescent="0.25">
      <c r="A21" s="1">
        <f t="shared" si="0"/>
        <v>2010</v>
      </c>
      <c r="B21" s="2">
        <v>5484</v>
      </c>
      <c r="C21" s="1">
        <v>79.39</v>
      </c>
      <c r="D21" s="1">
        <v>1.64004344238989</v>
      </c>
      <c r="E21" s="1">
        <v>15048964444000</v>
      </c>
    </row>
    <row r="22" spans="1:5" x14ac:dyDescent="0.25">
      <c r="A22" s="1">
        <f t="shared" si="0"/>
        <v>2011</v>
      </c>
      <c r="B22" s="2">
        <v>5674</v>
      </c>
      <c r="C22" s="1">
        <v>94.88</v>
      </c>
      <c r="D22" s="1">
        <v>3.1568415686220601</v>
      </c>
      <c r="E22" s="1">
        <v>15599728123000</v>
      </c>
    </row>
    <row r="23" spans="1:5" x14ac:dyDescent="0.25">
      <c r="A23" s="1">
        <f t="shared" si="0"/>
        <v>2012</v>
      </c>
      <c r="B23" s="2">
        <v>6524</v>
      </c>
      <c r="C23" s="1">
        <v>94.05</v>
      </c>
      <c r="D23" s="1">
        <v>2.0693372652605899</v>
      </c>
      <c r="E23" s="1">
        <v>16253972230000</v>
      </c>
    </row>
    <row r="24" spans="1:5" x14ac:dyDescent="0.25">
      <c r="A24" s="1">
        <f t="shared" si="0"/>
        <v>2013</v>
      </c>
      <c r="B24" s="2">
        <v>7497</v>
      </c>
      <c r="C24" s="1">
        <v>97.98</v>
      </c>
      <c r="D24" s="1">
        <v>1.46483265562714</v>
      </c>
      <c r="E24" s="1">
        <v>16843190993000</v>
      </c>
    </row>
    <row r="25" spans="1:5" x14ac:dyDescent="0.25">
      <c r="A25" s="1">
        <f t="shared" si="0"/>
        <v>2014</v>
      </c>
      <c r="B25" s="2">
        <v>8793</v>
      </c>
      <c r="C25" s="1">
        <v>93.17</v>
      </c>
      <c r="D25" s="1">
        <v>1.62222297740821</v>
      </c>
      <c r="E25" s="1">
        <v>17550680174000</v>
      </c>
    </row>
    <row r="26" spans="1:5" x14ac:dyDescent="0.25">
      <c r="A26" s="1">
        <f t="shared" si="0"/>
        <v>2015</v>
      </c>
      <c r="B26" s="2">
        <v>9442</v>
      </c>
      <c r="C26" s="1">
        <v>48.66</v>
      </c>
      <c r="D26" s="1">
        <v>0.118627135552435</v>
      </c>
      <c r="E26" s="1">
        <v>18206020741000</v>
      </c>
    </row>
    <row r="27" spans="1:5" x14ac:dyDescent="0.25">
      <c r="A27" s="1">
        <f t="shared" si="0"/>
        <v>2016</v>
      </c>
      <c r="B27" s="2">
        <v>8848</v>
      </c>
      <c r="C27" s="1">
        <v>43.29</v>
      </c>
      <c r="D27" s="1">
        <v>1.26158320570537</v>
      </c>
      <c r="E27" s="1">
        <v>18695110842000</v>
      </c>
    </row>
    <row r="28" spans="1:5" x14ac:dyDescent="0.25">
      <c r="A28" s="1">
        <f t="shared" si="0"/>
        <v>2017</v>
      </c>
      <c r="B28" s="2">
        <v>9359</v>
      </c>
      <c r="C28" s="1">
        <v>50.88</v>
      </c>
      <c r="D28" s="1">
        <v>2.1301100036596301</v>
      </c>
      <c r="E28" s="1">
        <v>19479620056000</v>
      </c>
    </row>
    <row r="29" spans="1:5" x14ac:dyDescent="0.25">
      <c r="A29" s="1">
        <f t="shared" si="0"/>
        <v>2018</v>
      </c>
      <c r="B29" s="2">
        <v>10953</v>
      </c>
      <c r="C29" s="1">
        <v>64.94</v>
      </c>
      <c r="D29" s="1">
        <v>2.4425832969281802</v>
      </c>
      <c r="E29" s="1">
        <v>20527156026000</v>
      </c>
    </row>
    <row r="30" spans="1:5" x14ac:dyDescent="0.25">
      <c r="A30" s="1">
        <f>A29+1</f>
        <v>2019</v>
      </c>
      <c r="B30" s="2">
        <v>12315</v>
      </c>
      <c r="C30" s="1">
        <v>56.99</v>
      </c>
      <c r="D30" s="1">
        <v>1.81221007526015</v>
      </c>
      <c r="E30" s="1">
        <v>21372572437000</v>
      </c>
    </row>
    <row r="31" spans="1:5" x14ac:dyDescent="0.25">
      <c r="A31" s="1">
        <f t="shared" si="0"/>
        <v>2020</v>
      </c>
      <c r="B31" s="2">
        <v>11318</v>
      </c>
      <c r="C31" s="1">
        <v>39.159999999999997</v>
      </c>
      <c r="D31" s="1">
        <v>1.23358439630637</v>
      </c>
      <c r="E31" s="1">
        <v>20893743833000</v>
      </c>
    </row>
    <row r="32" spans="1:5" x14ac:dyDescent="0.25">
      <c r="A32" s="1">
        <f t="shared" ref="A32" si="1">A31+1</f>
        <v>2021</v>
      </c>
      <c r="B32" s="2">
        <v>11254</v>
      </c>
      <c r="C32" s="1">
        <v>67.989999999999995</v>
      </c>
      <c r="D32" s="1">
        <v>4.6978588636373901</v>
      </c>
      <c r="E32" s="1">
        <v>22996100000000</v>
      </c>
    </row>
    <row r="33" spans="1:5" x14ac:dyDescent="0.25">
      <c r="A33" s="1"/>
      <c r="B33" s="2"/>
      <c r="C33" s="1"/>
      <c r="D33" s="1"/>
      <c r="E33" s="1"/>
    </row>
    <row r="34" spans="1:5" x14ac:dyDescent="0.25">
      <c r="A34" s="1"/>
      <c r="B34" s="2"/>
      <c r="C34" s="1"/>
      <c r="D34" s="1"/>
    </row>
    <row r="35" spans="1:5" x14ac:dyDescent="0.25">
      <c r="A35" s="1"/>
      <c r="B35" s="2"/>
      <c r="C35" s="1"/>
      <c r="D35" s="1"/>
    </row>
    <row r="36" spans="1:5" x14ac:dyDescent="0.25">
      <c r="A36" s="1"/>
      <c r="B36" s="2"/>
      <c r="C36" s="1"/>
      <c r="D36" s="1"/>
    </row>
    <row r="37" spans="1:5" x14ac:dyDescent="0.25">
      <c r="A37" s="1"/>
      <c r="B37" s="2"/>
      <c r="C37" s="1"/>
      <c r="D37" s="1"/>
    </row>
    <row r="38" spans="1:5" x14ac:dyDescent="0.25">
      <c r="A38" s="1"/>
      <c r="B38" s="2"/>
      <c r="C38" s="1"/>
      <c r="D38" s="1"/>
    </row>
    <row r="39" spans="1:5" x14ac:dyDescent="0.25">
      <c r="A39" s="1"/>
      <c r="B39" s="2"/>
      <c r="C39" s="1"/>
      <c r="D39" s="1"/>
    </row>
    <row r="40" spans="1:5" x14ac:dyDescent="0.25">
      <c r="A40" s="1"/>
      <c r="B40" s="2"/>
      <c r="C40" s="1"/>
      <c r="D40" s="1"/>
    </row>
    <row r="41" spans="1:5" x14ac:dyDescent="0.25">
      <c r="A41" s="1"/>
      <c r="B41" s="2"/>
      <c r="D41" s="1"/>
    </row>
    <row r="42" spans="1:5" x14ac:dyDescent="0.25">
      <c r="A42" s="1"/>
      <c r="B42" s="2"/>
      <c r="D42" s="1"/>
    </row>
    <row r="43" spans="1:5" x14ac:dyDescent="0.25">
      <c r="A43" s="1"/>
      <c r="B43" s="2"/>
      <c r="D43" s="1"/>
    </row>
    <row r="44" spans="1:5" x14ac:dyDescent="0.25">
      <c r="A44" s="1"/>
      <c r="B44" s="2"/>
      <c r="D44" s="1"/>
    </row>
    <row r="45" spans="1:5" x14ac:dyDescent="0.25">
      <c r="A45" s="1"/>
      <c r="B45" s="2"/>
      <c r="D45" s="1"/>
    </row>
    <row r="46" spans="1:5" x14ac:dyDescent="0.25">
      <c r="A46" s="1"/>
      <c r="B46" s="2"/>
      <c r="D46" s="1"/>
    </row>
    <row r="47" spans="1:5" x14ac:dyDescent="0.25">
      <c r="A47" s="1"/>
      <c r="B47" s="2"/>
      <c r="D47" s="1"/>
    </row>
    <row r="48" spans="1:5" x14ac:dyDescent="0.25">
      <c r="A48" s="1"/>
      <c r="B48" s="2"/>
      <c r="D48" s="1"/>
    </row>
    <row r="49" spans="1:4" x14ac:dyDescent="0.25">
      <c r="A49" s="1"/>
      <c r="B49" s="2"/>
      <c r="D49" s="1"/>
    </row>
    <row r="50" spans="1:4" x14ac:dyDescent="0.25">
      <c r="A50" s="1"/>
      <c r="B50" s="2"/>
      <c r="D50" s="1"/>
    </row>
    <row r="51" spans="1:4" x14ac:dyDescent="0.25">
      <c r="A51" s="1"/>
      <c r="B51" s="2"/>
      <c r="D51" s="1"/>
    </row>
    <row r="52" spans="1:4" x14ac:dyDescent="0.25">
      <c r="A52" s="1"/>
      <c r="B52" s="2"/>
      <c r="D52" s="1"/>
    </row>
    <row r="53" spans="1:4" x14ac:dyDescent="0.25">
      <c r="A53" s="1"/>
      <c r="B53" s="2"/>
      <c r="D53" s="1"/>
    </row>
    <row r="54" spans="1:4" x14ac:dyDescent="0.25">
      <c r="A54" s="1"/>
      <c r="B54" s="2"/>
      <c r="D54" s="1"/>
    </row>
    <row r="55" spans="1:4" x14ac:dyDescent="0.25">
      <c r="A55" s="1"/>
      <c r="B55" s="2"/>
      <c r="D55" s="1"/>
    </row>
    <row r="56" spans="1:4" x14ac:dyDescent="0.25">
      <c r="A56" s="1"/>
      <c r="B56" s="2"/>
      <c r="D56" s="1"/>
    </row>
    <row r="57" spans="1:4" x14ac:dyDescent="0.25">
      <c r="A57" s="1"/>
      <c r="B57" s="2"/>
      <c r="D57" s="1"/>
    </row>
    <row r="58" spans="1:4" x14ac:dyDescent="0.25">
      <c r="A58" s="1"/>
      <c r="B58" s="2"/>
      <c r="D58" s="1"/>
    </row>
    <row r="59" spans="1:4" x14ac:dyDescent="0.25">
      <c r="A59" s="1"/>
      <c r="B59" s="2"/>
      <c r="D59" s="1"/>
    </row>
    <row r="60" spans="1:4" x14ac:dyDescent="0.25">
      <c r="A60" s="1"/>
      <c r="B60" s="2"/>
      <c r="D60" s="1"/>
    </row>
    <row r="61" spans="1:4" x14ac:dyDescent="0.25">
      <c r="A61" s="1"/>
      <c r="B61" s="2"/>
      <c r="D61" s="1"/>
    </row>
    <row r="62" spans="1:4" x14ac:dyDescent="0.25">
      <c r="A62" s="1"/>
      <c r="B62" s="2"/>
      <c r="D62" s="1"/>
    </row>
    <row r="63" spans="1:4" x14ac:dyDescent="0.25">
      <c r="A63" s="1"/>
      <c r="B63" s="2"/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AEFF-ABB2-41E9-959D-0A035D1B542A}">
  <dimension ref="A1:I20"/>
  <sheetViews>
    <sheetView workbookViewId="0">
      <selection activeCell="E12" sqref="E12"/>
    </sheetView>
  </sheetViews>
  <sheetFormatPr defaultRowHeight="15.75" x14ac:dyDescent="0.25"/>
  <cols>
    <col min="1" max="1" width="22.375" customWidth="1"/>
    <col min="2" max="2" width="21" customWidth="1"/>
    <col min="3" max="3" width="23" customWidth="1"/>
    <col min="4" max="4" width="20.5" customWidth="1"/>
    <col min="5" max="5" width="15.625" customWidth="1"/>
    <col min="6" max="6" width="18.25" customWidth="1"/>
    <col min="7" max="7" width="13.875" customWidth="1"/>
  </cols>
  <sheetData>
    <row r="1" spans="1:9" x14ac:dyDescent="0.25">
      <c r="A1" t="s">
        <v>6</v>
      </c>
    </row>
    <row r="2" spans="1:9" ht="16.5" thickBot="1" x14ac:dyDescent="0.3"/>
    <row r="3" spans="1:9" x14ac:dyDescent="0.25">
      <c r="A3" s="11" t="s">
        <v>7</v>
      </c>
      <c r="B3" s="11"/>
    </row>
    <row r="4" spans="1:9" x14ac:dyDescent="0.25">
      <c r="A4" t="s">
        <v>8</v>
      </c>
      <c r="B4">
        <v>0.90841059671089919</v>
      </c>
    </row>
    <row r="5" spans="1:9" x14ac:dyDescent="0.25">
      <c r="A5" t="s">
        <v>9</v>
      </c>
      <c r="B5">
        <v>0.82520981221665202</v>
      </c>
    </row>
    <row r="6" spans="1:9" x14ac:dyDescent="0.25">
      <c r="A6" t="s">
        <v>10</v>
      </c>
      <c r="B6">
        <v>0.80578868024072448</v>
      </c>
    </row>
    <row r="7" spans="1:9" x14ac:dyDescent="0.25">
      <c r="A7" t="s">
        <v>11</v>
      </c>
      <c r="B7">
        <v>115334792522.97667</v>
      </c>
    </row>
    <row r="8" spans="1:9" ht="16.5" thickBot="1" x14ac:dyDescent="0.3">
      <c r="A8" s="9" t="s">
        <v>12</v>
      </c>
      <c r="B8" s="9">
        <v>31</v>
      </c>
    </row>
    <row r="10" spans="1:9" ht="16.5" thickBot="1" x14ac:dyDescent="0.3">
      <c r="A10" t="s">
        <v>13</v>
      </c>
    </row>
    <row r="11" spans="1:9" x14ac:dyDescent="0.25">
      <c r="A11" s="10"/>
      <c r="B11" s="10" t="s">
        <v>18</v>
      </c>
      <c r="C11" s="10" t="s">
        <v>19</v>
      </c>
      <c r="D11" s="10" t="s">
        <v>20</v>
      </c>
      <c r="E11" s="10" t="s">
        <v>21</v>
      </c>
      <c r="F11" s="10" t="s">
        <v>22</v>
      </c>
    </row>
    <row r="12" spans="1:9" x14ac:dyDescent="0.25">
      <c r="A12" t="s">
        <v>14</v>
      </c>
      <c r="B12">
        <v>3</v>
      </c>
      <c r="C12">
        <v>1.6956326714508367E+24</v>
      </c>
      <c r="D12">
        <v>5.6521089048361222E+23</v>
      </c>
      <c r="E12">
        <v>42.490304542469396</v>
      </c>
      <c r="F12">
        <v>2.3163150847725646E-10</v>
      </c>
    </row>
    <row r="13" spans="1:9" x14ac:dyDescent="0.25">
      <c r="A13" t="s">
        <v>15</v>
      </c>
      <c r="B13">
        <v>27</v>
      </c>
      <c r="C13">
        <v>3.5915708789058801E+23</v>
      </c>
      <c r="D13">
        <v>1.3302114366318073E+22</v>
      </c>
    </row>
    <row r="14" spans="1:9" ht="16.5" thickBot="1" x14ac:dyDescent="0.3">
      <c r="A14" s="9" t="s">
        <v>16</v>
      </c>
      <c r="B14" s="9">
        <v>30</v>
      </c>
      <c r="C14" s="9">
        <v>2.0547897593414245E+24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23</v>
      </c>
      <c r="C16" s="10" t="s">
        <v>11</v>
      </c>
      <c r="D16" s="10" t="s">
        <v>24</v>
      </c>
      <c r="E16" s="10" t="s">
        <v>25</v>
      </c>
      <c r="F16" s="10" t="s">
        <v>26</v>
      </c>
      <c r="G16" s="10" t="s">
        <v>27</v>
      </c>
      <c r="H16" s="10" t="s">
        <v>28</v>
      </c>
      <c r="I16" s="10" t="s">
        <v>29</v>
      </c>
    </row>
    <row r="17" spans="1:9" x14ac:dyDescent="0.25">
      <c r="A17" t="s">
        <v>17</v>
      </c>
      <c r="B17">
        <v>-1238579879355.9956</v>
      </c>
      <c r="C17">
        <v>287137697021.08881</v>
      </c>
      <c r="D17">
        <v>-4.3135397831968687</v>
      </c>
      <c r="E17">
        <v>1.9222466257949207E-4</v>
      </c>
      <c r="F17">
        <v>-1827737768535.7361</v>
      </c>
      <c r="G17">
        <v>-649421990176.25513</v>
      </c>
      <c r="H17">
        <v>-1827737768535.7361</v>
      </c>
      <c r="I17">
        <v>-649421990176.25513</v>
      </c>
    </row>
    <row r="18" spans="1:9" x14ac:dyDescent="0.25">
      <c r="A18" t="s">
        <v>2</v>
      </c>
      <c r="B18">
        <v>162396524.63919085</v>
      </c>
      <c r="C18">
        <v>35031122.952124953</v>
      </c>
      <c r="D18">
        <v>4.6357784436750418</v>
      </c>
      <c r="E18">
        <v>8.1055237209357506E-5</v>
      </c>
      <c r="F18">
        <v>90518597.539447919</v>
      </c>
      <c r="G18">
        <v>234274451.7389338</v>
      </c>
      <c r="H18">
        <v>90518597.539447919</v>
      </c>
      <c r="I18">
        <v>234274451.7389338</v>
      </c>
    </row>
    <row r="19" spans="1:9" x14ac:dyDescent="0.25">
      <c r="A19" t="s">
        <v>4</v>
      </c>
      <c r="B19">
        <v>4506679569.7958069</v>
      </c>
      <c r="C19">
        <v>1080668958.2829649</v>
      </c>
      <c r="D19">
        <v>4.1702683650285506</v>
      </c>
      <c r="E19">
        <v>2.8167457579674046E-4</v>
      </c>
      <c r="F19">
        <v>2289330022.9778585</v>
      </c>
      <c r="G19">
        <v>6724029116.6137552</v>
      </c>
      <c r="H19">
        <v>2289330022.9778585</v>
      </c>
      <c r="I19">
        <v>6724029116.6137552</v>
      </c>
    </row>
    <row r="20" spans="1:9" ht="16.5" thickBot="1" x14ac:dyDescent="0.3">
      <c r="A20" s="9" t="s">
        <v>5</v>
      </c>
      <c r="B20" s="9">
        <v>-5190975902.3356171</v>
      </c>
      <c r="C20" s="9">
        <v>10176471063.938828</v>
      </c>
      <c r="D20" s="9">
        <v>-0.51009587407271983</v>
      </c>
      <c r="E20" s="9">
        <v>0.61412918383692139</v>
      </c>
      <c r="F20" s="9">
        <v>-26071369781.403908</v>
      </c>
      <c r="G20" s="9">
        <v>15689417976.732674</v>
      </c>
      <c r="H20" s="9">
        <v>-26071369781.403908</v>
      </c>
      <c r="I20" s="9">
        <v>15689417976.732674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B360-21FC-4C61-BEF8-DCBC7382FA98}">
  <dimension ref="A1:E5"/>
  <sheetViews>
    <sheetView workbookViewId="0">
      <selection activeCell="C4" sqref="C4"/>
    </sheetView>
  </sheetViews>
  <sheetFormatPr defaultRowHeight="15.75" x14ac:dyDescent="0.25"/>
  <cols>
    <col min="1" max="1" width="47.25" customWidth="1"/>
    <col min="2" max="2" width="47.625" customWidth="1"/>
    <col min="3" max="3" width="45.625" customWidth="1"/>
    <col min="4" max="4" width="31.625" customWidth="1"/>
    <col min="5" max="5" width="23.5" customWidth="1"/>
  </cols>
  <sheetData>
    <row r="1" spans="1:5" x14ac:dyDescent="0.25">
      <c r="A1" s="15"/>
      <c r="B1" s="15" t="s">
        <v>2</v>
      </c>
      <c r="C1" s="15" t="s">
        <v>4</v>
      </c>
      <c r="D1" s="15" t="s">
        <v>5</v>
      </c>
      <c r="E1" s="15" t="s">
        <v>1</v>
      </c>
    </row>
    <row r="2" spans="1:5" x14ac:dyDescent="0.25">
      <c r="A2" s="13" t="s">
        <v>2</v>
      </c>
      <c r="B2" s="13">
        <v>1</v>
      </c>
      <c r="C2" s="13"/>
      <c r="D2" s="13"/>
      <c r="E2" s="13"/>
    </row>
    <row r="3" spans="1:5" x14ac:dyDescent="0.25">
      <c r="A3" s="13" t="s">
        <v>4</v>
      </c>
      <c r="B3" s="13">
        <v>0.6050715197898392</v>
      </c>
      <c r="C3" s="13">
        <v>1</v>
      </c>
      <c r="D3" s="13"/>
      <c r="E3" s="13"/>
    </row>
    <row r="4" spans="1:5" x14ac:dyDescent="0.25">
      <c r="A4" s="13" t="s">
        <v>5</v>
      </c>
      <c r="B4" s="13">
        <v>9.4237162156448728E-2</v>
      </c>
      <c r="C4" s="13">
        <v>0.54293275271545127</v>
      </c>
      <c r="D4" s="13">
        <v>1</v>
      </c>
      <c r="E4" s="13"/>
    </row>
    <row r="5" spans="1:5" ht="16.5" thickBot="1" x14ac:dyDescent="0.3">
      <c r="A5" s="14" t="s">
        <v>1</v>
      </c>
      <c r="B5" s="14">
        <v>0.81803997384293703</v>
      </c>
      <c r="C5" s="14">
        <v>0.80775342578188847</v>
      </c>
      <c r="D5" s="14">
        <v>0.28457346094263608</v>
      </c>
      <c r="E5" s="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BF7D-8887-2C4E-A6D4-B2888A5D1412}">
  <dimension ref="A1:F33"/>
  <sheetViews>
    <sheetView workbookViewId="0">
      <selection activeCell="B7" sqref="B7"/>
    </sheetView>
  </sheetViews>
  <sheetFormatPr defaultColWidth="10.75" defaultRowHeight="15.75" x14ac:dyDescent="0.25"/>
  <cols>
    <col min="1" max="1" width="7.75" style="1" customWidth="1"/>
    <col min="2" max="2" width="47.75" style="1" bestFit="1" customWidth="1"/>
    <col min="3" max="3" width="43.25" style="1" customWidth="1"/>
    <col min="4" max="4" width="32.75" style="1" bestFit="1" customWidth="1"/>
    <col min="5" max="5" width="20.5" style="1" bestFit="1" customWidth="1"/>
    <col min="6" max="16384" width="10.75" style="1"/>
  </cols>
  <sheetData>
    <row r="1" spans="1:6" x14ac:dyDescent="0.25">
      <c r="A1" s="1" t="s">
        <v>0</v>
      </c>
      <c r="B1" s="3" t="s">
        <v>2</v>
      </c>
      <c r="C1" s="1" t="s">
        <v>4</v>
      </c>
      <c r="D1" s="3" t="s">
        <v>5</v>
      </c>
      <c r="E1" s="1" t="s">
        <v>1</v>
      </c>
    </row>
    <row r="2" spans="1:6" x14ac:dyDescent="0.25">
      <c r="A2" s="1">
        <v>1991</v>
      </c>
      <c r="B2" s="5">
        <v>8115</v>
      </c>
      <c r="C2" s="1">
        <v>18.62</v>
      </c>
      <c r="D2" s="1">
        <v>4.8611111111113603</v>
      </c>
      <c r="E2" s="1">
        <v>132223268491.32176</v>
      </c>
    </row>
    <row r="3" spans="1:6" x14ac:dyDescent="0.25">
      <c r="A3" s="1">
        <f>A2+1</f>
        <v>1992</v>
      </c>
      <c r="B3" s="5">
        <v>8332</v>
      </c>
      <c r="C3" s="1">
        <v>18.440000000000001</v>
      </c>
      <c r="D3" s="1">
        <v>-7.7006006469094598E-2</v>
      </c>
      <c r="E3" s="1">
        <v>137087876662.21628</v>
      </c>
    </row>
    <row r="4" spans="1:6" x14ac:dyDescent="0.25">
      <c r="A4" s="1">
        <f t="shared" ref="A4:A32" si="0">A3+1</f>
        <v>1993</v>
      </c>
      <c r="B4" s="5">
        <v>8198</v>
      </c>
      <c r="C4" s="1">
        <v>16.329999999999998</v>
      </c>
      <c r="D4" s="1">
        <v>1.0557953144269501</v>
      </c>
      <c r="E4" s="1">
        <v>132967901415.22029</v>
      </c>
    </row>
    <row r="5" spans="1:6" x14ac:dyDescent="0.25">
      <c r="A5" s="1">
        <f t="shared" si="0"/>
        <v>1994</v>
      </c>
      <c r="B5" s="5">
        <v>8120</v>
      </c>
      <c r="C5" s="1">
        <v>15.53</v>
      </c>
      <c r="D5" s="1">
        <v>0.56432547853310899</v>
      </c>
      <c r="E5" s="1">
        <v>135174886488.65154</v>
      </c>
      <c r="F5"/>
    </row>
    <row r="6" spans="1:6" x14ac:dyDescent="0.25">
      <c r="A6" s="1">
        <f t="shared" si="0"/>
        <v>1995</v>
      </c>
      <c r="B6" s="5">
        <v>8231</v>
      </c>
      <c r="C6" s="1">
        <v>16.86</v>
      </c>
      <c r="D6" s="1">
        <v>4.8684310305603402</v>
      </c>
      <c r="E6" s="1">
        <v>143343036341.78906</v>
      </c>
      <c r="F6"/>
    </row>
    <row r="7" spans="1:6" x14ac:dyDescent="0.25">
      <c r="A7" s="1">
        <f t="shared" si="0"/>
        <v>1996</v>
      </c>
      <c r="B7" s="5">
        <v>8218</v>
      </c>
      <c r="C7" s="1">
        <v>20.29</v>
      </c>
      <c r="D7" s="1">
        <v>1.22206988451304</v>
      </c>
      <c r="E7" s="1">
        <v>158662398744.99332</v>
      </c>
      <c r="F7"/>
    </row>
    <row r="8" spans="1:6" x14ac:dyDescent="0.25">
      <c r="A8" s="1">
        <f t="shared" si="0"/>
        <v>1997</v>
      </c>
      <c r="B8" s="5">
        <v>8362</v>
      </c>
      <c r="C8" s="1">
        <v>18.86</v>
      </c>
      <c r="D8" s="1">
        <v>5.7154703770755898E-2</v>
      </c>
      <c r="E8" s="1">
        <v>165963557409.87982</v>
      </c>
      <c r="F8"/>
    </row>
    <row r="9" spans="1:6" x14ac:dyDescent="0.25">
      <c r="A9" s="1">
        <f t="shared" si="0"/>
        <v>1998</v>
      </c>
      <c r="B9" s="5">
        <v>8388</v>
      </c>
      <c r="C9" s="1">
        <v>12.28</v>
      </c>
      <c r="D9" s="1">
        <v>-0.371269734983801</v>
      </c>
      <c r="E9" s="1">
        <v>146775498080</v>
      </c>
      <c r="F9"/>
    </row>
    <row r="10" spans="1:6" x14ac:dyDescent="0.25">
      <c r="A10" s="1">
        <f t="shared" si="0"/>
        <v>1999</v>
      </c>
      <c r="B10" s="5">
        <v>7833</v>
      </c>
      <c r="C10" s="1">
        <v>17.440000000000001</v>
      </c>
      <c r="D10" s="1">
        <v>-1.33376350229425</v>
      </c>
      <c r="E10" s="1">
        <v>161716960000</v>
      </c>
      <c r="F10"/>
    </row>
    <row r="11" spans="1:6" x14ac:dyDescent="0.25">
      <c r="A11" s="1">
        <f t="shared" si="0"/>
        <v>2000</v>
      </c>
      <c r="B11" s="5">
        <v>8403</v>
      </c>
      <c r="C11" s="1">
        <v>27.6</v>
      </c>
      <c r="D11" s="1">
        <v>-1.1249947785477299</v>
      </c>
      <c r="E11" s="1">
        <v>189514926213.33334</v>
      </c>
      <c r="F11"/>
    </row>
    <row r="12" spans="1:6" x14ac:dyDescent="0.25">
      <c r="A12" s="1">
        <f t="shared" si="0"/>
        <v>2001</v>
      </c>
      <c r="B12" s="5">
        <v>8031</v>
      </c>
      <c r="C12" s="1">
        <v>23.12</v>
      </c>
      <c r="D12" s="1">
        <v>-1.12094477457178</v>
      </c>
      <c r="E12" s="1">
        <v>184137469733.33334</v>
      </c>
      <c r="F12"/>
    </row>
    <row r="13" spans="1:6" x14ac:dyDescent="0.25">
      <c r="A13" s="1">
        <f t="shared" si="0"/>
        <v>2002</v>
      </c>
      <c r="B13" s="5">
        <v>7634</v>
      </c>
      <c r="C13" s="1">
        <v>24.36</v>
      </c>
      <c r="D13" s="1">
        <v>0.24718651429925201</v>
      </c>
      <c r="E13" s="1">
        <v>189605920240</v>
      </c>
      <c r="F13"/>
    </row>
    <row r="14" spans="1:6" x14ac:dyDescent="0.25">
      <c r="A14" s="1">
        <f t="shared" si="0"/>
        <v>2003</v>
      </c>
      <c r="B14" s="5">
        <v>8775</v>
      </c>
      <c r="C14" s="1">
        <v>28.1</v>
      </c>
      <c r="D14" s="1">
        <v>0.61219439512524998</v>
      </c>
      <c r="E14" s="1">
        <v>215807655253.33334</v>
      </c>
      <c r="F14"/>
    </row>
    <row r="15" spans="1:6" x14ac:dyDescent="0.25">
      <c r="A15" s="1">
        <f t="shared" si="0"/>
        <v>2004</v>
      </c>
      <c r="B15" s="5">
        <v>9100</v>
      </c>
      <c r="C15" s="1">
        <v>36.049999999999997</v>
      </c>
      <c r="D15" s="1">
        <v>0.51550676699806197</v>
      </c>
      <c r="E15" s="1">
        <v>258742263040</v>
      </c>
      <c r="F15"/>
    </row>
    <row r="16" spans="1:6" x14ac:dyDescent="0.25">
      <c r="A16" s="1">
        <f t="shared" si="0"/>
        <v>2005</v>
      </c>
      <c r="B16" s="5">
        <v>9550</v>
      </c>
      <c r="C16" s="1">
        <v>50.59</v>
      </c>
      <c r="D16" s="1">
        <v>0.47923039782610299</v>
      </c>
      <c r="E16" s="1">
        <v>328459700114.75543</v>
      </c>
      <c r="F16"/>
    </row>
    <row r="17" spans="1:6" x14ac:dyDescent="0.25">
      <c r="A17" s="1">
        <f t="shared" si="0"/>
        <v>2006</v>
      </c>
      <c r="B17" s="5">
        <v>9152</v>
      </c>
      <c r="C17" s="1">
        <v>61</v>
      </c>
      <c r="D17" s="1">
        <v>2.20902407871182</v>
      </c>
      <c r="E17" s="1">
        <v>376900135727.63684</v>
      </c>
      <c r="F17"/>
    </row>
    <row r="18" spans="1:6" x14ac:dyDescent="0.25">
      <c r="A18" s="1">
        <f t="shared" si="0"/>
        <v>2007</v>
      </c>
      <c r="B18" s="5">
        <v>8721</v>
      </c>
      <c r="C18" s="1">
        <v>69.040000000000006</v>
      </c>
      <c r="D18" s="1">
        <v>4.1678233011997898</v>
      </c>
      <c r="E18" s="1">
        <v>415964583055.37024</v>
      </c>
      <c r="F18"/>
    </row>
    <row r="19" spans="1:6" x14ac:dyDescent="0.25">
      <c r="A19" s="1">
        <f t="shared" si="0"/>
        <v>2008</v>
      </c>
      <c r="B19" s="5">
        <v>9259</v>
      </c>
      <c r="C19" s="1">
        <v>94.1</v>
      </c>
      <c r="D19" s="1">
        <v>9.8702479127599592</v>
      </c>
      <c r="E19" s="1">
        <v>519796738640</v>
      </c>
      <c r="F19"/>
    </row>
    <row r="20" spans="1:6" x14ac:dyDescent="0.25">
      <c r="A20" s="1">
        <f t="shared" si="0"/>
        <v>2009</v>
      </c>
      <c r="B20" s="5">
        <v>8217</v>
      </c>
      <c r="C20" s="1">
        <v>60.86</v>
      </c>
      <c r="D20" s="1">
        <v>5.0572231469363302</v>
      </c>
      <c r="E20" s="1">
        <v>429097899280</v>
      </c>
      <c r="F20"/>
    </row>
    <row r="21" spans="1:6" x14ac:dyDescent="0.25">
      <c r="A21" s="1">
        <f t="shared" si="0"/>
        <v>2010</v>
      </c>
      <c r="B21" s="5">
        <v>8176</v>
      </c>
      <c r="C21" s="1">
        <v>77.38</v>
      </c>
      <c r="D21" s="1">
        <v>5.3394168063745298</v>
      </c>
      <c r="E21" s="1">
        <v>528207332649.53601</v>
      </c>
      <c r="F21"/>
    </row>
    <row r="22" spans="1:6" x14ac:dyDescent="0.25">
      <c r="A22" s="1">
        <f t="shared" si="0"/>
        <v>2011</v>
      </c>
      <c r="B22" s="5">
        <v>9382</v>
      </c>
      <c r="C22" s="1">
        <v>107.46</v>
      </c>
      <c r="D22" s="1">
        <v>5.8262160883885299</v>
      </c>
      <c r="E22" s="1">
        <v>671238840108.22925</v>
      </c>
      <c r="F22"/>
    </row>
    <row r="23" spans="1:6" x14ac:dyDescent="0.25">
      <c r="A23" s="1">
        <f t="shared" si="0"/>
        <v>2012</v>
      </c>
      <c r="B23" s="5">
        <v>9792</v>
      </c>
      <c r="C23" s="1">
        <v>109.45</v>
      </c>
      <c r="D23" s="1">
        <v>2.86626887489922</v>
      </c>
      <c r="E23" s="1">
        <v>735974843348.66406</v>
      </c>
      <c r="F23"/>
    </row>
    <row r="24" spans="1:6" x14ac:dyDescent="0.25">
      <c r="A24" s="1">
        <f t="shared" si="0"/>
        <v>2013</v>
      </c>
      <c r="B24" s="5">
        <v>9653</v>
      </c>
      <c r="C24" s="1">
        <v>105.87</v>
      </c>
      <c r="D24" s="1">
        <v>3.5325247069492298</v>
      </c>
      <c r="E24" s="1">
        <v>746647127407.61865</v>
      </c>
      <c r="F24"/>
    </row>
    <row r="25" spans="1:6" x14ac:dyDescent="0.25">
      <c r="A25" s="1">
        <f t="shared" si="0"/>
        <v>2014</v>
      </c>
      <c r="B25" s="5">
        <v>9695</v>
      </c>
      <c r="C25" s="1">
        <v>96.29</v>
      </c>
      <c r="D25" s="1">
        <v>2.2362903153696698</v>
      </c>
      <c r="E25" s="1">
        <v>756350347320.38123</v>
      </c>
      <c r="F25"/>
    </row>
    <row r="26" spans="1:6" x14ac:dyDescent="0.25">
      <c r="A26" s="1">
        <f t="shared" si="0"/>
        <v>2015</v>
      </c>
      <c r="B26" s="5">
        <v>10128</v>
      </c>
      <c r="C26" s="1">
        <v>49.49</v>
      </c>
      <c r="D26" s="1">
        <v>1.20607322150117</v>
      </c>
      <c r="E26" s="1">
        <v>654269739552.01868</v>
      </c>
      <c r="F26"/>
    </row>
    <row r="27" spans="1:6" x14ac:dyDescent="0.25">
      <c r="A27" s="1">
        <f t="shared" si="0"/>
        <v>2016</v>
      </c>
      <c r="B27" s="5">
        <v>10420</v>
      </c>
      <c r="C27" s="1">
        <v>40.76</v>
      </c>
      <c r="D27" s="1">
        <v>2.0688403605347601</v>
      </c>
      <c r="E27" s="1">
        <v>644935682011.47461</v>
      </c>
      <c r="F27"/>
    </row>
    <row r="28" spans="1:6" x14ac:dyDescent="0.25">
      <c r="A28" s="1">
        <f t="shared" si="0"/>
        <v>2017</v>
      </c>
      <c r="B28" s="5">
        <v>10089</v>
      </c>
      <c r="C28" s="1">
        <v>52.51</v>
      </c>
      <c r="D28" s="1">
        <v>-0.83819457967505695</v>
      </c>
      <c r="E28" s="1">
        <v>688586094412.67993</v>
      </c>
      <c r="F28"/>
    </row>
    <row r="29" spans="1:6" x14ac:dyDescent="0.25">
      <c r="A29" s="1">
        <f t="shared" si="0"/>
        <v>2018</v>
      </c>
      <c r="B29" s="5">
        <v>10380</v>
      </c>
      <c r="C29" s="1">
        <v>69.78</v>
      </c>
      <c r="D29" s="1">
        <v>2.4581415800753299</v>
      </c>
      <c r="E29" s="1">
        <v>816578674529.14124</v>
      </c>
      <c r="F29"/>
    </row>
    <row r="30" spans="1:6" x14ac:dyDescent="0.25">
      <c r="A30" s="1">
        <f t="shared" si="0"/>
        <v>2019</v>
      </c>
      <c r="B30" s="5">
        <v>9778</v>
      </c>
      <c r="C30" s="1">
        <v>64.040000000000006</v>
      </c>
      <c r="D30" s="1">
        <v>-2.0933333333333302</v>
      </c>
      <c r="E30" s="1">
        <v>803616264791.02393</v>
      </c>
      <c r="F30"/>
    </row>
    <row r="31" spans="1:6" x14ac:dyDescent="0.25">
      <c r="A31" s="1">
        <f t="shared" si="0"/>
        <v>2020</v>
      </c>
      <c r="B31" s="5">
        <v>9211</v>
      </c>
      <c r="C31" s="1">
        <v>41.47</v>
      </c>
      <c r="D31" s="1">
        <v>3.4454582595669101</v>
      </c>
      <c r="E31" s="1">
        <v>703367841222.55469</v>
      </c>
      <c r="F31"/>
    </row>
    <row r="32" spans="1:6" x14ac:dyDescent="0.25">
      <c r="A32" s="1">
        <f t="shared" si="0"/>
        <v>2021</v>
      </c>
      <c r="B32" s="5">
        <v>9113</v>
      </c>
      <c r="C32" s="1">
        <v>69.72</v>
      </c>
      <c r="D32" s="1">
        <v>3.0632898894154801</v>
      </c>
      <c r="E32" s="1">
        <v>833541236569.3147</v>
      </c>
      <c r="F32"/>
    </row>
    <row r="33" spans="2:6" x14ac:dyDescent="0.25">
      <c r="B33" s="5"/>
      <c r="F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E605-3A23-444C-8761-C51984FFFECB}">
  <dimension ref="A1:I20"/>
  <sheetViews>
    <sheetView workbookViewId="0">
      <selection activeCell="E12" sqref="E12"/>
    </sheetView>
  </sheetViews>
  <sheetFormatPr defaultRowHeight="15.75" x14ac:dyDescent="0.25"/>
  <cols>
    <col min="1" max="1" width="19.375" customWidth="1"/>
    <col min="2" max="2" width="17.75" customWidth="1"/>
    <col min="3" max="3" width="20.125" customWidth="1"/>
    <col min="4" max="4" width="18.75" customWidth="1"/>
    <col min="5" max="5" width="19.25" customWidth="1"/>
    <col min="6" max="6" width="8.75" customWidth="1"/>
  </cols>
  <sheetData>
    <row r="1" spans="1:9" x14ac:dyDescent="0.25">
      <c r="A1" t="s">
        <v>6</v>
      </c>
    </row>
    <row r="2" spans="1:9" ht="16.5" thickBot="1" x14ac:dyDescent="0.3"/>
    <row r="3" spans="1:9" x14ac:dyDescent="0.25">
      <c r="A3" s="11" t="s">
        <v>7</v>
      </c>
      <c r="B3" s="11"/>
    </row>
    <row r="4" spans="1:9" x14ac:dyDescent="0.25">
      <c r="A4" t="s">
        <v>8</v>
      </c>
      <c r="B4">
        <v>0.97349053690500542</v>
      </c>
    </row>
    <row r="5" spans="1:9" x14ac:dyDescent="0.25">
      <c r="A5" t="s">
        <v>9</v>
      </c>
      <c r="B5">
        <v>0.94768382544359575</v>
      </c>
    </row>
    <row r="6" spans="1:9" x14ac:dyDescent="0.25">
      <c r="A6" t="s">
        <v>10</v>
      </c>
      <c r="B6">
        <v>0.94187091715955085</v>
      </c>
    </row>
    <row r="7" spans="1:9" x14ac:dyDescent="0.25">
      <c r="A7" t="s">
        <v>11</v>
      </c>
      <c r="B7">
        <v>20835301582.593254</v>
      </c>
    </row>
    <row r="8" spans="1:9" ht="16.5" thickBot="1" x14ac:dyDescent="0.3">
      <c r="A8" s="9" t="s">
        <v>12</v>
      </c>
      <c r="B8" s="9">
        <v>31</v>
      </c>
    </row>
    <row r="10" spans="1:9" ht="16.5" thickBot="1" x14ac:dyDescent="0.3">
      <c r="A10" t="s">
        <v>13</v>
      </c>
    </row>
    <row r="11" spans="1:9" x14ac:dyDescent="0.25">
      <c r="A11" s="10"/>
      <c r="B11" s="10" t="s">
        <v>18</v>
      </c>
      <c r="C11" s="10" t="s">
        <v>19</v>
      </c>
      <c r="D11" s="10" t="s">
        <v>20</v>
      </c>
      <c r="E11" s="10" t="s">
        <v>21</v>
      </c>
      <c r="F11" s="10" t="s">
        <v>22</v>
      </c>
    </row>
    <row r="12" spans="1:9" x14ac:dyDescent="0.25">
      <c r="A12" t="s">
        <v>14</v>
      </c>
      <c r="B12">
        <v>3</v>
      </c>
      <c r="C12">
        <v>2.1231996529684928E+23</v>
      </c>
      <c r="D12">
        <v>7.0773321765616422E+22</v>
      </c>
      <c r="E12">
        <v>163.03092688470002</v>
      </c>
      <c r="F12">
        <v>2.0899592700549163E-17</v>
      </c>
    </row>
    <row r="13" spans="1:9" x14ac:dyDescent="0.25">
      <c r="A13" t="s">
        <v>15</v>
      </c>
      <c r="B13">
        <v>27</v>
      </c>
      <c r="C13">
        <v>1.1720964385015551E+22</v>
      </c>
      <c r="D13">
        <v>4.3410979203761301E+20</v>
      </c>
    </row>
    <row r="14" spans="1:9" ht="16.5" thickBot="1" x14ac:dyDescent="0.3">
      <c r="A14" s="9" t="s">
        <v>16</v>
      </c>
      <c r="B14" s="9">
        <v>30</v>
      </c>
      <c r="C14" s="9">
        <v>2.2404092968186481E+23</v>
      </c>
      <c r="D14" s="9"/>
      <c r="E14" s="9"/>
      <c r="F14" s="9"/>
    </row>
    <row r="15" spans="1:9" ht="16.5" thickBot="1" x14ac:dyDescent="0.3"/>
    <row r="16" spans="1:9" x14ac:dyDescent="0.25">
      <c r="A16" s="10"/>
      <c r="B16" s="10" t="s">
        <v>23</v>
      </c>
      <c r="C16" s="10" t="s">
        <v>11</v>
      </c>
      <c r="D16" s="10" t="s">
        <v>24</v>
      </c>
      <c r="E16" s="10" t="s">
        <v>25</v>
      </c>
      <c r="F16" s="10" t="s">
        <v>26</v>
      </c>
      <c r="G16" s="10" t="s">
        <v>27</v>
      </c>
      <c r="H16" s="10" t="s">
        <v>28</v>
      </c>
      <c r="I16" s="10" t="s">
        <v>29</v>
      </c>
    </row>
    <row r="17" spans="1:9" x14ac:dyDescent="0.25">
      <c r="A17" t="s">
        <v>17</v>
      </c>
      <c r="B17">
        <v>-81065391825.041229</v>
      </c>
      <c r="C17">
        <v>11226389067.485992</v>
      </c>
      <c r="D17">
        <v>-7.2209676092398958</v>
      </c>
      <c r="E17">
        <v>9.1259487592475568E-8</v>
      </c>
      <c r="F17">
        <v>-104100039503.58965</v>
      </c>
      <c r="G17">
        <v>-58030744146.492813</v>
      </c>
      <c r="H17">
        <v>-104100039503.58965</v>
      </c>
      <c r="I17">
        <v>-58030744146.492813</v>
      </c>
    </row>
    <row r="18" spans="1:9" x14ac:dyDescent="0.25">
      <c r="A18" t="s">
        <v>2</v>
      </c>
      <c r="B18">
        <v>42883765.161373697</v>
      </c>
      <c r="C18">
        <v>3734008.8848266876</v>
      </c>
      <c r="D18">
        <v>11.484644649784792</v>
      </c>
      <c r="E18">
        <v>6.7298854809612434E-12</v>
      </c>
      <c r="F18">
        <v>35222211.782677777</v>
      </c>
      <c r="G18">
        <v>50545318.540069617</v>
      </c>
      <c r="H18">
        <v>35222211.782677777</v>
      </c>
      <c r="I18">
        <v>50545318.540069617</v>
      </c>
    </row>
    <row r="19" spans="1:9" x14ac:dyDescent="0.25">
      <c r="A19" t="s">
        <v>4</v>
      </c>
      <c r="B19">
        <v>1496217385.810379</v>
      </c>
      <c r="C19">
        <v>145583487.99740252</v>
      </c>
      <c r="D19">
        <v>10.277383832410131</v>
      </c>
      <c r="E19">
        <v>7.8686295173564079E-11</v>
      </c>
      <c r="F19">
        <v>1197504742.4416671</v>
      </c>
      <c r="G19">
        <v>1794930029.179091</v>
      </c>
      <c r="H19">
        <v>1197504742.4416671</v>
      </c>
      <c r="I19">
        <v>1794930029.179091</v>
      </c>
    </row>
    <row r="20" spans="1:9" ht="16.5" thickBot="1" x14ac:dyDescent="0.3">
      <c r="A20" s="9" t="s">
        <v>5</v>
      </c>
      <c r="B20" s="9">
        <v>109381635.58107711</v>
      </c>
      <c r="C20" s="9">
        <v>42995865.431953892</v>
      </c>
      <c r="D20" s="9">
        <v>2.5440035799299507</v>
      </c>
      <c r="E20" s="9">
        <v>1.699378028464443E-2</v>
      </c>
      <c r="F20" s="9">
        <v>21161406.805314288</v>
      </c>
      <c r="G20" s="9">
        <v>197601864.35683995</v>
      </c>
      <c r="H20" s="9">
        <v>21161406.805314288</v>
      </c>
      <c r="I20" s="9">
        <v>197601864.35683995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4675-9CD4-4189-94EF-D0FF0428C5F3}">
  <dimension ref="A1:E5"/>
  <sheetViews>
    <sheetView tabSelected="1" workbookViewId="0">
      <selection activeCell="B3" sqref="B3"/>
    </sheetView>
  </sheetViews>
  <sheetFormatPr defaultRowHeight="15.75" x14ac:dyDescent="0.25"/>
  <cols>
    <col min="1" max="1" width="48.25" customWidth="1"/>
    <col min="2" max="2" width="47.375" customWidth="1"/>
    <col min="3" max="3" width="43.25" customWidth="1"/>
    <col min="4" max="4" width="33" customWidth="1"/>
    <col min="5" max="5" width="23.75" customWidth="1"/>
  </cols>
  <sheetData>
    <row r="1" spans="1:5" x14ac:dyDescent="0.25">
      <c r="A1" s="15"/>
      <c r="B1" s="15" t="s">
        <v>2</v>
      </c>
      <c r="C1" s="15" t="s">
        <v>4</v>
      </c>
      <c r="D1" s="15" t="s">
        <v>5</v>
      </c>
      <c r="E1" s="15" t="s">
        <v>1</v>
      </c>
    </row>
    <row r="2" spans="1:5" x14ac:dyDescent="0.25">
      <c r="A2" s="13" t="s">
        <v>2</v>
      </c>
      <c r="B2" s="13">
        <v>1</v>
      </c>
      <c r="C2" s="13"/>
      <c r="D2" s="13"/>
      <c r="E2" s="13"/>
    </row>
    <row r="3" spans="1:5" x14ac:dyDescent="0.25">
      <c r="A3" s="13" t="s">
        <v>4</v>
      </c>
      <c r="B3" s="13">
        <v>0.51533627431396478</v>
      </c>
      <c r="C3" s="13">
        <v>1</v>
      </c>
      <c r="D3" s="13"/>
      <c r="E3" s="13"/>
    </row>
    <row r="4" spans="1:5" x14ac:dyDescent="0.25">
      <c r="A4" s="13" t="s">
        <v>5</v>
      </c>
      <c r="B4" s="13">
        <v>-0.57597828340243951</v>
      </c>
      <c r="C4" s="13">
        <v>-0.42065170539571101</v>
      </c>
      <c r="D4" s="13">
        <v>1</v>
      </c>
      <c r="E4" s="13"/>
    </row>
    <row r="5" spans="1:5" ht="16.5" thickBot="1" x14ac:dyDescent="0.3">
      <c r="A5" s="14" t="s">
        <v>1</v>
      </c>
      <c r="B5" s="14">
        <v>0.86137302172629593</v>
      </c>
      <c r="C5" s="14">
        <v>0.82056231791059375</v>
      </c>
      <c r="D5" s="14">
        <v>-0.46953915356248122</v>
      </c>
      <c r="E5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B954-349F-9B42-88F2-D2BA927FB4C1}">
  <dimension ref="A1:R34"/>
  <sheetViews>
    <sheetView workbookViewId="0">
      <selection activeCell="F36" sqref="F36"/>
    </sheetView>
  </sheetViews>
  <sheetFormatPr defaultColWidth="10.75" defaultRowHeight="15.75" x14ac:dyDescent="0.25"/>
  <cols>
    <col min="1" max="1" width="7.75" style="1" customWidth="1"/>
    <col min="2" max="2" width="48.25" style="1" bestFit="1" customWidth="1"/>
    <col min="3" max="3" width="43.25" style="1" customWidth="1"/>
    <col min="4" max="4" width="32.75" style="1" bestFit="1" customWidth="1"/>
    <col min="5" max="5" width="20.5" style="1" bestFit="1" customWidth="1"/>
    <col min="6" max="16384" width="10.75" style="1"/>
  </cols>
  <sheetData>
    <row r="1" spans="1:18" x14ac:dyDescent="0.25">
      <c r="A1" s="1" t="s">
        <v>0</v>
      </c>
      <c r="B1" s="3" t="s">
        <v>2</v>
      </c>
      <c r="C1" s="1" t="s">
        <v>4</v>
      </c>
      <c r="D1" s="3" t="s">
        <v>5</v>
      </c>
      <c r="E1" s="1" t="s">
        <v>1</v>
      </c>
    </row>
    <row r="2" spans="1:18" x14ac:dyDescent="0.25">
      <c r="A2" s="1">
        <v>1991</v>
      </c>
      <c r="B2" s="1">
        <v>305</v>
      </c>
      <c r="C2" s="1">
        <v>18.62</v>
      </c>
      <c r="D2" s="1">
        <v>180.95238095238099</v>
      </c>
      <c r="E2" s="1">
        <v>407796349.66378486</v>
      </c>
    </row>
    <row r="3" spans="1:18" x14ac:dyDescent="0.25">
      <c r="A3" s="1">
        <f>A2+1</f>
        <v>1992</v>
      </c>
      <c r="B3" s="1">
        <v>425</v>
      </c>
      <c r="C3" s="1">
        <v>18.440000000000001</v>
      </c>
      <c r="D3" s="1">
        <v>83.615819209039003</v>
      </c>
      <c r="E3" s="1">
        <v>553671957.67195761</v>
      </c>
    </row>
    <row r="4" spans="1:18" x14ac:dyDescent="0.25">
      <c r="A4" s="1">
        <f t="shared" ref="A4:A32" si="0">A3+1</f>
        <v>1993</v>
      </c>
      <c r="B4" s="1">
        <v>511</v>
      </c>
      <c r="C4" s="1">
        <v>16.329999999999998</v>
      </c>
      <c r="D4" s="1">
        <v>207.69230769230899</v>
      </c>
      <c r="E4" s="1">
        <v>1031944881.1318939</v>
      </c>
    </row>
    <row r="5" spans="1:18" x14ac:dyDescent="0.25">
      <c r="A5" s="1">
        <f t="shared" si="0"/>
        <v>1994</v>
      </c>
      <c r="B5" s="1">
        <v>552</v>
      </c>
      <c r="C5" s="1">
        <v>15.53</v>
      </c>
      <c r="D5" s="1">
        <v>448.49999999999898</v>
      </c>
      <c r="E5" s="1">
        <v>3991349282.7572927</v>
      </c>
    </row>
    <row r="6" spans="1:18" x14ac:dyDescent="0.25">
      <c r="A6" s="1">
        <f t="shared" si="0"/>
        <v>1995</v>
      </c>
      <c r="B6" s="1">
        <v>555</v>
      </c>
      <c r="C6" s="1">
        <v>16.86</v>
      </c>
      <c r="D6" s="1">
        <v>387.31084776663801</v>
      </c>
      <c r="E6" s="1">
        <v>12894029888.112158</v>
      </c>
    </row>
    <row r="7" spans="1:18" x14ac:dyDescent="0.25">
      <c r="A7" s="1">
        <f t="shared" si="0"/>
        <v>1996</v>
      </c>
      <c r="B7" s="1">
        <v>573</v>
      </c>
      <c r="C7" s="1">
        <v>20.29</v>
      </c>
      <c r="D7" s="1">
        <v>-16.117325751057201</v>
      </c>
      <c r="E7" s="1">
        <v>10433698621.342705</v>
      </c>
      <c r="H7" s="6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1">
        <f t="shared" si="0"/>
        <v>1997</v>
      </c>
      <c r="B8" s="5">
        <v>1150</v>
      </c>
      <c r="C8" s="1">
        <v>18.86</v>
      </c>
      <c r="D8" s="1">
        <v>23.063199678872699</v>
      </c>
      <c r="E8" s="1">
        <v>20764857056.379494</v>
      </c>
      <c r="H8" s="6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1">
        <f t="shared" si="0"/>
        <v>1998</v>
      </c>
      <c r="B9" s="5">
        <v>2145</v>
      </c>
      <c r="C9" s="1">
        <v>12.28</v>
      </c>
      <c r="D9" s="1">
        <v>14.7687735575528</v>
      </c>
      <c r="E9" s="1">
        <v>20617405044.242462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>
        <f t="shared" si="0"/>
        <v>1999</v>
      </c>
      <c r="B10" s="5">
        <v>2502</v>
      </c>
      <c r="C10" s="1">
        <v>17.440000000000001</v>
      </c>
      <c r="D10" s="1">
        <v>12.5777623393436</v>
      </c>
      <c r="E10" s="1">
        <v>36881601583.819359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>
        <f t="shared" si="0"/>
        <v>2000</v>
      </c>
      <c r="B11" s="5">
        <v>2565</v>
      </c>
      <c r="C11" s="1">
        <v>27.6</v>
      </c>
      <c r="D11" s="1">
        <v>4.97896213183735</v>
      </c>
      <c r="E11" s="1">
        <v>48364250943.905067</v>
      </c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>
        <f t="shared" si="0"/>
        <v>2001</v>
      </c>
      <c r="B12" s="5">
        <v>2385</v>
      </c>
      <c r="C12" s="1">
        <v>23.12</v>
      </c>
      <c r="D12" s="1">
        <v>16.374081496326198</v>
      </c>
      <c r="E12" s="1">
        <v>36176430128.805725</v>
      </c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">
        <f t="shared" si="0"/>
        <v>2002</v>
      </c>
      <c r="B13" s="5">
        <v>2018</v>
      </c>
      <c r="C13" s="1">
        <v>24.36</v>
      </c>
      <c r="D13" s="1">
        <v>19.316694601978998</v>
      </c>
      <c r="E13" s="1">
        <v>32928454672.424591</v>
      </c>
      <c r="H13" s="6"/>
      <c r="I13" s="2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1">
        <f t="shared" si="0"/>
        <v>2003</v>
      </c>
      <c r="B14" s="5">
        <v>1304</v>
      </c>
      <c r="C14" s="1">
        <v>28.1</v>
      </c>
      <c r="D14" s="1">
        <v>33.6162105992383</v>
      </c>
      <c r="E14" s="1">
        <v>21921569478.816261</v>
      </c>
    </row>
    <row r="15" spans="1:18" x14ac:dyDescent="0.25">
      <c r="A15" s="1">
        <f t="shared" si="0"/>
        <v>2004</v>
      </c>
      <c r="B15" s="5">
        <v>2008</v>
      </c>
      <c r="C15" s="1">
        <v>36.049999999999997</v>
      </c>
      <c r="D15" s="1">
        <v>26.961906819327201</v>
      </c>
      <c r="E15" s="1">
        <v>36627901762.063011</v>
      </c>
    </row>
    <row r="16" spans="1:18" x14ac:dyDescent="0.25">
      <c r="A16" s="1">
        <f t="shared" si="0"/>
        <v>2005</v>
      </c>
      <c r="B16" s="5">
        <v>1874</v>
      </c>
      <c r="C16" s="1">
        <v>50.59</v>
      </c>
      <c r="D16" s="1">
        <v>36.959480920187097</v>
      </c>
      <c r="E16" s="1">
        <v>49954890353.260872</v>
      </c>
    </row>
    <row r="17" spans="1:5" x14ac:dyDescent="0.25">
      <c r="A17" s="1">
        <f t="shared" si="0"/>
        <v>2006</v>
      </c>
      <c r="B17" s="5">
        <v>1992</v>
      </c>
      <c r="C17" s="1">
        <v>61</v>
      </c>
      <c r="D17" s="1">
        <v>53.230962911428001</v>
      </c>
      <c r="E17" s="1">
        <v>65140147197.121475</v>
      </c>
    </row>
    <row r="18" spans="1:5" x14ac:dyDescent="0.25">
      <c r="A18" s="1">
        <f t="shared" si="0"/>
        <v>2007</v>
      </c>
      <c r="B18" s="5">
        <v>2083</v>
      </c>
      <c r="C18" s="1">
        <v>69.040000000000006</v>
      </c>
      <c r="D18" s="1">
        <v>-10.0674925768978</v>
      </c>
      <c r="E18" s="1">
        <v>88837055195.261948</v>
      </c>
    </row>
    <row r="19" spans="1:5" x14ac:dyDescent="0.25">
      <c r="A19" s="1">
        <f t="shared" si="0"/>
        <v>2008</v>
      </c>
      <c r="B19" s="5">
        <v>2370</v>
      </c>
      <c r="C19" s="1">
        <v>94.1</v>
      </c>
      <c r="D19" s="1">
        <v>12.6628528269228</v>
      </c>
      <c r="E19" s="1">
        <v>131614433712.24457</v>
      </c>
    </row>
    <row r="20" spans="1:5" x14ac:dyDescent="0.25">
      <c r="A20" s="1">
        <f t="shared" si="0"/>
        <v>2009</v>
      </c>
      <c r="B20" s="5">
        <v>2371</v>
      </c>
      <c r="C20" s="1">
        <v>60.86</v>
      </c>
      <c r="D20" s="1">
        <v>6.8736154721254996</v>
      </c>
      <c r="E20" s="1">
        <v>111657581662.34955</v>
      </c>
    </row>
    <row r="21" spans="1:5" x14ac:dyDescent="0.25">
      <c r="A21" s="1">
        <f t="shared" si="0"/>
        <v>2010</v>
      </c>
      <c r="B21" s="5">
        <v>2374</v>
      </c>
      <c r="C21" s="1">
        <v>77.38</v>
      </c>
      <c r="D21" s="1">
        <v>2.8777472527476</v>
      </c>
      <c r="E21" s="1">
        <v>138516722649.57266</v>
      </c>
    </row>
    <row r="22" spans="1:5" x14ac:dyDescent="0.25">
      <c r="A22" s="1">
        <f t="shared" si="0"/>
        <v>2011</v>
      </c>
      <c r="B22" s="5">
        <v>2600</v>
      </c>
      <c r="C22" s="1">
        <v>107.46</v>
      </c>
      <c r="D22" s="1">
        <v>5.8014553708529899</v>
      </c>
      <c r="E22" s="1">
        <v>185749664444.44446</v>
      </c>
    </row>
    <row r="23" spans="1:5" x14ac:dyDescent="0.25">
      <c r="A23" s="1">
        <f t="shared" si="0"/>
        <v>2012</v>
      </c>
      <c r="B23" s="5">
        <v>2958</v>
      </c>
      <c r="C23" s="1">
        <v>109.45</v>
      </c>
      <c r="D23" s="1">
        <v>6.0890964159504399</v>
      </c>
      <c r="E23" s="1">
        <v>218002481737.69147</v>
      </c>
    </row>
    <row r="24" spans="1:5" x14ac:dyDescent="0.25">
      <c r="A24" s="1">
        <f t="shared" si="0"/>
        <v>2013</v>
      </c>
      <c r="B24" s="5">
        <v>3029</v>
      </c>
      <c r="C24" s="1">
        <v>105.87</v>
      </c>
      <c r="D24" s="1">
        <v>1.8794980074946901</v>
      </c>
      <c r="E24" s="1">
        <v>234637675128.64493</v>
      </c>
    </row>
    <row r="25" spans="1:5" x14ac:dyDescent="0.25">
      <c r="A25" s="1">
        <f t="shared" si="0"/>
        <v>2014</v>
      </c>
      <c r="B25" s="5">
        <v>3343</v>
      </c>
      <c r="C25" s="1">
        <v>96.29</v>
      </c>
      <c r="D25" s="1">
        <v>2.2359740790467799</v>
      </c>
      <c r="E25" s="1">
        <v>228415656174.95712</v>
      </c>
    </row>
    <row r="26" spans="1:5" x14ac:dyDescent="0.25">
      <c r="A26" s="1">
        <f t="shared" si="0"/>
        <v>2015</v>
      </c>
      <c r="B26" s="5">
        <v>4029</v>
      </c>
      <c r="C26" s="1">
        <v>49.49</v>
      </c>
      <c r="D26" s="1">
        <v>1.3933302878031</v>
      </c>
      <c r="E26" s="1">
        <v>166774109673.73242</v>
      </c>
    </row>
    <row r="27" spans="1:5" x14ac:dyDescent="0.25">
      <c r="A27" s="1">
        <f t="shared" si="0"/>
        <v>2016</v>
      </c>
      <c r="B27" s="5">
        <v>4426</v>
      </c>
      <c r="C27" s="1">
        <v>40.76</v>
      </c>
      <c r="D27" s="1">
        <v>0.55652139715551896</v>
      </c>
      <c r="E27" s="1">
        <v>166602488747.88495</v>
      </c>
    </row>
    <row r="28" spans="1:5" x14ac:dyDescent="0.25">
      <c r="A28" s="1">
        <f t="shared" si="0"/>
        <v>2017</v>
      </c>
      <c r="B28" s="5">
        <v>4440</v>
      </c>
      <c r="C28" s="1">
        <v>52.51</v>
      </c>
      <c r="D28" s="1">
        <v>0.18405889884764001</v>
      </c>
      <c r="E28" s="1">
        <v>187217660050.67569</v>
      </c>
    </row>
    <row r="29" spans="1:5" x14ac:dyDescent="0.25">
      <c r="A29" s="1">
        <f t="shared" si="0"/>
        <v>2018</v>
      </c>
      <c r="B29" s="5">
        <v>4597</v>
      </c>
      <c r="C29" s="1">
        <v>69.78</v>
      </c>
      <c r="D29" s="1">
        <v>0.36744148893681</v>
      </c>
      <c r="E29" s="1">
        <v>227367469034.03085</v>
      </c>
    </row>
    <row r="30" spans="1:5" x14ac:dyDescent="0.25">
      <c r="A30" s="1">
        <f t="shared" si="0"/>
        <v>2019</v>
      </c>
      <c r="B30" s="5">
        <v>4695</v>
      </c>
      <c r="C30" s="1">
        <v>64.040000000000006</v>
      </c>
      <c r="D30" s="1">
        <v>-0.19896538002387101</v>
      </c>
      <c r="E30" s="1">
        <v>233636097800.33844</v>
      </c>
    </row>
    <row r="31" spans="1:5" x14ac:dyDescent="0.25">
      <c r="A31" s="1">
        <f t="shared" si="0"/>
        <v>2020</v>
      </c>
      <c r="B31" s="5">
        <v>4064</v>
      </c>
      <c r="C31" s="1">
        <v>41.47</v>
      </c>
      <c r="D31" s="1">
        <v>0.57416267942583799</v>
      </c>
      <c r="E31" s="1">
        <v>184369797315.43625</v>
      </c>
    </row>
    <row r="32" spans="1:5" x14ac:dyDescent="0.25">
      <c r="A32" s="1">
        <f t="shared" si="0"/>
        <v>2021</v>
      </c>
      <c r="B32" s="5">
        <v>4059</v>
      </c>
      <c r="C32" s="1">
        <v>69.72</v>
      </c>
      <c r="D32" s="1">
        <v>6.0418648905803902</v>
      </c>
      <c r="E32" s="1">
        <v>207889333724.13794</v>
      </c>
    </row>
    <row r="33" spans="2:4" x14ac:dyDescent="0.25">
      <c r="D33"/>
    </row>
    <row r="34" spans="2:4" x14ac:dyDescent="0.25">
      <c r="B3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f b N 1 V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9 s 3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b N 1 V e G F T C H b A Q A A L w c A A B M A H A B G b 3 J t d W x h c y 9 T Z W N 0 a W 9 u M S 5 t I K I Y A C i g F A A A A A A A A A A A A A A A A A A A A A A A A A A A A M 2 S b W v b M B S F v w f y H 4 Q L J Y H I c t P G a z f C K C l j C + t W S M Y Y Y 5 R r + S Y W s y U j y U l L y H + f r H R 0 B I 2 x l 7 D 6 i 6 3 n W r r n H h 2 D 3 A o l y W z 3 P n n R 7 X Q 7 p g C N O T m K 5 p C V S J K I j E m J t t s h 7 p m p R n N 0 5 C N m 8 Q 0 s s d d + T J S 0 K K 3 p R Y W 1 t X n O 2 H q 9 j l F A v F Q r l k t Y s R o t K 4 S x 7 C 3 C 4 j X I v E Q d g y n u X s q x q x 2 b 8 S L x z + 3 t 6 f F i X E X 9 / m D X 8 g o s J K 7 j r v U m 2 X 5 u y Z e H 6 l E 0 K U A u n e D 5 f Y 2 t V i 8 7 n m u Q Z q F 0 N V F l U 8 m 2 a H r + q M F m E 3 1 C 0 N G A v J E 2 P Y v b 2 n Z A N t E U p I P W L Y l s q g y 1 p 6 8 w C 9 B r f 8 A + v a x D 9 B r u A 3 T a h L p N m z J 0 b r M M 0 B n W A f q e 2 w B 9 p 1 Y B e o V 8 j 2 7 7 3 Y 6 Q Q W + D 6 S C 9 Y f + P E 2 I s W J c J i L m q 2 M N C c M O G a Z q O L t g a j a U W 7 8 B Q 4 b b r C n M B F q k S J a 2 1 4 G j Y L 2 P y O I 3 / 4 S c z n D 7 p G f 4 q 6 m 6 P B u 4 6 e 1 3 f b 9 s p s j 4 B N 6 0 G I i T 5 E M 9 i k q u y B G 1 I j Z p k o D X u h / H 3 4 3 F 2 C G u H 5 6 N z x n 1 3 Z y t V N X L K d Z P / 6 C s 1 Q n K k J x d p 8 n 8 t v l y h d o O S + t B W j w 5 j t f O v + U o z 7 X b t m 0 x 3 d / D o 9 b P 0 a X j t d R K n 8 1 + 6 / g 1 Q S w E C L Q A U A A I A C A B 9 s 3 V V q k t 3 s a Y A A A D 5 A A A A E g A A A A A A A A A A A A A A A A A A A A A A Q 2 9 u Z m l n L 1 B h Y 2 t h Z 2 U u e G 1 s U E s B A i 0 A F A A C A A g A f b N 1 V Q / K 6 a u k A A A A 6 Q A A A B M A A A A A A A A A A A A A A A A A 8 g A A A F t D b 2 5 0 Z W 5 0 X 1 R 5 c G V z X S 5 4 b W x Q S w E C L Q A U A A I A C A B 9 s 3 V V 4 Y V M I d s B A A A v B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K Q A A A A A A A L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w M j o x N j o 0 N i 4 0 M z c 0 O T M y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1 l l Y X I m c X V v d D s s J n F 1 b 3 Q 7 S m F u J n F 1 b 3 Q 7 L C Z x d W 9 0 O 0 Z l Y i Z x d W 9 0 O y w m c X V v d D t N Y X I m c X V v d D s s J n F 1 b 3 Q 7 Q X B y J n F 1 b 3 Q 7 L C Z x d W 9 0 O 0 1 h e S Z x d W 9 0 O y w m c X V v d D t K d W 4 m c X V v d D s s J n F 1 b 3 Q 7 S n V s J n F 1 b 3 Q 7 L C Z x d W 9 0 O 0 F 1 Z y Z x d W 9 0 O y w m c X V v d D t T Z X A m c X V v d D s s J n F 1 b 3 Q 7 T 2 N 0 J n F 1 b 3 Q 7 L C Z x d W 9 0 O 0 5 v d i Z x d W 9 0 O y w m c X V v d D t E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Z Z W F y L D B 9 J n F 1 b 3 Q 7 L C Z x d W 9 0 O 1 N l Y 3 R p b 2 4 x L 1 R h Y m x l I D A v Q X V 0 b 1 J l b W 9 2 Z W R D b 2 x 1 b W 5 z M S 5 7 S m F u L D F 9 J n F 1 b 3 Q 7 L C Z x d W 9 0 O 1 N l Y 3 R p b 2 4 x L 1 R h Y m x l I D A v Q X V 0 b 1 J l b W 9 2 Z W R D b 2 x 1 b W 5 z M S 5 7 R m V i L D J 9 J n F 1 b 3 Q 7 L C Z x d W 9 0 O 1 N l Y 3 R p b 2 4 x L 1 R h Y m x l I D A v Q X V 0 b 1 J l b W 9 2 Z W R D b 2 x 1 b W 5 z M S 5 7 T W F y L D N 9 J n F 1 b 3 Q 7 L C Z x d W 9 0 O 1 N l Y 3 R p b 2 4 x L 1 R h Y m x l I D A v Q X V 0 b 1 J l b W 9 2 Z W R D b 2 x 1 b W 5 z M S 5 7 Q X B y L D R 9 J n F 1 b 3 Q 7 L C Z x d W 9 0 O 1 N l Y 3 R p b 2 4 x L 1 R h Y m x l I D A v Q X V 0 b 1 J l b W 9 2 Z W R D b 2 x 1 b W 5 z M S 5 7 T W F 5 L D V 9 J n F 1 b 3 Q 7 L C Z x d W 9 0 O 1 N l Y 3 R p b 2 4 x L 1 R h Y m x l I D A v Q X V 0 b 1 J l b W 9 2 Z W R D b 2 x 1 b W 5 z M S 5 7 S n V u L D Z 9 J n F 1 b 3 Q 7 L C Z x d W 9 0 O 1 N l Y 3 R p b 2 4 x L 1 R h Y m x l I D A v Q X V 0 b 1 J l b W 9 2 Z W R D b 2 x 1 b W 5 z M S 5 7 S n V s L D d 9 J n F 1 b 3 Q 7 L C Z x d W 9 0 O 1 N l Y 3 R p b 2 4 x L 1 R h Y m x l I D A v Q X V 0 b 1 J l b W 9 2 Z W R D b 2 x 1 b W 5 z M S 5 7 Q X V n L D h 9 J n F 1 b 3 Q 7 L C Z x d W 9 0 O 1 N l Y 3 R p b 2 4 x L 1 R h Y m x l I D A v Q X V 0 b 1 J l b W 9 2 Z W R D b 2 x 1 b W 5 z M S 5 7 U 2 V w L D l 9 J n F 1 b 3 Q 7 L C Z x d W 9 0 O 1 N l Y 3 R p b 2 4 x L 1 R h Y m x l I D A v Q X V 0 b 1 J l b W 9 2 Z W R D b 2 x 1 b W 5 z M S 5 7 T 2 N 0 L D E w f S Z x d W 9 0 O y w m c X V v d D t T Z W N 0 a W 9 u M S 9 U Y W J s Z S A w L 0 F 1 d G 9 S Z W 1 v d m V k Q 2 9 s d W 1 u c z E u e 0 5 v d i w x M X 0 m c X V v d D s s J n F 1 b 3 Q 7 U 2 V j d G l v b j E v V G F i b G U g M C 9 B d X R v U m V t b 3 Z l Z E N v b H V t b n M x L n t E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l l Y X I s M H 0 m c X V v d D s s J n F 1 b 3 Q 7 U 2 V j d G l v b j E v V G F i b G U g M C 9 B d X R v U m V t b 3 Z l Z E N v b H V t b n M x L n t K Y W 4 s M X 0 m c X V v d D s s J n F 1 b 3 Q 7 U 2 V j d G l v b j E v V G F i b G U g M C 9 B d X R v U m V t b 3 Z l Z E N v b H V t b n M x L n t G Z W I s M n 0 m c X V v d D s s J n F 1 b 3 Q 7 U 2 V j d G l v b j E v V G F i b G U g M C 9 B d X R v U m V t b 3 Z l Z E N v b H V t b n M x L n t N Y X I s M 3 0 m c X V v d D s s J n F 1 b 3 Q 7 U 2 V j d G l v b j E v V G F i b G U g M C 9 B d X R v U m V t b 3 Z l Z E N v b H V t b n M x L n t B c H I s N H 0 m c X V v d D s s J n F 1 b 3 Q 7 U 2 V j d G l v b j E v V G F i b G U g M C 9 B d X R v U m V t b 3 Z l Z E N v b H V t b n M x L n t N Y X k s N X 0 m c X V v d D s s J n F 1 b 3 Q 7 U 2 V j d G l v b j E v V G F i b G U g M C 9 B d X R v U m V t b 3 Z l Z E N v b H V t b n M x L n t K d W 4 s N n 0 m c X V v d D s s J n F 1 b 3 Q 7 U 2 V j d G l v b j E v V G F i b G U g M C 9 B d X R v U m V t b 3 Z l Z E N v b H V t b n M x L n t K d W w s N 3 0 m c X V v d D s s J n F 1 b 3 Q 7 U 2 V j d G l v b j E v V G F i b G U g M C 9 B d X R v U m V t b 3 Z l Z E N v b H V t b n M x L n t B d W c s O H 0 m c X V v d D s s J n F 1 b 3 Q 7 U 2 V j d G l v b j E v V G F i b G U g M C 9 B d X R v U m V t b 3 Z l Z E N v b H V t b n M x L n t T Z X A s O X 0 m c X V v d D s s J n F 1 b 3 Q 7 U 2 V j d G l v b j E v V G F i b G U g M C 9 B d X R v U m V t b 3 Z l Z E N v b H V t b n M x L n t P Y 3 Q s M T B 9 J n F 1 b 3 Q 7 L C Z x d W 9 0 O 1 N l Y 3 R p b 2 4 x L 1 R h Y m x l I D A v Q X V 0 b 1 J l b W 9 2 Z W R D b 2 x 1 b W 5 z M S 5 7 T m 9 2 L D E x f S Z x d W 9 0 O y w m c X V v d D t T Z W N 0 a W 9 u M S 9 U Y W J s Z S A w L 0 F 1 d G 9 S Z W 1 v d m V k Q 2 9 s d W 1 u c z E u e 0 R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G a W x s T G F z d F V w Z G F 0 Z W Q i I F Z h b H V l P S J k M j A y M i 0 x M S 0 y M l Q w M z o x M D o 0 M S 4 0 M j Q 1 M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D M 6 M T Q 6 N D M u N D c 1 O T c 0 N F o i I C 8 + P E V u d H J 5 I F R 5 c G U 9 I k Z p b G x D b 2 x 1 b W 5 U e X B l c y I g V m F s d W U 9 I n N C Z 1 U 9 I i A v P j x F b n R y e S B U e X B l P S J G a W x s Q 2 9 s d W 1 u T m F t Z X M i I F Z h b H V l P S J z W y Z x d W 9 0 O 0 N o Y X J h Y 3 R l c m l z d G l j J n F 1 b 3 Q 7 L C Z x d W 9 0 O 1 B y a W N l I G l u I F U u U y 4 g Z G 9 s b G F y c y B w Z X I g Y m F y c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2 h h b m d l Z C B U e X B l L n t D a G F y Y W N 0 Z X J p c 3 R p Y y w w f S Z x d W 9 0 O y w m c X V v d D t T Z W N 0 a W 9 u M S 9 U Y W J s Z S A w I C g z K S 9 D a G F u Z 2 V k I F R 5 c G U u e 1 B y a W N l I G l u I F U u U y 4 g Z G 9 s b G F y c y B w Z X I g Y m F y c m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0 N o Y W 5 n Z W Q g V H l w Z S 5 7 Q 2 h h c m F j d G V y a X N 0 a W M s M H 0 m c X V v d D s s J n F 1 b 3 Q 7 U 2 V j d G l v b j E v V G F i b G U g M C A o M y k v Q 2 h h b m d l Z C B U e X B l L n t Q c m l j Z S B p b i B V L l M u I G R v b G x h c n M g c G V y I G J h c n J l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A z O j E 3 O j I 4 L j c 2 M z c y M D V a I i A v P j x F b n R y e S B U e X B l P S J G a W x s Q 2 9 s d W 1 u V H l w Z X M i I F Z h b H V l P S J z Q m d V P S I g L z 4 8 R W 5 0 c n k g V H l w Z T 0 i R m l s b E N v b H V t b k 5 h b W V z I i B W Y W x 1 Z T 0 i c 1 s m c X V v d D t D a G F y Y W N 0 Z X J p c 3 R p Y y Z x d W 9 0 O y w m c X V v d D t B d m V y Y W d l I H B y a W N l I G l u I F U u U y 4 g Z G 9 s b G F y c y B w Z X I g Y m F y c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2 h h b m d l Z C B U e X B l L n t D a G F y Y W N 0 Z X J p c 3 R p Y y w w f S Z x d W 9 0 O y w m c X V v d D t T Z W N 0 a W 9 u M S 9 U Y W J s Z S A w I C g 0 K S 9 D a G F u Z 2 V k I F R 5 c G U u e 0 F 2 Z X J h Z 2 U g c H J p Y 2 U g a W 4 g V S 5 T L i B k b 2 x s Y X J z I H B l c i B i Y X J y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C k v Q 2 h h b m d l Z C B U e X B l L n t D a G F y Y W N 0 Z X J p c 3 R p Y y w w f S Z x d W 9 0 O y w m c X V v d D t T Z W N 0 a W 9 u M S 9 U Y W J s Z S A w I C g 0 K S 9 D a G F u Z 2 V k I F R 5 c G U u e 0 F 2 Z X J h Z 2 U g c H J p Y 2 U g a W 4 g V S 5 T L i B k b 2 x s Y X J z I H B l c i B i Y X J y Z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w M z o y N z o w M C 4 x N z M z M z I 1 W i I g L z 4 8 R W 5 0 c n k g V H l w Z T 0 i R m l s b E N v b H V t b l R 5 c G V z I i B W Y W x 1 Z T 0 i c 0 J n V T 0 i I C 8 + P E V u d H J 5 I F R 5 c G U 9 I k Z p b G x D b 2 x 1 b W 5 O Y W 1 l c y I g V m F s d W U 9 I n N b J n F 1 b 3 Q 7 Q 2 h h c m F j d G V y a X N 0 a W M m c X V v d D s s J n F 1 b 3 Q 7 Q X Z l c m F n Z S B j c n V k Z S B v a W w g c H J p Y 2 U g a W 4 g V S 5 T L i B k b 2 x s Y X J z I H B l c i B i Y X J y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D a G F u Z 2 V k I F R 5 c G U u e 0 N o Y X J h Y 3 R l c m l z d G l j L D B 9 J n F 1 b 3 Q 7 L C Z x d W 9 0 O 1 N l Y 3 R p b 2 4 x L 1 R h Y m x l I D A g K D U p L 0 N o Y W 5 n Z W Q g V H l w Z S 5 7 Q X Z l c m F n Z S B j c n V k Z S B v a W w g c H J p Y 2 U g a W 4 g V S 5 T L i B k b 2 x s Y X J z I H B l c i B i Y X J y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S k v Q 2 h h b m d l Z C B U e X B l L n t D a G F y Y W N 0 Z X J p c 3 R p Y y w w f S Z x d W 9 0 O y w m c X V v d D t T Z W N 0 a W 9 u M S 9 U Y W J s Z S A w I C g 1 K S 9 D a G F u Z 2 V k I F R 5 c G U u e 0 F 2 Z X J h Z 2 U g Y 3 J 1 Z G U g b 2 l s I H B y a W N l I G l u I F U u U y 4 g Z G 9 s b G F y c y B w Z X I g Y m F y c m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I 4 A J H I p Z F p x d H C s Z h Q 2 U A A A A A A g A A A A A A A 2 Y A A M A A A A A Q A A A A Y Q 1 7 j t Y 3 j O B 4 6 N 2 g 0 H j Q T Q A A A A A E g A A A o A A A A B A A A A B i x C q n j h m 8 g n C 7 Z o t I O e N h U A A A A M P u z O C U o Q 3 N N U g m j / 9 X f y S R L o Y h h B f U j L D d x M C n 1 m l 4 3 2 6 8 E d D l T D k Y V p H F u Z u 9 2 A k F J V o / w N U E x r A t y L a u i D P T H w c G p s u Y 9 f / V e I 7 8 r 7 t Y F A A A A G 2 z b L E 9 R R y i 9 Z n c / D 1 H I o Z G v d Y 0 < / D a t a M a s h u p > 
</file>

<file path=customXml/itemProps1.xml><?xml version="1.0" encoding="utf-8"?>
<ds:datastoreItem xmlns:ds="http://schemas.openxmlformats.org/officeDocument/2006/customXml" ds:itemID="{1D6609A7-9344-44B8-8B62-87B193845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Regression USA</vt:lpstr>
      <vt:lpstr>USA Multicollinearity</vt:lpstr>
      <vt:lpstr>U.S.A</vt:lpstr>
      <vt:lpstr>Regression Saudi Arabia</vt:lpstr>
      <vt:lpstr>Saudi Arabia Multicollinearity</vt:lpstr>
      <vt:lpstr>Saudi Arabia</vt:lpstr>
      <vt:lpstr>Regression Iraq</vt:lpstr>
      <vt:lpstr>Iraq Multicollinearity</vt:lpstr>
      <vt:lpstr>Iraq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2022-11-21T17:11:02Z</dcterms:created>
  <dcterms:modified xsi:type="dcterms:W3CDTF">2022-12-09T09:23:31Z</dcterms:modified>
</cp:coreProperties>
</file>