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edion\Desktop\maciek\IT\"/>
    </mc:Choice>
  </mc:AlternateContent>
  <xr:revisionPtr revIDLastSave="0" documentId="13_ncr:1_{149A1F12-45F4-431F-8951-6FC8F3F4A2F5}" xr6:coauthVersionLast="45" xr6:coauthVersionMax="45" xr10:uidLastSave="{00000000-0000-0000-0000-000000000000}"/>
  <bookViews>
    <workbookView xWindow="9375" yWindow="2880" windowWidth="13005" windowHeight="12525" xr2:uid="{00000000-000D-0000-FFFF-FFFF00000000}"/>
  </bookViews>
  <sheets>
    <sheet name="Arkusz1" sheetId="2" r:id="rId1"/>
    <sheet name="IMPORT" sheetId="6" r:id="rId2"/>
  </sheets>
  <definedNames>
    <definedName name="_xlnm._FilterDatabase" localSheetId="0" hidden="1">Arkusz1!$A$1:$R$82</definedName>
    <definedName name="Christoph_Baumgartner" localSheetId="1">IMPORT!$B$1:$AE$14</definedName>
    <definedName name="Christoph_Baumgartner_1" localSheetId="1">IMPORT!$AG$1:$BE$14</definedName>
    <definedName name="Christoph_Baumgartner_2" localSheetId="1">IMPORT!$BF$1:$CI$14</definedName>
    <definedName name="Christoph_Baumgartner_3" localSheetId="1">IMPORT!$CJ$1:$DK$14</definedName>
    <definedName name="Filip_Kostic" localSheetId="1">IMPORT!$B$29:$AE$54</definedName>
    <definedName name="Filip_Kostic_1" localSheetId="1">IMPORT!$AG$29:$BE$54</definedName>
    <definedName name="Filip_Kostic_2" localSheetId="1">IMPORT!$BF$29:$CI$54</definedName>
    <definedName name="Filip_Kostic_3" localSheetId="1">IMPORT!$CJ$29:$DK$54</definedName>
    <definedName name="Nadiem_Amiri_1" localSheetId="1">IMPORT!$B$15:$AE$28</definedName>
    <definedName name="Nadiem_Amiri_2" localSheetId="1">IMPORT!$AG$15:$BE$28</definedName>
    <definedName name="Nadiem_Amiri_3" localSheetId="1">IMPORT!$BF$15:$CI$28</definedName>
    <definedName name="Nadiem_Amiri_4" localSheetId="1">IMPORT!$CJ$15:$DK$28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2" l="1"/>
  <c r="M4" i="2"/>
  <c r="K4" i="2"/>
  <c r="G4" i="2"/>
  <c r="E4" i="2"/>
  <c r="C4" i="2"/>
  <c r="O3" i="2"/>
  <c r="M3" i="2"/>
  <c r="K3" i="2"/>
  <c r="G3" i="2"/>
  <c r="E3" i="2"/>
  <c r="C3" i="2"/>
  <c r="O2" i="2"/>
  <c r="M2" i="2"/>
  <c r="K2" i="2"/>
  <c r="G2" i="2"/>
  <c r="E2" i="2"/>
  <c r="C2" i="2"/>
  <c r="D3" i="2" l="1"/>
  <c r="D4" i="2"/>
  <c r="J4" i="2" s="1"/>
  <c r="F4" i="2" l="1"/>
  <c r="P4" i="2"/>
  <c r="H4" i="2"/>
  <c r="L4" i="2"/>
  <c r="N4" i="2"/>
  <c r="L3" i="2"/>
  <c r="J3" i="2"/>
  <c r="F3" i="2"/>
  <c r="H3" i="2"/>
  <c r="N3" i="2"/>
  <c r="P3" i="2"/>
  <c r="D2" i="2"/>
  <c r="Q3" i="2" l="1"/>
  <c r="R3" i="2" s="1"/>
  <c r="J2" i="2"/>
  <c r="F2" i="2"/>
  <c r="Q4" i="2"/>
  <c r="R4" i="2" s="1"/>
  <c r="P2" i="2"/>
  <c r="L2" i="2"/>
  <c r="N2" i="2"/>
  <c r="H2" i="2"/>
  <c r="Q2" i="2" l="1"/>
  <c r="R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33984-334B-4547-AB33-F7DB6C0AACA2}" name="Połączenie" type="4" refreshedVersion="6" background="1" saveData="1">
    <webPr sourceData="1" parsePre="1" consecutive="1" xl2000="1" url="https://fbref.com/en/players/437f2b00/Christoph-Baumgartner" htmlTables="1">
      <tables count="1">
        <s v="stats_standard_dom_lg"/>
      </tables>
    </webPr>
  </connection>
  <connection id="2" xr16:uid="{D510BAFC-D591-4DB4-AC12-0C1801EACE29}" name="Połączenie1" type="4" refreshedVersion="6" background="1" saveData="1">
    <webPr sourceData="1" parsePre="1" consecutive="1" xl2000="1" url="https://fbref.com/en/players/437f2b00/Christoph-Baumgartner" htmlTables="1">
      <tables count="1">
        <s v="stats_shooting_dom_lg"/>
      </tables>
    </webPr>
  </connection>
  <connection id="3" xr16:uid="{DAEBB5A2-AEBA-42B3-8F2C-2C1BCF1FC23B}" name="Połączenie10" type="4" refreshedVersion="6" background="1" saveData="1">
    <webPr sourceData="1" parsePre="1" consecutive="1" xl2000="1" url="https://fbref.com/en/players/b1cd37e6/Filip-Kostic" htmlTables="1">
      <tables count="1">
        <s v="stats_passing_dom_lg"/>
      </tables>
    </webPr>
  </connection>
  <connection id="4" xr16:uid="{B8562D02-A29B-45A0-BBB9-6C7D6FD3849B}" name="Połączenie11" type="4" refreshedVersion="6" background="1" saveData="1">
    <webPr sourceData="1" parsePre="1" consecutive="1" xl2000="1" url="https://fbref.com/en/players/b1cd37e6/Filip-Kostic" htmlTables="1">
      <tables count="1">
        <s v="stats_possession_dom_lg"/>
      </tables>
    </webPr>
  </connection>
  <connection id="5" xr16:uid="{4A3C3E1E-DD82-45D9-97EC-DA5CF115F6DD}" name="Połączenie2" type="4" refreshedVersion="6" background="1" saveData="1">
    <webPr sourceData="1" parsePre="1" consecutive="1" xl2000="1" url="https://fbref.com/en/players/437f2b00/Christoph-Baumgartner" htmlTables="1">
      <tables count="1">
        <s v="stats_passing_dom_lg"/>
      </tables>
    </webPr>
  </connection>
  <connection id="6" xr16:uid="{0180C25D-666E-45CE-9119-F052A32EB5F4}" name="Połączenie3" type="4" refreshedVersion="6" background="1" saveData="1">
    <webPr sourceData="1" parsePre="1" consecutive="1" xl2000="1" url="https://fbref.com/en/players/437f2b00/Christoph-Baumgartner" htmlTables="1">
      <tables count="1">
        <s v="stats_possession_dom_lg"/>
      </tables>
    </webPr>
  </connection>
  <connection id="7" xr16:uid="{A5305C0B-96B7-4475-9395-7C4334A9D2F5}" name="Połączenie4" type="4" refreshedVersion="6" background="1" saveData="1">
    <webPr sourceData="1" parsePre="1" consecutive="1" xl2000="1" url="https://fbref.com/en/players/555d5edd/Nadiem-Amiri" htmlTables="1">
      <tables count="1">
        <s v="stats_standard_dom_lg"/>
      </tables>
    </webPr>
  </connection>
  <connection id="8" xr16:uid="{1810CD6D-7EFB-4130-AA55-3C3696843B78}" name="Połączenie5" type="4" refreshedVersion="6" background="1" saveData="1">
    <webPr sourceData="1" parsePre="1" consecutive="1" xl2000="1" url="https://fbref.com/en/players/555d5edd/Nadiem-Amiri" htmlTables="1">
      <tables count="1">
        <s v="stats_shooting_dom_lg"/>
      </tables>
    </webPr>
  </connection>
  <connection id="9" xr16:uid="{8CAF499C-6D53-4381-B84A-F4BF8C2AA32A}" name="Połączenie6" type="4" refreshedVersion="6" background="1" saveData="1">
    <webPr sourceData="1" parsePre="1" consecutive="1" xl2000="1" url="https://fbref.com/en/players/555d5edd/Nadiem-Amiri" htmlTables="1">
      <tables count="1">
        <s v="stats_passing_dom_lg"/>
      </tables>
    </webPr>
  </connection>
  <connection id="10" xr16:uid="{F3295576-7409-4657-9F20-546D9FAB42DC}" name="Połączenie7" type="4" refreshedVersion="6" background="1" saveData="1">
    <webPr sourceData="1" parsePre="1" consecutive="1" xl2000="1" url="https://fbref.com/en/players/555d5edd/Nadiem-Amiri" htmlTables="1">
      <tables count="1">
        <s v="stats_possession_dom_lg"/>
      </tables>
    </webPr>
  </connection>
  <connection id="11" xr16:uid="{D37A4E92-583C-4719-BA18-3B7F229D2955}" name="Połączenie8" type="4" refreshedVersion="6" background="1" saveData="1">
    <webPr sourceData="1" parsePre="1" consecutive="1" xl2000="1" url="https://fbref.com/en/players/b1cd37e6/Filip-Kostic" htmlTables="1">
      <tables count="1">
        <s v="stats_standard_dom_lg"/>
      </tables>
    </webPr>
  </connection>
  <connection id="12" xr16:uid="{2B799942-21C0-4DE5-8785-98D75BE3FC42}" name="Połączenie9" type="4" refreshedVersion="6" background="1" saveData="1">
    <webPr sourceData="1" parsePre="1" consecutive="1" xl2000="1" url="https://fbref.com/en/players/b1cd37e6/Filip-Kostic" htmlTables="1">
      <tables count="1">
        <s v="stats_shooting_dom_lg"/>
      </tables>
    </webPr>
  </connection>
</connections>
</file>

<file path=xl/sharedStrings.xml><?xml version="1.0" encoding="utf-8"?>
<sst xmlns="http://schemas.openxmlformats.org/spreadsheetml/2006/main" count="1380" uniqueCount="162">
  <si>
    <t>Min</t>
  </si>
  <si>
    <t>Gls</t>
  </si>
  <si>
    <t>Ast</t>
  </si>
  <si>
    <t>xG</t>
  </si>
  <si>
    <t>xA</t>
  </si>
  <si>
    <t>Sh</t>
  </si>
  <si>
    <t>SoT</t>
  </si>
  <si>
    <t>KP</t>
  </si>
  <si>
    <t>PPA</t>
  </si>
  <si>
    <t>CrsPA</t>
  </si>
  <si>
    <t>Player</t>
  </si>
  <si>
    <t>KP/90</t>
  </si>
  <si>
    <t>Shots/90</t>
  </si>
  <si>
    <t>xG/90</t>
  </si>
  <si>
    <t>xA/90</t>
  </si>
  <si>
    <t>90s</t>
  </si>
  <si>
    <t>Shots</t>
  </si>
  <si>
    <t>DW</t>
  </si>
  <si>
    <t>DW/90</t>
  </si>
  <si>
    <t>SIpts/90</t>
  </si>
  <si>
    <t>BP/90</t>
  </si>
  <si>
    <t>Standard Stats: Domestic Leagues Table</t>
  </si>
  <si>
    <t>Playing Time</t>
  </si>
  <si>
    <t>Performance</t>
  </si>
  <si>
    <t>Per 90 Minutes</t>
  </si>
  <si>
    <t>Expected</t>
  </si>
  <si>
    <t>Season</t>
  </si>
  <si>
    <t>Age</t>
  </si>
  <si>
    <t>Squad</t>
  </si>
  <si>
    <t>Country</t>
  </si>
  <si>
    <t>Comp</t>
  </si>
  <si>
    <t>LgRank</t>
  </si>
  <si>
    <t>MP</t>
  </si>
  <si>
    <t>Starts</t>
  </si>
  <si>
    <t>PK</t>
  </si>
  <si>
    <t>PKatt</t>
  </si>
  <si>
    <t>CrdY</t>
  </si>
  <si>
    <t>CrdR</t>
  </si>
  <si>
    <t>G+A</t>
  </si>
  <si>
    <t>G-PK</t>
  </si>
  <si>
    <t>G+A-PK</t>
  </si>
  <si>
    <t>npxG</t>
  </si>
  <si>
    <t>xG+xA</t>
  </si>
  <si>
    <t>npxG+xA</t>
  </si>
  <si>
    <t>Matches</t>
  </si>
  <si>
    <t>8th</t>
  </si>
  <si>
    <t>2013-2014</t>
  </si>
  <si>
    <t>4th</t>
  </si>
  <si>
    <t>2014-2015</t>
  </si>
  <si>
    <t>2015-2016</t>
  </si>
  <si>
    <t>2016-2017</t>
  </si>
  <si>
    <t>2017-2018</t>
  </si>
  <si>
    <t>2018-2019</t>
  </si>
  <si>
    <t>15th</t>
  </si>
  <si>
    <t>2019-2020</t>
  </si>
  <si>
    <t>14th</t>
  </si>
  <si>
    <t>2020-2021</t>
  </si>
  <si>
    <t>3 Leagues</t>
  </si>
  <si>
    <t>1 League</t>
  </si>
  <si>
    <t>Shooting: Domestic Leagues Table</t>
  </si>
  <si>
    <t>Standard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</si>
  <si>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</si>
  <si>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</si>
  <si>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</si>
  <si>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</si>
  <si>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</si>
  <si>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</si>
  <si>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</si>
  <si>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</si>
  <si>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</si>
  <si>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</si>
  <si>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Passing: Domestic Leagues Table</t>
  </si>
  <si>
    <t>Total</t>
  </si>
  <si>
    <t>Short</t>
  </si>
  <si>
    <t>Medium</t>
  </si>
  <si>
    <t>Long</t>
  </si>
  <si>
    <t>Cmp</t>
  </si>
  <si>
    <t>Att</t>
  </si>
  <si>
    <t>Cmp%</t>
  </si>
  <si>
    <t>TotDist</t>
  </si>
  <si>
    <t>PrgDist</t>
  </si>
  <si>
    <t>A-xA</t>
  </si>
  <si>
    <t>Prog</t>
  </si>
  <si>
    <t>Carries</t>
  </si>
  <si>
    <t>Dribbles</t>
  </si>
  <si>
    <t>Touches</t>
  </si>
  <si>
    <t>Succ</t>
  </si>
  <si>
    <t>Mins</t>
  </si>
  <si>
    <t>Team</t>
  </si>
  <si>
    <t>Christoph Baumgartner</t>
  </si>
  <si>
    <t>Hoffenheim</t>
  </si>
  <si>
    <t>Hoffenheim U19</t>
  </si>
  <si>
    <t>de GER</t>
  </si>
  <si>
    <t>Jr. U19 Bundesliga</t>
  </si>
  <si>
    <t>2nd</t>
  </si>
  <si>
    <t>1. Bundesliga</t>
  </si>
  <si>
    <t>9th</t>
  </si>
  <si>
    <t>6th</t>
  </si>
  <si>
    <t>13th</t>
  </si>
  <si>
    <t>3 Seasons</t>
  </si>
  <si>
    <t>1 Club</t>
  </si>
  <si>
    <t>Hoffenheim (3 Seasons)</t>
  </si>
  <si>
    <t>Hoffenheim U19 (1 Season)</t>
  </si>
  <si>
    <t>Bundesliga (3 Seasons)</t>
  </si>
  <si>
    <t>U19 Bundesliga (1 Season)</t>
  </si>
  <si>
    <t>Possession: Domestic Leagues Table</t>
  </si>
  <si>
    <t>Receiving</t>
  </si>
  <si>
    <t>Def Pen</t>
  </si>
  <si>
    <t>Def 3rd</t>
  </si>
  <si>
    <t>Mid 3rd</t>
  </si>
  <si>
    <t>Att 3rd</t>
  </si>
  <si>
    <t>Att Pen</t>
  </si>
  <si>
    <t>Live</t>
  </si>
  <si>
    <t>Succ%</t>
  </si>
  <si>
    <t>#Pl</t>
  </si>
  <si>
    <t>Megs</t>
  </si>
  <si>
    <t>Targ</t>
  </si>
  <si>
    <t>Rec</t>
  </si>
  <si>
    <t>Rec%</t>
  </si>
  <si>
    <t>Miscon</t>
  </si>
  <si>
    <t>Dispos</t>
  </si>
  <si>
    <t>Att Pen T/90</t>
  </si>
  <si>
    <t>Att Pen T</t>
  </si>
  <si>
    <t>3rd</t>
  </si>
  <si>
    <t>Leverkusen</t>
  </si>
  <si>
    <t>5th</t>
  </si>
  <si>
    <t>7 Seasons</t>
  </si>
  <si>
    <t>2 Clubs</t>
  </si>
  <si>
    <t>Hoffenheim (5 Seasons)</t>
  </si>
  <si>
    <t>Leverkusen (2 Seasons)</t>
  </si>
  <si>
    <t>Baumgartner</t>
  </si>
  <si>
    <t>Amiri</t>
  </si>
  <si>
    <t>Nadiem Amiri</t>
  </si>
  <si>
    <t>Filip Kostić</t>
  </si>
  <si>
    <t>Frankfurt</t>
  </si>
  <si>
    <t>2011-2012</t>
  </si>
  <si>
    <t>Radnički Krag</t>
  </si>
  <si>
    <t>rs SRB</t>
  </si>
  <si>
    <t>1. SuperLiga</t>
  </si>
  <si>
    <t>2012-2013</t>
  </si>
  <si>
    <t>Javor Ivanjica</t>
  </si>
  <si>
    <t>10th</t>
  </si>
  <si>
    <t>Groningen</t>
  </si>
  <si>
    <t>nl NED</t>
  </si>
  <si>
    <t>1. Dutch Eredivisie</t>
  </si>
  <si>
    <t>7th</t>
  </si>
  <si>
    <t>Stuttgart</t>
  </si>
  <si>
    <t>17th</t>
  </si>
  <si>
    <t>Hamburger SV</t>
  </si>
  <si>
    <t>Eint Frankfurt</t>
  </si>
  <si>
    <t>10 Seasons</t>
  </si>
  <si>
    <t>6 Clubs</t>
  </si>
  <si>
    <t>Eint Frankfurt (3 Seasons)</t>
  </si>
  <si>
    <t>Hamburger SV (2 Seasons)</t>
  </si>
  <si>
    <t>Stuttgart (2 Seasons)</t>
  </si>
  <si>
    <t>Groningen (2 Seasons)</t>
  </si>
  <si>
    <t>Radnički Krag (1 Season)</t>
  </si>
  <si>
    <t>Javor Ivanjica (1 Season)</t>
  </si>
  <si>
    <t>Bundesliga (7 Seasons)</t>
  </si>
  <si>
    <t>Dutch Eredivisie (2 Seasons)</t>
  </si>
  <si>
    <t>SuperLiga (2 Seasons)</t>
  </si>
  <si>
    <t>Kostić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</si>
</sst>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19"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ip-Kostic_3" connectionId="4" xr16:uid="{DCC66DB4-6395-4B64-8F2C-EAD1EF0371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ip-Kostic_2" connectionId="3" xr16:uid="{4489F1E8-D59D-41F1-A318-977BA374A15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ip-Kostic_1" connectionId="12" xr16:uid="{C50ECBF1-42A8-4A7F-84B7-9CF4A0ADB16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iem-Amiri_1" connectionId="7" xr16:uid="{29E587D2-2803-46C8-8FCD-3A44B9F7BF2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iem-Amiri_4" connectionId="10" xr16:uid="{77167288-6FAE-4B18-B9F1-43BC45CA097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iem-Amiri_3" connectionId="9" xr16:uid="{6BBDD6B7-EC8B-47EF-86FC-06E90DEFA6F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istoph-Baumgartner_1" connectionId="2" xr16:uid="{9C41E482-A263-4AC1-A1AA-39317BB0685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ip-Kostic" connectionId="11" xr16:uid="{E908CE3F-309D-40C2-9C60-1E1289CD847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istoph-Baumgartner" connectionId="1" xr16:uid="{42C78935-4222-4634-8613-9357B86D633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istoph-Baumgartner_2" connectionId="5" xr16:uid="{7AA280C2-E7A3-4EA4-96F9-606CE97EA4E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iem-Amiri_2" connectionId="8" xr16:uid="{AE53CC6B-9804-4E4E-8B4E-563963792EF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istoph-Baumgartner_3" connectionId="6" xr16:uid="{DA53A6B9-2DF5-4A94-986F-70D620BFE6F6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AA7E9-C4FE-4131-A2A3-CF48C8A6BC2F}" name="Tabela1" displayName="Tabela1" ref="A1:R4" totalsRowShown="0" headerRowDxfId="18" dataDxfId="17">
  <autoFilter ref="A1:R4" xr:uid="{EE2E8FDE-5559-4831-B0EB-202C66D025B7}"/>
  <tableColumns count="18">
    <tableColumn id="1" xr3:uid="{9B147A83-BA36-451F-B754-BAFF9241E64F}" name="Player" dataDxfId="16"/>
    <tableColumn id="2" xr3:uid="{2C6E8566-519F-43E5-9190-4E83BEB11A84}" name="Team" dataDxfId="15"/>
    <tableColumn id="3" xr3:uid="{F97AF9E9-0EAC-4F2D-BCA6-D36EB11493BA}" name="Mins" dataDxfId="14"/>
    <tableColumn id="4" xr3:uid="{4AC91AED-AEA6-45C9-9953-62B47195CCF6}" name="90s" dataDxfId="13">
      <calculatedColumnFormula>C2/90</calculatedColumnFormula>
    </tableColumn>
    <tableColumn id="5" xr3:uid="{ADB88A65-6849-4C05-AA02-CCA21ACA53D3}" name="xG" dataDxfId="12"/>
    <tableColumn id="6" xr3:uid="{85342C7A-5AB5-4739-A8AD-A8F517E8F511}" name="xG/90" dataDxfId="11">
      <calculatedColumnFormula>E2/D2</calculatedColumnFormula>
    </tableColumn>
    <tableColumn id="7" xr3:uid="{812C302E-7563-4A34-8069-AA6E77D530A5}" name="xA" dataDxfId="10"/>
    <tableColumn id="8" xr3:uid="{1A891514-5F23-4E8E-98BC-75B3B2F0F9A2}" name="xA/90" dataDxfId="9">
      <calculatedColumnFormula>G2/D2</calculatedColumnFormula>
    </tableColumn>
    <tableColumn id="9" xr3:uid="{B540164D-91E4-4C55-AFA7-1ED192C75DFC}" name="DW"/>
    <tableColumn id="10" xr3:uid="{A8A92AC3-040D-42DD-B358-34D0B378FA1C}" name="DW/90" dataDxfId="8">
      <calculatedColumnFormula>I2/D2</calculatedColumnFormula>
    </tableColumn>
    <tableColumn id="11" xr3:uid="{98D5F7A4-9D1A-4CE1-ADFD-40B55EA3F0F0}" name="KP" dataDxfId="7"/>
    <tableColumn id="12" xr3:uid="{2CDCDFCB-2676-476E-A7F6-DD9F6BE97AD2}" name="KP/90" dataDxfId="6">
      <calculatedColumnFormula>K2/D2</calculatedColumnFormula>
    </tableColumn>
    <tableColumn id="13" xr3:uid="{45FA522C-F852-4A25-A6F0-FA2853B6CB2F}" name="Att Pen T" dataDxfId="5"/>
    <tableColumn id="14" xr3:uid="{736821FD-2AA4-4630-A1CF-0D2B72DA05B3}" name="Att Pen T/90" dataDxfId="4">
      <calculatedColumnFormula>M2/D2</calculatedColumnFormula>
    </tableColumn>
    <tableColumn id="15" xr3:uid="{2B48E4AD-1C91-49A0-9DF9-10F040724059}" name="Shots" dataDxfId="3"/>
    <tableColumn id="16" xr3:uid="{0A96D990-FE15-4418-88D5-4E01F0F66773}" name="Shots/90" dataDxfId="2">
      <calculatedColumnFormula>O2/D2</calculatedColumnFormula>
    </tableColumn>
    <tableColumn id="17" xr3:uid="{B91B0053-8535-4C3A-B9C3-C88AA31DDADE}" name="SIpts/90" dataDxfId="1">
      <calculatedColumnFormula>P2*3/2+L2*2/2</calculatedColumnFormula>
    </tableColumn>
    <tableColumn id="18" xr3:uid="{3079ACBF-299D-43E0-B94C-E46CF5FE8CD3}" name="BP/90" dataDxfId="0">
      <calculatedColumnFormula>Q2+J2/5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9510-642D-4B8C-905D-381D0D0D5848}">
  <sheetPr codeName="Arkusz1"/>
  <dimension ref="A1:V132"/>
  <sheetViews>
    <sheetView tabSelected="1" zoomScaleNormal="100" workbookViewId="0">
      <selection activeCell="C18" sqref="C18"/>
    </sheetView>
  </sheetViews>
  <sheetFormatPr defaultRowHeight="15" x14ac:dyDescent="0.25"/>
  <cols>
    <col min="1" max="1" width="25.5703125" bestFit="1" customWidth="1"/>
    <col min="2" max="3" width="11.7109375" bestFit="1" customWidth="1"/>
    <col min="4" max="5" width="9.140625" hidden="1" customWidth="1"/>
    <col min="6" max="6" width="8.42578125" customWidth="1"/>
    <col min="7" max="7" width="9.140625" hidden="1" customWidth="1"/>
    <col min="8" max="8" width="8.28515625" customWidth="1"/>
    <col min="9" max="9" width="7.5703125" hidden="1" customWidth="1"/>
    <col min="10" max="10" width="9.28515625" bestFit="1" customWidth="1"/>
    <col min="11" max="11" width="9.140625" hidden="1" customWidth="1"/>
    <col min="12" max="12" width="8.28515625" customWidth="1"/>
    <col min="13" max="13" width="11.140625" hidden="1" customWidth="1"/>
    <col min="14" max="14" width="14" customWidth="1"/>
    <col min="15" max="15" width="9.140625" hidden="1" customWidth="1"/>
    <col min="16" max="16" width="10.85546875" customWidth="1"/>
    <col min="17" max="17" width="10.28515625" customWidth="1"/>
    <col min="18" max="18" width="8.28515625" customWidth="1"/>
  </cols>
  <sheetData>
    <row r="1" spans="1:22" x14ac:dyDescent="0.25">
      <c r="A1" s="5" t="s">
        <v>10</v>
      </c>
      <c r="B1" s="5" t="s">
        <v>88</v>
      </c>
      <c r="C1" s="5" t="s">
        <v>87</v>
      </c>
      <c r="D1" s="5" t="s">
        <v>15</v>
      </c>
      <c r="E1" s="5" t="s">
        <v>3</v>
      </c>
      <c r="F1" s="5" t="s">
        <v>13</v>
      </c>
      <c r="G1" s="5" t="s">
        <v>4</v>
      </c>
      <c r="H1" s="5" t="s">
        <v>14</v>
      </c>
      <c r="I1" s="5" t="s">
        <v>17</v>
      </c>
      <c r="J1" s="5" t="s">
        <v>18</v>
      </c>
      <c r="K1" s="5" t="s">
        <v>7</v>
      </c>
      <c r="L1" s="5" t="s">
        <v>11</v>
      </c>
      <c r="M1" s="5" t="s">
        <v>122</v>
      </c>
      <c r="N1" s="5" t="s">
        <v>121</v>
      </c>
      <c r="O1" s="5" t="s">
        <v>16</v>
      </c>
      <c r="P1" s="5" t="s">
        <v>12</v>
      </c>
      <c r="Q1" s="5" t="s">
        <v>19</v>
      </c>
      <c r="R1" s="5" t="s">
        <v>20</v>
      </c>
      <c r="S1" s="2"/>
      <c r="T1" s="2"/>
      <c r="U1" s="2"/>
      <c r="V1" s="2"/>
    </row>
    <row r="2" spans="1:22" x14ac:dyDescent="0.25">
      <c r="A2" s="4" t="s">
        <v>89</v>
      </c>
      <c r="B2" s="4" t="s">
        <v>90</v>
      </c>
      <c r="C2" s="10">
        <f>IMPORT!J7</f>
        <v>1042</v>
      </c>
      <c r="D2" s="12">
        <f t="shared" ref="D2:D4" si="0">C2/90</f>
        <v>11.577777777777778</v>
      </c>
      <c r="E2" s="4">
        <f>IMPORT!W7</f>
        <v>2.5</v>
      </c>
      <c r="F2" s="6">
        <f t="shared" ref="F2:F4" si="1">E2/D2</f>
        <v>0.21593090211132437</v>
      </c>
      <c r="G2" s="11">
        <f>IMPORT!Y7</f>
        <v>1.5</v>
      </c>
      <c r="H2" s="6">
        <f t="shared" ref="H2:H4" si="2">G2/D2</f>
        <v>0.12955854126679464</v>
      </c>
      <c r="I2" s="7">
        <v>161</v>
      </c>
      <c r="J2" s="12">
        <f t="shared" ref="J2:J4" si="3">I2/D2</f>
        <v>13.90595009596929</v>
      </c>
      <c r="K2" s="7">
        <f>IMPORT!CD7</f>
        <v>11</v>
      </c>
      <c r="L2" s="6">
        <f t="shared" ref="L2:L4" si="4">K2/D2</f>
        <v>0.95009596928982731</v>
      </c>
      <c r="M2" s="7">
        <f>IMPORT!CV7</f>
        <v>45</v>
      </c>
      <c r="N2" s="12">
        <f>M2/D2</f>
        <v>3.886756238003839</v>
      </c>
      <c r="O2" s="7">
        <f>IMPORT!AO7</f>
        <v>23</v>
      </c>
      <c r="P2" s="6">
        <f t="shared" ref="P2:P4" si="5">O2/D2</f>
        <v>1.9865642994241843</v>
      </c>
      <c r="Q2" s="6">
        <f t="shared" ref="Q2:Q4" si="6">P2*3/2+L2*2/2</f>
        <v>3.9299424184261036</v>
      </c>
      <c r="R2" s="6">
        <f t="shared" ref="R2:R4" si="7">Q2+J2/5</f>
        <v>6.7111324376199617</v>
      </c>
      <c r="S2" s="2"/>
      <c r="T2" s="2"/>
      <c r="U2" s="2"/>
      <c r="V2" s="2"/>
    </row>
    <row r="3" spans="1:22" x14ac:dyDescent="0.25">
      <c r="A3" s="4" t="s">
        <v>132</v>
      </c>
      <c r="B3" s="4" t="s">
        <v>124</v>
      </c>
      <c r="C3" s="10">
        <f>IMPORT!J24</f>
        <v>929</v>
      </c>
      <c r="D3" s="12">
        <f t="shared" si="0"/>
        <v>10.322222222222223</v>
      </c>
      <c r="E3" s="4">
        <f>IMPORT!W24</f>
        <v>0.9</v>
      </c>
      <c r="F3" s="6">
        <f t="shared" si="1"/>
        <v>8.7190527448869751E-2</v>
      </c>
      <c r="G3" s="11">
        <f>IMPORT!Y24</f>
        <v>1.9</v>
      </c>
      <c r="H3" s="6">
        <f t="shared" si="2"/>
        <v>0.18406889128094722</v>
      </c>
      <c r="I3" s="7">
        <v>96</v>
      </c>
      <c r="J3" s="12">
        <f t="shared" si="3"/>
        <v>9.3003229278794404</v>
      </c>
      <c r="K3" s="7">
        <f>IMPORT!CD24</f>
        <v>20</v>
      </c>
      <c r="L3" s="6">
        <f t="shared" si="4"/>
        <v>1.9375672766415499</v>
      </c>
      <c r="M3" s="7">
        <f>IMPORT!CV24</f>
        <v>18</v>
      </c>
      <c r="N3" s="12">
        <f>M3/D3</f>
        <v>1.743810548977395</v>
      </c>
      <c r="O3" s="7">
        <f>IMPORT!AO24</f>
        <v>22</v>
      </c>
      <c r="P3" s="6">
        <f t="shared" si="5"/>
        <v>2.1313240043057049</v>
      </c>
      <c r="Q3" s="6">
        <f t="shared" si="6"/>
        <v>5.1345532831001073</v>
      </c>
      <c r="R3" s="6">
        <f t="shared" si="7"/>
        <v>6.994617868675995</v>
      </c>
      <c r="S3" s="2"/>
      <c r="T3" s="2"/>
      <c r="U3" s="2"/>
      <c r="V3" s="2"/>
    </row>
    <row r="4" spans="1:22" x14ac:dyDescent="0.25">
      <c r="A4" s="4" t="s">
        <v>133</v>
      </c>
      <c r="B4" s="4" t="s">
        <v>134</v>
      </c>
      <c r="C4" s="10">
        <f>IMPORT!J42</f>
        <v>735</v>
      </c>
      <c r="D4" s="12">
        <f t="shared" si="0"/>
        <v>8.1666666666666661</v>
      </c>
      <c r="E4" s="4">
        <f>IMPORT!W42</f>
        <v>1.5</v>
      </c>
      <c r="F4" s="6">
        <f t="shared" si="1"/>
        <v>0.18367346938775511</v>
      </c>
      <c r="G4" s="11">
        <f>IMPORT!Y42</f>
        <v>1.1000000000000001</v>
      </c>
      <c r="H4" s="6">
        <f t="shared" si="2"/>
        <v>0.13469387755102044</v>
      </c>
      <c r="I4" s="7">
        <v>79</v>
      </c>
      <c r="J4" s="12">
        <f t="shared" si="3"/>
        <v>9.6734693877551035</v>
      </c>
      <c r="K4" s="7">
        <f>IMPORT!CD42</f>
        <v>13</v>
      </c>
      <c r="L4" s="6">
        <f t="shared" si="4"/>
        <v>1.5918367346938778</v>
      </c>
      <c r="M4" s="7">
        <f>IMPORT!CV42</f>
        <v>28</v>
      </c>
      <c r="N4" s="12">
        <f>M4/D4</f>
        <v>3.4285714285714288</v>
      </c>
      <c r="O4" s="7">
        <f>IMPORT!AO42</f>
        <v>18</v>
      </c>
      <c r="P4" s="6">
        <f t="shared" si="5"/>
        <v>2.2040816326530615</v>
      </c>
      <c r="Q4" s="6">
        <f t="shared" si="6"/>
        <v>4.8979591836734704</v>
      </c>
      <c r="R4" s="6">
        <f t="shared" si="7"/>
        <v>6.8326530612244909</v>
      </c>
      <c r="S4" s="2"/>
      <c r="T4" s="2"/>
      <c r="U4" s="2"/>
      <c r="V4" s="2"/>
    </row>
    <row r="5" spans="1:22" x14ac:dyDescent="0.25">
      <c r="A5" s="4"/>
      <c r="B5" s="4"/>
      <c r="C5" s="4"/>
      <c r="D5" s="12"/>
      <c r="E5" s="4"/>
      <c r="F5" s="6"/>
      <c r="G5" s="11"/>
      <c r="H5" s="6"/>
      <c r="I5" s="7"/>
      <c r="J5" s="12"/>
      <c r="K5" s="7"/>
      <c r="L5" s="6"/>
      <c r="M5" s="7"/>
      <c r="N5" s="12"/>
      <c r="O5" s="7"/>
      <c r="P5" s="6"/>
      <c r="Q5" s="6"/>
      <c r="R5" s="6"/>
      <c r="S5" s="2"/>
      <c r="T5" s="2"/>
      <c r="U5" s="2"/>
      <c r="V5" s="2"/>
    </row>
    <row r="6" spans="1:22" x14ac:dyDescent="0.25">
      <c r="A6" s="4"/>
      <c r="B6" s="4"/>
      <c r="C6" s="10"/>
      <c r="D6" s="12"/>
      <c r="E6" s="4"/>
      <c r="F6" s="6"/>
      <c r="G6" s="11"/>
      <c r="H6" s="6"/>
      <c r="I6" s="6"/>
      <c r="J6" s="12"/>
      <c r="K6" s="7"/>
      <c r="L6" s="6"/>
      <c r="M6" s="7"/>
      <c r="N6" s="12"/>
      <c r="O6" s="7"/>
      <c r="P6" s="6"/>
      <c r="Q6" s="6"/>
      <c r="R6" s="6"/>
      <c r="S6" s="2"/>
      <c r="T6" s="2"/>
      <c r="U6" s="2"/>
      <c r="V6" s="2"/>
    </row>
    <row r="7" spans="1:22" x14ac:dyDescent="0.25">
      <c r="A7" s="4"/>
      <c r="B7" s="4"/>
      <c r="C7" s="4"/>
      <c r="D7" s="12"/>
      <c r="E7" s="4"/>
      <c r="F7" s="6"/>
      <c r="G7" s="11"/>
      <c r="H7" s="6"/>
      <c r="I7" s="6"/>
      <c r="J7" s="12"/>
      <c r="K7" s="7"/>
      <c r="L7" s="6"/>
      <c r="M7" s="7"/>
      <c r="N7" s="12"/>
      <c r="O7" s="7"/>
      <c r="P7" s="6"/>
      <c r="Q7" s="6"/>
      <c r="R7" s="6"/>
      <c r="S7" s="2"/>
      <c r="T7" s="2"/>
      <c r="U7" s="2"/>
      <c r="V7" s="2"/>
    </row>
    <row r="8" spans="1:22" x14ac:dyDescent="0.25">
      <c r="A8" s="4"/>
      <c r="B8" s="4"/>
      <c r="C8" s="4"/>
      <c r="D8" s="12"/>
      <c r="E8" s="4"/>
      <c r="F8" s="6"/>
      <c r="G8" s="11"/>
      <c r="H8" s="6"/>
      <c r="I8" s="6"/>
      <c r="J8" s="12"/>
      <c r="K8" s="7"/>
      <c r="L8" s="6"/>
      <c r="M8" s="7"/>
      <c r="N8" s="12"/>
      <c r="O8" s="7"/>
      <c r="P8" s="6"/>
      <c r="Q8" s="6"/>
      <c r="R8" s="6"/>
      <c r="S8" s="2"/>
      <c r="T8" s="2"/>
      <c r="U8" s="2"/>
      <c r="V8" s="2"/>
    </row>
    <row r="9" spans="1:22" x14ac:dyDescent="0.25">
      <c r="A9" s="4"/>
      <c r="B9" s="4"/>
      <c r="C9" s="4"/>
      <c r="D9" s="12"/>
      <c r="E9" s="4"/>
      <c r="F9" s="6"/>
      <c r="G9" s="11"/>
      <c r="H9" s="6"/>
      <c r="I9" s="6"/>
      <c r="J9" s="12"/>
      <c r="K9" s="7"/>
      <c r="L9" s="6"/>
      <c r="M9" s="7"/>
      <c r="N9" s="12"/>
      <c r="O9" s="7"/>
      <c r="P9" s="6"/>
      <c r="Q9" s="6"/>
      <c r="R9" s="6"/>
      <c r="S9" s="2"/>
      <c r="T9" s="2"/>
      <c r="U9" s="2"/>
      <c r="V9" s="2"/>
    </row>
    <row r="10" spans="1:22" x14ac:dyDescent="0.25">
      <c r="A10" s="4"/>
      <c r="B10" s="4"/>
      <c r="C10" s="4"/>
      <c r="D10" s="12"/>
      <c r="E10" s="4"/>
      <c r="F10" s="6"/>
      <c r="G10" s="11"/>
      <c r="H10" s="6"/>
      <c r="I10" s="6"/>
      <c r="J10" s="12"/>
      <c r="K10" s="7"/>
      <c r="L10" s="6"/>
      <c r="M10" s="7"/>
      <c r="N10" s="12"/>
      <c r="O10" s="7"/>
      <c r="P10" s="6"/>
      <c r="Q10" s="6"/>
      <c r="R10" s="6"/>
      <c r="S10" s="2"/>
      <c r="T10" s="2"/>
      <c r="U10" s="2"/>
      <c r="V10" s="2"/>
    </row>
    <row r="11" spans="1:22" x14ac:dyDescent="0.25">
      <c r="A11" s="4"/>
      <c r="B11" s="4"/>
      <c r="C11" s="4"/>
      <c r="D11" s="12"/>
      <c r="E11" s="4"/>
      <c r="F11" s="6"/>
      <c r="G11" s="11"/>
      <c r="H11" s="6"/>
      <c r="I11" s="6"/>
      <c r="J11" s="12"/>
      <c r="K11" s="7"/>
      <c r="L11" s="6"/>
      <c r="M11" s="7"/>
      <c r="N11" s="12"/>
      <c r="O11" s="7"/>
      <c r="P11" s="6"/>
      <c r="Q11" s="6"/>
      <c r="R11" s="6"/>
      <c r="S11" s="2"/>
      <c r="T11" s="2"/>
      <c r="U11" s="2"/>
      <c r="V11" s="2"/>
    </row>
    <row r="12" spans="1:22" x14ac:dyDescent="0.25">
      <c r="A12" s="4"/>
      <c r="B12" s="4"/>
      <c r="C12" s="4"/>
      <c r="D12" s="12"/>
      <c r="E12" s="4"/>
      <c r="F12" s="6"/>
      <c r="G12" s="11"/>
      <c r="H12" s="6"/>
      <c r="I12" s="6"/>
      <c r="J12" s="12"/>
      <c r="K12" s="7"/>
      <c r="L12" s="6"/>
      <c r="M12" s="7"/>
      <c r="N12" s="12"/>
      <c r="O12" s="7"/>
      <c r="P12" s="6"/>
      <c r="Q12" s="6"/>
      <c r="R12" s="6"/>
      <c r="S12" s="2"/>
      <c r="T12" s="2"/>
      <c r="U12" s="2"/>
      <c r="V12" s="2"/>
    </row>
    <row r="13" spans="1:22" x14ac:dyDescent="0.25">
      <c r="A13" s="4"/>
      <c r="B13" s="4"/>
      <c r="C13" s="4"/>
      <c r="D13" s="12"/>
      <c r="E13" s="4"/>
      <c r="F13" s="6"/>
      <c r="G13" s="11"/>
      <c r="H13" s="6"/>
      <c r="I13" s="6"/>
      <c r="J13" s="12"/>
      <c r="K13" s="7"/>
      <c r="L13" s="6"/>
      <c r="M13" s="7"/>
      <c r="N13" s="12"/>
      <c r="O13" s="7"/>
      <c r="P13" s="6"/>
      <c r="Q13" s="6"/>
      <c r="R13" s="6"/>
      <c r="S13" s="2"/>
      <c r="T13" s="2"/>
      <c r="U13" s="2"/>
      <c r="V13" s="2"/>
    </row>
    <row r="14" spans="1:22" x14ac:dyDescent="0.25">
      <c r="A14" s="4"/>
      <c r="B14" s="4"/>
      <c r="C14" s="4"/>
      <c r="D14" s="12"/>
      <c r="E14" s="4"/>
      <c r="F14" s="6"/>
      <c r="G14" s="11"/>
      <c r="H14" s="6"/>
      <c r="I14" s="6"/>
      <c r="J14" s="12"/>
      <c r="K14" s="7"/>
      <c r="L14" s="6"/>
      <c r="M14" s="6"/>
      <c r="N14" s="12"/>
      <c r="O14" s="7"/>
      <c r="P14" s="6"/>
      <c r="Q14" s="6"/>
      <c r="R14" s="6"/>
      <c r="S14" s="2"/>
      <c r="T14" s="2"/>
      <c r="U14" s="2"/>
      <c r="V14" s="2"/>
    </row>
    <row r="15" spans="1:22" x14ac:dyDescent="0.25">
      <c r="A15" s="4"/>
      <c r="B15" s="4"/>
      <c r="C15" s="4"/>
      <c r="D15" s="12"/>
      <c r="E15" s="4"/>
      <c r="F15" s="6"/>
      <c r="G15" s="11"/>
      <c r="H15" s="6"/>
      <c r="I15" s="6"/>
      <c r="J15" s="12"/>
      <c r="K15" s="7"/>
      <c r="L15" s="6"/>
      <c r="M15" s="6"/>
      <c r="N15" s="12"/>
      <c r="O15" s="7"/>
      <c r="P15" s="6"/>
      <c r="Q15" s="6"/>
      <c r="R15" s="6"/>
      <c r="S15" s="2"/>
      <c r="T15" s="2"/>
      <c r="U15" s="2"/>
      <c r="V15" s="2"/>
    </row>
    <row r="16" spans="1:22" x14ac:dyDescent="0.25">
      <c r="A16" s="4"/>
      <c r="B16" s="4"/>
      <c r="C16" s="4"/>
      <c r="D16" s="12"/>
      <c r="E16" s="4"/>
      <c r="F16" s="6"/>
      <c r="G16" s="11"/>
      <c r="H16" s="6"/>
      <c r="I16" s="6"/>
      <c r="J16" s="6"/>
      <c r="K16" s="7"/>
      <c r="L16" s="6"/>
      <c r="M16" s="6"/>
      <c r="N16" s="12"/>
      <c r="O16" s="7"/>
      <c r="P16" s="6"/>
      <c r="Q16" s="6"/>
      <c r="R16" s="6"/>
      <c r="S16" s="2"/>
      <c r="T16" s="2"/>
      <c r="U16" s="2"/>
      <c r="V16" s="2"/>
    </row>
    <row r="17" spans="1:18" x14ac:dyDescent="0.25">
      <c r="A17" s="8"/>
      <c r="B17" s="8"/>
      <c r="C17" s="8"/>
      <c r="D17" s="12"/>
      <c r="E17" s="8"/>
      <c r="F17" s="6"/>
      <c r="G17" s="11"/>
      <c r="H17" s="6"/>
      <c r="I17" s="6"/>
      <c r="J17" s="6"/>
      <c r="K17" s="7"/>
      <c r="L17" s="6"/>
      <c r="M17" s="6"/>
      <c r="N17" s="12"/>
      <c r="O17" s="6"/>
      <c r="P17" s="6"/>
      <c r="Q17" s="6"/>
      <c r="R17" s="6"/>
    </row>
    <row r="18" spans="1:18" x14ac:dyDescent="0.25">
      <c r="A18" s="8"/>
      <c r="B18" s="8"/>
      <c r="C18" s="8"/>
      <c r="D18" s="12"/>
      <c r="E18" s="8"/>
      <c r="F18" s="6"/>
      <c r="G18" s="11"/>
      <c r="H18" s="6"/>
      <c r="I18" s="6"/>
      <c r="J18" s="6"/>
      <c r="K18" s="7"/>
      <c r="L18" s="6"/>
      <c r="M18" s="6"/>
      <c r="N18" s="12"/>
      <c r="O18" s="6"/>
      <c r="P18" s="6"/>
      <c r="Q18" s="6"/>
      <c r="R18" s="6"/>
    </row>
    <row r="19" spans="1:18" x14ac:dyDescent="0.25">
      <c r="A19" s="8"/>
      <c r="B19" s="8"/>
      <c r="C19" s="8"/>
      <c r="D19" s="12"/>
      <c r="E19" s="8"/>
      <c r="F19" s="6"/>
      <c r="G19" s="11"/>
      <c r="H19" s="6"/>
      <c r="I19" s="6"/>
      <c r="J19" s="6"/>
      <c r="K19" s="6"/>
      <c r="L19" s="6"/>
      <c r="M19" s="6"/>
      <c r="N19" s="12"/>
      <c r="O19" s="6"/>
      <c r="P19" s="6"/>
      <c r="Q19" s="6"/>
      <c r="R19" s="6"/>
    </row>
    <row r="20" spans="1:18" x14ac:dyDescent="0.25">
      <c r="A20" s="8"/>
      <c r="B20" s="8"/>
      <c r="C20" s="8"/>
      <c r="D20" s="12"/>
      <c r="E20" s="8"/>
      <c r="F20" s="6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8"/>
      <c r="B21" s="8"/>
      <c r="C21" s="8"/>
      <c r="D21" s="12"/>
      <c r="E21" s="8"/>
      <c r="F21" s="6"/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8"/>
      <c r="B22" s="8"/>
      <c r="C22" s="8"/>
      <c r="D22" s="12"/>
      <c r="E22" s="8"/>
      <c r="F22" s="6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8"/>
      <c r="B23" s="8"/>
      <c r="C23" s="8"/>
      <c r="D23" s="12"/>
      <c r="E23" s="8"/>
      <c r="F23" s="6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8"/>
      <c r="B24" s="8"/>
      <c r="C24" s="8"/>
      <c r="D24" s="12"/>
      <c r="E24" s="8"/>
      <c r="F24" s="6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8"/>
      <c r="B25" s="8"/>
      <c r="C25" s="8"/>
      <c r="D25" s="12"/>
      <c r="E25" s="8"/>
      <c r="F25" s="6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8"/>
      <c r="B26" s="8"/>
      <c r="C26" s="8"/>
      <c r="D26" s="12"/>
      <c r="E26" s="8"/>
      <c r="F26" s="6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8"/>
      <c r="B27" s="8"/>
      <c r="C27" s="8"/>
      <c r="D27" s="12"/>
      <c r="E27" s="8"/>
      <c r="F27" s="6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8"/>
      <c r="B28" s="8"/>
      <c r="C28" s="8"/>
      <c r="D28" s="4"/>
      <c r="E28" s="8"/>
      <c r="F28" s="6"/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8"/>
      <c r="B29" s="8"/>
      <c r="C29" s="8"/>
      <c r="D29" s="4"/>
      <c r="E29" s="8"/>
      <c r="F29" s="6"/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8"/>
      <c r="B30" s="8"/>
      <c r="C30" s="8"/>
      <c r="D30" s="4"/>
      <c r="E30" s="8"/>
      <c r="F30" s="6"/>
      <c r="G30" s="1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8"/>
      <c r="B31" s="8"/>
      <c r="C31" s="8"/>
      <c r="D31" s="4"/>
      <c r="E31" s="8"/>
      <c r="F31" s="6"/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A32" s="8"/>
      <c r="B32" s="8"/>
      <c r="C32" s="8"/>
      <c r="D32" s="4"/>
      <c r="E32" s="8"/>
      <c r="F32" s="6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8"/>
      <c r="B33" s="8"/>
      <c r="C33" s="8"/>
      <c r="D33" s="4"/>
      <c r="E33" s="8"/>
      <c r="F33" s="6"/>
      <c r="G33" s="1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5">
      <c r="A34" s="8"/>
      <c r="B34" s="8"/>
      <c r="C34" s="8"/>
      <c r="D34" s="4"/>
      <c r="E34" s="8"/>
      <c r="F34" s="6"/>
      <c r="G34" s="1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25">
      <c r="A35" s="8"/>
      <c r="B35" s="8"/>
      <c r="C35" s="8"/>
      <c r="D35" s="4"/>
      <c r="E35" s="8"/>
      <c r="F35" s="6"/>
      <c r="G35" s="1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8"/>
      <c r="B36" s="8"/>
      <c r="C36" s="8"/>
      <c r="D36" s="4"/>
      <c r="E36" s="8"/>
      <c r="F36" s="6"/>
      <c r="G36" s="1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5">
      <c r="A37" s="8"/>
      <c r="B37" s="8"/>
      <c r="C37" s="8"/>
      <c r="D37" s="4"/>
      <c r="E37" s="8"/>
      <c r="F37" s="6"/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8"/>
      <c r="B38" s="8"/>
      <c r="C38" s="8"/>
      <c r="D38" s="4"/>
      <c r="E38" s="8"/>
      <c r="F38" s="6"/>
      <c r="G38" s="1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A39" s="8"/>
      <c r="B39" s="8"/>
      <c r="C39" s="8"/>
      <c r="D39" s="4"/>
      <c r="E39" s="8"/>
      <c r="F39" s="6"/>
      <c r="G39" s="1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8"/>
      <c r="B40" s="8"/>
      <c r="C40" s="8"/>
      <c r="D40" s="4"/>
      <c r="E40" s="8"/>
      <c r="F40" s="6"/>
      <c r="G40" s="1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5">
      <c r="A41" s="8"/>
      <c r="B41" s="8"/>
      <c r="C41" s="8"/>
      <c r="D41" s="4"/>
      <c r="E41" s="8"/>
      <c r="F41" s="6"/>
      <c r="G41" s="1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25">
      <c r="A42" s="8"/>
      <c r="B42" s="8"/>
      <c r="C42" s="8"/>
      <c r="D42" s="4"/>
      <c r="E42" s="8"/>
      <c r="F42" s="6"/>
      <c r="G42" s="1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25">
      <c r="A43" s="8"/>
      <c r="B43" s="8"/>
      <c r="C43" s="8"/>
      <c r="D43" s="4"/>
      <c r="E43" s="8"/>
      <c r="F43" s="6"/>
      <c r="G43" s="1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8"/>
      <c r="B44" s="8"/>
      <c r="C44" s="8"/>
      <c r="D44" s="4"/>
      <c r="E44" s="8"/>
      <c r="F44" s="6"/>
      <c r="G44" s="1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8"/>
      <c r="B45" s="8"/>
      <c r="C45" s="8"/>
      <c r="D45" s="4"/>
      <c r="E45" s="8"/>
      <c r="F45" s="6"/>
      <c r="G45" s="1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8"/>
      <c r="B46" s="8"/>
      <c r="C46" s="8"/>
      <c r="D46" s="4"/>
      <c r="E46" s="8"/>
      <c r="F46" s="6"/>
      <c r="G46" s="1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8"/>
      <c r="B47" s="8"/>
      <c r="C47" s="8"/>
      <c r="D47" s="4"/>
      <c r="E47" s="8"/>
      <c r="F47" s="6"/>
      <c r="G47" s="1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5">
      <c r="A48" s="8"/>
      <c r="B48" s="8"/>
      <c r="C48" s="8"/>
      <c r="D48" s="4"/>
      <c r="E48" s="8"/>
      <c r="F48" s="6"/>
      <c r="G48" s="1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8"/>
      <c r="B49" s="8"/>
      <c r="C49" s="8"/>
      <c r="D49" s="4"/>
      <c r="E49" s="8"/>
      <c r="F49" s="6"/>
      <c r="G49" s="1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8"/>
      <c r="B50" s="8"/>
      <c r="C50" s="8"/>
      <c r="D50" s="4"/>
      <c r="E50" s="8"/>
      <c r="F50" s="6"/>
      <c r="G50" s="1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8"/>
      <c r="B51" s="8"/>
      <c r="C51" s="8"/>
      <c r="D51" s="4"/>
      <c r="E51" s="8"/>
      <c r="F51" s="6"/>
      <c r="G51" s="1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8"/>
      <c r="B52" s="8"/>
      <c r="C52" s="8"/>
      <c r="D52" s="4"/>
      <c r="E52" s="8"/>
      <c r="F52" s="6"/>
      <c r="G52" s="1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8"/>
      <c r="B53" s="8"/>
      <c r="C53" s="8"/>
      <c r="D53" s="4"/>
      <c r="E53" s="8"/>
      <c r="F53" s="6"/>
      <c r="G53" s="1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8"/>
      <c r="B54" s="8"/>
      <c r="C54" s="8"/>
      <c r="D54" s="4"/>
      <c r="E54" s="8"/>
      <c r="F54" s="6"/>
      <c r="G54" s="1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8"/>
      <c r="B55" s="8"/>
      <c r="C55" s="8"/>
      <c r="D55" s="4"/>
      <c r="E55" s="8"/>
      <c r="F55" s="6"/>
      <c r="G55" s="1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8"/>
      <c r="B56" s="8"/>
      <c r="C56" s="8"/>
      <c r="D56" s="4"/>
      <c r="E56" s="8"/>
      <c r="F56" s="6"/>
      <c r="G56" s="1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8"/>
      <c r="B57" s="8"/>
      <c r="C57" s="8"/>
      <c r="D57" s="4"/>
      <c r="E57" s="8"/>
      <c r="F57" s="6"/>
      <c r="G57" s="1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8"/>
      <c r="B58" s="8"/>
      <c r="C58" s="8"/>
      <c r="D58" s="4"/>
      <c r="E58" s="8"/>
      <c r="F58" s="6"/>
      <c r="G58" s="1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A59" s="8"/>
      <c r="B59" s="8"/>
      <c r="C59" s="8"/>
      <c r="D59" s="4"/>
      <c r="E59" s="8"/>
      <c r="F59" s="6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8"/>
      <c r="B60" s="8"/>
      <c r="C60" s="8"/>
      <c r="D60" s="4"/>
      <c r="E60" s="8"/>
      <c r="F60" s="6"/>
      <c r="G60" s="1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8"/>
      <c r="B61" s="8"/>
      <c r="C61" s="8"/>
      <c r="D61" s="4"/>
      <c r="E61" s="8"/>
      <c r="F61" s="6"/>
      <c r="G61" s="1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8"/>
      <c r="B62" s="8"/>
      <c r="C62" s="8"/>
      <c r="D62" s="4"/>
      <c r="E62" s="8"/>
      <c r="F62" s="6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25">
      <c r="A63" s="8"/>
      <c r="B63" s="8"/>
      <c r="C63" s="8"/>
      <c r="D63" s="4"/>
      <c r="E63" s="8"/>
      <c r="F63" s="6"/>
      <c r="G63" s="1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8"/>
      <c r="B64" s="8"/>
      <c r="C64" s="8"/>
      <c r="D64" s="4"/>
      <c r="E64" s="8"/>
      <c r="F64" s="6"/>
      <c r="G64" s="1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8"/>
      <c r="B65" s="8"/>
      <c r="C65" s="8"/>
      <c r="D65" s="4"/>
      <c r="E65" s="8"/>
      <c r="F65" s="6"/>
      <c r="G65" s="1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8"/>
      <c r="B66" s="8"/>
      <c r="C66" s="8"/>
      <c r="D66" s="4"/>
      <c r="E66" s="8"/>
      <c r="F66" s="6"/>
      <c r="G66" s="1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 s="8"/>
      <c r="B67" s="8"/>
      <c r="C67" s="8"/>
      <c r="D67" s="4"/>
      <c r="E67" s="8"/>
      <c r="F67" s="6"/>
      <c r="G67" s="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8"/>
      <c r="B68" s="8"/>
      <c r="C68" s="8"/>
      <c r="D68" s="4"/>
      <c r="E68" s="8"/>
      <c r="F68" s="6"/>
      <c r="G68" s="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 s="8"/>
      <c r="B69" s="8"/>
      <c r="C69" s="8"/>
      <c r="D69" s="4"/>
      <c r="E69" s="8"/>
      <c r="F69" s="6"/>
      <c r="G69" s="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8"/>
      <c r="B70" s="8"/>
      <c r="C70" s="8"/>
      <c r="D70" s="4"/>
      <c r="E70" s="8"/>
      <c r="F70" s="6"/>
      <c r="G70" s="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5">
      <c r="A71" s="8"/>
      <c r="B71" s="8"/>
      <c r="C71" s="8"/>
      <c r="D71" s="4"/>
      <c r="E71" s="8"/>
      <c r="F71" s="6"/>
      <c r="G71" s="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 s="8"/>
      <c r="B72" s="8"/>
      <c r="C72" s="8"/>
      <c r="D72" s="4"/>
      <c r="E72" s="8"/>
      <c r="F72" s="6"/>
      <c r="G72" s="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 s="8"/>
      <c r="B73" s="8"/>
      <c r="C73" s="8"/>
      <c r="D73" s="4"/>
      <c r="E73" s="8"/>
      <c r="F73" s="6"/>
      <c r="G73" s="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25">
      <c r="A74" s="8"/>
      <c r="B74" s="8"/>
      <c r="C74" s="8"/>
      <c r="D74" s="4"/>
      <c r="E74" s="8"/>
      <c r="F74" s="6"/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25">
      <c r="A75" s="8"/>
      <c r="B75" s="8"/>
      <c r="C75" s="8"/>
      <c r="D75" s="4"/>
      <c r="E75" s="8"/>
      <c r="F75" s="6"/>
      <c r="G75" s="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25">
      <c r="A76" s="8"/>
      <c r="B76" s="8"/>
      <c r="C76" s="8"/>
      <c r="D76" s="4"/>
      <c r="E76" s="8"/>
      <c r="F76" s="6"/>
      <c r="G76" s="1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 s="8"/>
      <c r="B77" s="8"/>
      <c r="C77" s="8"/>
      <c r="D77" s="4"/>
      <c r="E77" s="8"/>
      <c r="F77" s="6"/>
      <c r="G77" s="1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25">
      <c r="A78" s="8"/>
      <c r="B78" s="8"/>
      <c r="C78" s="8"/>
      <c r="D78" s="4"/>
      <c r="E78" s="8"/>
      <c r="F78" s="6"/>
      <c r="G78" s="1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25">
      <c r="A79" s="8"/>
      <c r="B79" s="8"/>
      <c r="C79" s="8"/>
      <c r="D79" s="4"/>
      <c r="E79" s="8"/>
      <c r="F79" s="6"/>
      <c r="G79" s="1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25">
      <c r="A80" s="8"/>
      <c r="B80" s="8"/>
      <c r="C80" s="8"/>
      <c r="D80" s="4"/>
      <c r="E80" s="8"/>
      <c r="F80" s="6"/>
      <c r="G80" s="1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25">
      <c r="A81" s="8"/>
      <c r="B81" s="8"/>
      <c r="C81" s="8"/>
      <c r="D81" s="4"/>
      <c r="E81" s="8"/>
      <c r="F81" s="6"/>
      <c r="G81" s="1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5">
      <c r="A82" s="8"/>
      <c r="B82" s="8"/>
      <c r="C82" s="8"/>
      <c r="D82" s="4"/>
      <c r="E82" s="8"/>
      <c r="F82" s="6"/>
      <c r="G82" s="1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5">
      <c r="A83" s="8"/>
      <c r="B83" s="8"/>
      <c r="C83" s="8"/>
      <c r="D83" s="8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25">
      <c r="A84" s="8"/>
      <c r="B84" s="8"/>
      <c r="C84" s="8"/>
      <c r="D84" s="8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25">
      <c r="A85" s="8"/>
      <c r="B85" s="8"/>
      <c r="C85" s="8"/>
      <c r="D85" s="8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25">
      <c r="A86" s="8"/>
      <c r="B86" s="8"/>
      <c r="C86" s="8"/>
      <c r="D86" s="8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8"/>
      <c r="B87" s="8"/>
      <c r="C87" s="8"/>
      <c r="D87" s="8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25">
      <c r="A88" s="8"/>
      <c r="B88" s="8"/>
      <c r="C88" s="8"/>
      <c r="D88" s="8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8"/>
      <c r="B89" s="8"/>
      <c r="C89" s="8"/>
      <c r="D89" s="8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25">
      <c r="A90" s="8"/>
      <c r="B90" s="8"/>
      <c r="C90" s="8"/>
      <c r="D90" s="8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25">
      <c r="A91" s="8"/>
      <c r="B91" s="8"/>
      <c r="C91" s="8"/>
      <c r="D91" s="8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25">
      <c r="A92" s="8"/>
      <c r="B92" s="8"/>
      <c r="C92" s="8"/>
      <c r="D92" s="8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25">
      <c r="A93" s="8"/>
      <c r="B93" s="8"/>
      <c r="C93" s="8"/>
      <c r="D93" s="8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25">
      <c r="A94" s="8"/>
      <c r="B94" s="8"/>
      <c r="C94" s="8"/>
      <c r="D94" s="8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25">
      <c r="A95" s="8"/>
      <c r="B95" s="8"/>
      <c r="C95" s="8"/>
      <c r="D95" s="8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5">
      <c r="A96" s="8"/>
      <c r="B96" s="8"/>
      <c r="C96" s="8"/>
      <c r="D96" s="8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25">
      <c r="A97" s="8"/>
      <c r="B97" s="8"/>
      <c r="C97" s="8"/>
      <c r="D97" s="8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25">
      <c r="A98" s="8"/>
      <c r="B98" s="8"/>
      <c r="C98" s="8"/>
      <c r="D98" s="8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25">
      <c r="A99" s="8"/>
      <c r="B99" s="8"/>
      <c r="C99" s="8"/>
      <c r="D99" s="8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25">
      <c r="A100" s="8"/>
      <c r="B100" s="8"/>
      <c r="C100" s="8"/>
      <c r="D100" s="8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25">
      <c r="A101" s="8"/>
      <c r="B101" s="8"/>
      <c r="C101" s="8"/>
      <c r="D101" s="8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25">
      <c r="A102" s="8"/>
      <c r="B102" s="8"/>
      <c r="C102" s="8"/>
      <c r="D102" s="8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25">
      <c r="A103" s="8"/>
      <c r="B103" s="8"/>
      <c r="C103" s="8"/>
      <c r="D103" s="8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25">
      <c r="A104" s="8"/>
      <c r="B104" s="8"/>
      <c r="C104" s="8"/>
      <c r="D104" s="8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25">
      <c r="A105" s="8"/>
      <c r="B105" s="8"/>
      <c r="C105" s="8"/>
      <c r="D105" s="8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5">
      <c r="A106" s="8"/>
      <c r="B106" s="8"/>
      <c r="C106" s="8"/>
      <c r="D106" s="8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25">
      <c r="A107" s="8"/>
      <c r="B107" s="8"/>
      <c r="C107" s="8"/>
      <c r="D107" s="8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25">
      <c r="A108" s="8"/>
      <c r="B108" s="8"/>
      <c r="C108" s="8"/>
      <c r="D108" s="8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25">
      <c r="A109" s="8"/>
      <c r="B109" s="8"/>
      <c r="C109" s="8"/>
      <c r="D109" s="8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25">
      <c r="A110" s="8"/>
      <c r="B110" s="8"/>
      <c r="C110" s="8"/>
      <c r="D110" s="8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25">
      <c r="A111" s="8"/>
      <c r="B111" s="8"/>
      <c r="C111" s="8"/>
      <c r="D111" s="8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5">
      <c r="A112" s="8"/>
      <c r="B112" s="8"/>
      <c r="C112" s="8"/>
      <c r="D112" s="8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25">
      <c r="A113" s="8"/>
      <c r="B113" s="8"/>
      <c r="C113" s="8"/>
      <c r="D113" s="8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25">
      <c r="A114" s="8"/>
      <c r="B114" s="8"/>
      <c r="C114" s="8"/>
      <c r="D114" s="8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25">
      <c r="A115" s="8"/>
      <c r="B115" s="8"/>
      <c r="C115" s="8"/>
      <c r="D115" s="8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25">
      <c r="A116" s="8"/>
      <c r="B116" s="8"/>
      <c r="C116" s="8"/>
      <c r="D116" s="8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25">
      <c r="A117" s="8"/>
      <c r="B117" s="8"/>
      <c r="C117" s="8"/>
      <c r="D117" s="8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25">
      <c r="A118" s="8"/>
      <c r="B118" s="8"/>
      <c r="C118" s="8"/>
      <c r="D118" s="8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5">
      <c r="A119" s="8"/>
      <c r="B119" s="8"/>
      <c r="C119" s="8"/>
      <c r="D119" s="8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25">
      <c r="A120" s="8"/>
      <c r="B120" s="8"/>
      <c r="C120" s="8"/>
      <c r="D120" s="8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25">
      <c r="A121" s="8"/>
      <c r="B121" s="8"/>
      <c r="C121" s="8"/>
      <c r="D121" s="8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25">
      <c r="A122" s="8"/>
      <c r="B122" s="8"/>
      <c r="C122" s="8"/>
      <c r="D122" s="8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25">
      <c r="A123" s="8"/>
      <c r="B123" s="8"/>
      <c r="C123" s="8"/>
      <c r="D123" s="8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25">
      <c r="A124" s="8"/>
      <c r="B124" s="8"/>
      <c r="C124" s="8"/>
      <c r="D124" s="8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25">
      <c r="A125" s="8"/>
      <c r="B125" s="8"/>
      <c r="C125" s="8"/>
      <c r="D125" s="8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25">
      <c r="A126" s="8"/>
      <c r="B126" s="8"/>
      <c r="C126" s="8"/>
      <c r="D126" s="8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25">
      <c r="A127" s="8"/>
      <c r="B127" s="8"/>
      <c r="C127" s="8"/>
      <c r="D127" s="8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25">
      <c r="A128" s="8"/>
      <c r="B128" s="8"/>
      <c r="C128" s="8"/>
      <c r="D128" s="8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25">
      <c r="A129" s="8"/>
      <c r="B129" s="8"/>
      <c r="C129" s="8"/>
      <c r="D129" s="8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25">
      <c r="A130" s="8"/>
      <c r="B130" s="8"/>
      <c r="C130" s="8"/>
      <c r="D130" s="8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5"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5"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535B-3B59-41A0-8E82-FBAC8E7E2347}">
  <dimension ref="A1:DK54"/>
  <sheetViews>
    <sheetView topLeftCell="A3" zoomScaleNormal="100" workbookViewId="0">
      <selection activeCell="A16" sqref="A16"/>
    </sheetView>
  </sheetViews>
  <sheetFormatPr defaultRowHeight="15" x14ac:dyDescent="0.25"/>
  <cols>
    <col min="1" max="2" width="36.5703125" bestFit="1" customWidth="1"/>
    <col min="3" max="3" width="4.42578125" hidden="1" customWidth="1"/>
    <col min="4" max="4" width="15.5703125" hidden="1" customWidth="1"/>
    <col min="5" max="5" width="8" hidden="1" customWidth="1"/>
    <col min="6" max="6" width="17" hidden="1" customWidth="1"/>
    <col min="7" max="7" width="7.140625" hidden="1" customWidth="1"/>
    <col min="8" max="8" width="12.28515625" hidden="1" customWidth="1"/>
    <col min="9" max="9" width="6" hidden="1" customWidth="1"/>
    <col min="10" max="10" width="5.5703125" bestFit="1" customWidth="1"/>
    <col min="11" max="11" width="5" hidden="1" customWidth="1"/>
    <col min="12" max="12" width="12.42578125" hidden="1" customWidth="1"/>
    <col min="13" max="13" width="3.85546875" hidden="1" customWidth="1"/>
    <col min="14" max="14" width="3.28515625" hidden="1" customWidth="1"/>
    <col min="15" max="15" width="5.7109375" hidden="1" customWidth="1"/>
    <col min="16" max="16" width="5" hidden="1" customWidth="1"/>
    <col min="17" max="17" width="5.140625" hidden="1" customWidth="1"/>
    <col min="18" max="18" width="14.28515625" hidden="1" customWidth="1"/>
    <col min="19" max="20" width="5" hidden="1" customWidth="1"/>
    <col min="21" max="21" width="5.28515625" hidden="1" customWidth="1"/>
    <col min="22" max="22" width="7.5703125" hidden="1" customWidth="1"/>
    <col min="23" max="23" width="9.140625" bestFit="1" customWidth="1"/>
    <col min="24" max="24" width="5.5703125" hidden="1" customWidth="1"/>
    <col min="25" max="25" width="4" bestFit="1" customWidth="1"/>
    <col min="26" max="26" width="14.28515625" hidden="1" customWidth="1"/>
    <col min="27" max="27" width="5" hidden="1" customWidth="1"/>
    <col min="28" max="28" width="6.5703125" hidden="1" customWidth="1"/>
    <col min="29" max="29" width="5.5703125" hidden="1" customWidth="1"/>
    <col min="30" max="30" width="8.85546875" hidden="1" customWidth="1"/>
    <col min="31" max="32" width="8.42578125" hidden="1" customWidth="1"/>
    <col min="33" max="33" width="31.7109375" bestFit="1" customWidth="1"/>
    <col min="34" max="34" width="4.42578125" hidden="1" customWidth="1"/>
    <col min="35" max="35" width="15.5703125" hidden="1" customWidth="1"/>
    <col min="36" max="36" width="8" hidden="1" customWidth="1"/>
    <col min="37" max="37" width="17" hidden="1" customWidth="1"/>
    <col min="38" max="38" width="7.140625" hidden="1" customWidth="1"/>
    <col min="39" max="39" width="5" hidden="1" customWidth="1"/>
    <col min="40" max="40" width="8.85546875" hidden="1" customWidth="1"/>
    <col min="41" max="41" width="4" bestFit="1" customWidth="1"/>
    <col min="42" max="42" width="4.140625" hidden="1" customWidth="1"/>
    <col min="43" max="43" width="5.7109375" hidden="1" customWidth="1"/>
    <col min="44" max="44" width="6" hidden="1" customWidth="1"/>
    <col min="45" max="45" width="7" hidden="1" customWidth="1"/>
    <col min="46" max="46" width="5.28515625" hidden="1" customWidth="1"/>
    <col min="47" max="47" width="6.28515625" hidden="1" customWidth="1"/>
    <col min="48" max="48" width="5" hidden="1" customWidth="1"/>
    <col min="49" max="49" width="3.140625" hidden="1" customWidth="1"/>
    <col min="50" max="50" width="3.28515625" hidden="1" customWidth="1"/>
    <col min="51" max="51" width="5.7109375" hidden="1" customWidth="1"/>
    <col min="52" max="52" width="9.140625" hidden="1" customWidth="1"/>
    <col min="53" max="53" width="5.5703125" hidden="1" customWidth="1"/>
    <col min="54" max="54" width="8.5703125" hidden="1" customWidth="1"/>
    <col min="55" max="55" width="5.28515625" hidden="1" customWidth="1"/>
    <col min="56" max="56" width="8.140625" hidden="1" customWidth="1"/>
    <col min="57" max="57" width="8.42578125" hidden="1" customWidth="1"/>
    <col min="58" max="58" width="30.42578125" bestFit="1" customWidth="1"/>
    <col min="59" max="59" width="4.42578125" hidden="1" customWidth="1"/>
    <col min="60" max="60" width="15.5703125" hidden="1" customWidth="1"/>
    <col min="61" max="61" width="8" hidden="1" customWidth="1"/>
    <col min="62" max="62" width="17" hidden="1" customWidth="1"/>
    <col min="63" max="63" width="7.140625" hidden="1" customWidth="1"/>
    <col min="64" max="64" width="5" hidden="1" customWidth="1"/>
    <col min="65" max="65" width="5.42578125" hidden="1" customWidth="1"/>
    <col min="66" max="66" width="4" hidden="1" customWidth="1"/>
    <col min="67" max="67" width="6.5703125" hidden="1" customWidth="1"/>
    <col min="68" max="69" width="7.28515625" hidden="1" customWidth="1"/>
    <col min="70" max="70" width="5.7109375" hidden="1" customWidth="1"/>
    <col min="71" max="71" width="4" hidden="1" customWidth="1"/>
    <col min="72" max="72" width="6.5703125" hidden="1" customWidth="1"/>
    <col min="73" max="73" width="8.42578125" hidden="1" customWidth="1"/>
    <col min="74" max="74" width="4" hidden="1" customWidth="1"/>
    <col min="75" max="75" width="6.5703125" hidden="1" customWidth="1"/>
    <col min="76" max="76" width="5.140625" hidden="1" customWidth="1"/>
    <col min="77" max="77" width="4" hidden="1" customWidth="1"/>
    <col min="78" max="78" width="6.5703125" hidden="1" customWidth="1"/>
    <col min="79" max="79" width="3.85546875" hidden="1" customWidth="1"/>
    <col min="80" max="80" width="4" hidden="1" customWidth="1"/>
    <col min="81" max="81" width="5.28515625" hidden="1" customWidth="1"/>
    <col min="82" max="82" width="4" bestFit="1" customWidth="1"/>
    <col min="83" max="83" width="7" hidden="1" customWidth="1"/>
    <col min="84" max="84" width="4.5703125" hidden="1" customWidth="1"/>
    <col min="85" max="85" width="6.140625" hidden="1" customWidth="1"/>
    <col min="86" max="86" width="5" hidden="1" customWidth="1"/>
    <col min="87" max="87" width="8.42578125" hidden="1" customWidth="1"/>
    <col min="88" max="88" width="33.5703125" bestFit="1" customWidth="1"/>
    <col min="89" max="89" width="4.42578125" hidden="1" customWidth="1"/>
    <col min="90" max="90" width="15.5703125" hidden="1" customWidth="1"/>
    <col min="91" max="91" width="8" hidden="1" customWidth="1"/>
    <col min="92" max="92" width="17" hidden="1" customWidth="1"/>
    <col min="93" max="93" width="7.140625" hidden="1" customWidth="1"/>
    <col min="94" max="94" width="5" hidden="1" customWidth="1"/>
    <col min="95" max="95" width="8.28515625" hidden="1" customWidth="1"/>
    <col min="96" max="96" width="8" hidden="1" customWidth="1"/>
    <col min="97" max="97" width="7.42578125" hidden="1" customWidth="1"/>
    <col min="98" max="98" width="7.7109375" hidden="1" customWidth="1"/>
    <col min="99" max="99" width="7" hidden="1" customWidth="1"/>
    <col min="100" max="100" width="7.5703125" bestFit="1" customWidth="1"/>
    <col min="101" max="101" width="5" hidden="1" customWidth="1"/>
    <col min="102" max="102" width="8.42578125" hidden="1" customWidth="1"/>
    <col min="103" max="103" width="4" hidden="1" customWidth="1"/>
    <col min="104" max="104" width="6.42578125" hidden="1" customWidth="1"/>
    <col min="105" max="105" width="3.7109375" hidden="1" customWidth="1"/>
    <col min="106" max="106" width="5.7109375" hidden="1" customWidth="1"/>
    <col min="107" max="107" width="7.140625" hidden="1" customWidth="1"/>
    <col min="108" max="109" width="7.28515625" hidden="1" customWidth="1"/>
    <col min="110" max="110" width="9.5703125" hidden="1" customWidth="1"/>
    <col min="111" max="111" width="4.140625" hidden="1" customWidth="1"/>
    <col min="112" max="112" width="5.7109375" hidden="1" customWidth="1"/>
    <col min="113" max="113" width="7.28515625" hidden="1" customWidth="1"/>
    <col min="114" max="114" width="6.85546875" hidden="1" customWidth="1"/>
    <col min="115" max="115" width="8.42578125" hidden="1" customWidth="1"/>
  </cols>
  <sheetData>
    <row r="1" spans="1:115" hidden="1" x14ac:dyDescent="0.25">
      <c r="B1" t="s">
        <v>21</v>
      </c>
      <c r="AG1" t="s">
        <v>59</v>
      </c>
      <c r="BF1" t="s">
        <v>71</v>
      </c>
      <c r="CJ1" t="s">
        <v>105</v>
      </c>
    </row>
    <row r="2" spans="1:115" hidden="1" x14ac:dyDescent="0.25">
      <c r="H2" t="s">
        <v>22</v>
      </c>
      <c r="L2" t="s">
        <v>23</v>
      </c>
      <c r="R2" t="s">
        <v>24</v>
      </c>
      <c r="W2" t="s">
        <v>25</v>
      </c>
      <c r="Z2" t="s">
        <v>24</v>
      </c>
      <c r="AN2" t="s">
        <v>60</v>
      </c>
      <c r="AZ2" t="s">
        <v>25</v>
      </c>
      <c r="BM2" t="s">
        <v>72</v>
      </c>
      <c r="BR2" t="s">
        <v>73</v>
      </c>
      <c r="BU2" t="s">
        <v>74</v>
      </c>
      <c r="BX2" t="s">
        <v>75</v>
      </c>
      <c r="CQ2" t="s">
        <v>85</v>
      </c>
      <c r="CX2" t="s">
        <v>84</v>
      </c>
      <c r="DC2" t="s">
        <v>83</v>
      </c>
      <c r="DF2" t="s">
        <v>106</v>
      </c>
    </row>
    <row r="3" spans="1:115" x14ac:dyDescent="0.25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0</v>
      </c>
      <c r="K3" t="s">
        <v>15</v>
      </c>
      <c r="L3" t="s">
        <v>1</v>
      </c>
      <c r="M3" t="s">
        <v>2</v>
      </c>
      <c r="N3" t="s">
        <v>34</v>
      </c>
      <c r="O3" t="s">
        <v>35</v>
      </c>
      <c r="P3" t="s">
        <v>36</v>
      </c>
      <c r="Q3" t="s">
        <v>37</v>
      </c>
      <c r="R3" t="s">
        <v>1</v>
      </c>
      <c r="S3" t="s">
        <v>2</v>
      </c>
      <c r="T3" t="s">
        <v>38</v>
      </c>
      <c r="U3" t="s">
        <v>39</v>
      </c>
      <c r="V3" t="s">
        <v>40</v>
      </c>
      <c r="W3" t="s">
        <v>3</v>
      </c>
      <c r="X3" t="s">
        <v>41</v>
      </c>
      <c r="Y3" t="s">
        <v>4</v>
      </c>
      <c r="Z3" t="s">
        <v>3</v>
      </c>
      <c r="AA3" t="s">
        <v>4</v>
      </c>
      <c r="AB3" t="s">
        <v>42</v>
      </c>
      <c r="AC3" t="s">
        <v>41</v>
      </c>
      <c r="AD3" t="s">
        <v>43</v>
      </c>
      <c r="AE3" t="s">
        <v>44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31</v>
      </c>
      <c r="AM3" t="s">
        <v>15</v>
      </c>
      <c r="AN3" t="s">
        <v>1</v>
      </c>
      <c r="AO3" t="s">
        <v>5</v>
      </c>
      <c r="AP3" t="s">
        <v>6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34</v>
      </c>
      <c r="AY3" t="s">
        <v>35</v>
      </c>
      <c r="AZ3" t="s">
        <v>3</v>
      </c>
      <c r="BA3" t="s">
        <v>41</v>
      </c>
      <c r="BB3" t="s">
        <v>68</v>
      </c>
      <c r="BC3" t="s">
        <v>69</v>
      </c>
      <c r="BD3" t="s">
        <v>70</v>
      </c>
      <c r="BE3" t="s">
        <v>44</v>
      </c>
      <c r="BF3" t="s">
        <v>26</v>
      </c>
      <c r="BG3" t="s">
        <v>27</v>
      </c>
      <c r="BH3" t="s">
        <v>28</v>
      </c>
      <c r="BI3" t="s">
        <v>29</v>
      </c>
      <c r="BJ3" t="s">
        <v>30</v>
      </c>
      <c r="BK3" t="s">
        <v>31</v>
      </c>
      <c r="BL3" t="s">
        <v>15</v>
      </c>
      <c r="BM3" t="s">
        <v>76</v>
      </c>
      <c r="BN3" t="s">
        <v>77</v>
      </c>
      <c r="BO3" t="s">
        <v>78</v>
      </c>
      <c r="BP3" t="s">
        <v>79</v>
      </c>
      <c r="BQ3" t="s">
        <v>80</v>
      </c>
      <c r="BR3" t="s">
        <v>76</v>
      </c>
      <c r="BS3" t="s">
        <v>77</v>
      </c>
      <c r="BT3" t="s">
        <v>78</v>
      </c>
      <c r="BU3" t="s">
        <v>76</v>
      </c>
      <c r="BV3" t="s">
        <v>77</v>
      </c>
      <c r="BW3" t="s">
        <v>78</v>
      </c>
      <c r="BX3" t="s">
        <v>76</v>
      </c>
      <c r="BY3" t="s">
        <v>77</v>
      </c>
      <c r="BZ3" t="s">
        <v>78</v>
      </c>
      <c r="CA3" t="s">
        <v>2</v>
      </c>
      <c r="CB3" t="s">
        <v>4</v>
      </c>
      <c r="CC3" t="s">
        <v>81</v>
      </c>
      <c r="CD3" t="s">
        <v>7</v>
      </c>
      <c r="CE3" s="1">
        <v>44256</v>
      </c>
      <c r="CF3" t="s">
        <v>8</v>
      </c>
      <c r="CG3" t="s">
        <v>9</v>
      </c>
      <c r="CH3" t="s">
        <v>82</v>
      </c>
      <c r="CI3" t="s">
        <v>44</v>
      </c>
      <c r="CJ3" t="s">
        <v>26</v>
      </c>
      <c r="CK3" t="s">
        <v>27</v>
      </c>
      <c r="CL3" t="s">
        <v>28</v>
      </c>
      <c r="CM3" t="s">
        <v>29</v>
      </c>
      <c r="CN3" t="s">
        <v>30</v>
      </c>
      <c r="CO3" t="s">
        <v>31</v>
      </c>
      <c r="CP3" t="s">
        <v>15</v>
      </c>
      <c r="CQ3" t="s">
        <v>85</v>
      </c>
      <c r="CR3" t="s">
        <v>107</v>
      </c>
      <c r="CS3" t="s">
        <v>108</v>
      </c>
      <c r="CT3" t="s">
        <v>109</v>
      </c>
      <c r="CU3" t="s">
        <v>110</v>
      </c>
      <c r="CV3" t="s">
        <v>111</v>
      </c>
      <c r="CW3" t="s">
        <v>112</v>
      </c>
      <c r="CX3" t="s">
        <v>86</v>
      </c>
      <c r="CY3" t="s">
        <v>77</v>
      </c>
      <c r="CZ3" t="s">
        <v>113</v>
      </c>
      <c r="DA3" t="s">
        <v>114</v>
      </c>
      <c r="DB3" t="s">
        <v>115</v>
      </c>
      <c r="DC3" t="s">
        <v>83</v>
      </c>
      <c r="DD3" t="s">
        <v>79</v>
      </c>
      <c r="DE3" t="s">
        <v>80</v>
      </c>
      <c r="DF3" t="s">
        <v>116</v>
      </c>
      <c r="DG3" t="s">
        <v>117</v>
      </c>
      <c r="DH3" t="s">
        <v>118</v>
      </c>
      <c r="DI3" t="s">
        <v>119</v>
      </c>
      <c r="DJ3" t="s">
        <v>120</v>
      </c>
      <c r="DK3" t="s">
        <v>44</v>
      </c>
    </row>
    <row r="4" spans="1:115" hidden="1" x14ac:dyDescent="0.25">
      <c r="B4" t="s">
        <v>51</v>
      </c>
      <c r="C4">
        <v>17</v>
      </c>
      <c r="D4" t="s">
        <v>91</v>
      </c>
      <c r="E4" t="s">
        <v>92</v>
      </c>
      <c r="F4" t="s">
        <v>93</v>
      </c>
      <c r="G4" t="s">
        <v>94</v>
      </c>
      <c r="H4">
        <v>23</v>
      </c>
      <c r="I4">
        <v>23</v>
      </c>
      <c r="J4" s="9">
        <v>1881</v>
      </c>
      <c r="K4">
        <v>20.9</v>
      </c>
      <c r="L4">
        <v>7</v>
      </c>
      <c r="N4">
        <v>0</v>
      </c>
      <c r="O4">
        <v>0</v>
      </c>
      <c r="P4">
        <v>3</v>
      </c>
      <c r="Q4">
        <v>0</v>
      </c>
      <c r="R4">
        <v>0.33</v>
      </c>
      <c r="U4">
        <v>0.33</v>
      </c>
      <c r="AE4" t="s">
        <v>44</v>
      </c>
      <c r="AG4" t="s">
        <v>51</v>
      </c>
      <c r="AH4">
        <v>17</v>
      </c>
      <c r="AI4" t="s">
        <v>91</v>
      </c>
      <c r="AJ4" t="s">
        <v>92</v>
      </c>
      <c r="AK4" t="s">
        <v>93</v>
      </c>
      <c r="AL4" t="s">
        <v>94</v>
      </c>
      <c r="AM4">
        <v>20.9</v>
      </c>
      <c r="AN4">
        <v>7</v>
      </c>
      <c r="AX4">
        <v>0</v>
      </c>
      <c r="AY4">
        <v>0</v>
      </c>
      <c r="BE4" t="s">
        <v>44</v>
      </c>
      <c r="BF4" t="s">
        <v>51</v>
      </c>
      <c r="BG4">
        <v>17</v>
      </c>
      <c r="BH4" t="s">
        <v>91</v>
      </c>
      <c r="BI4" t="s">
        <v>92</v>
      </c>
      <c r="BJ4" t="s">
        <v>93</v>
      </c>
      <c r="BK4" t="s">
        <v>94</v>
      </c>
      <c r="BL4">
        <v>20.9</v>
      </c>
      <c r="CI4" t="s">
        <v>44</v>
      </c>
      <c r="CJ4" t="s">
        <v>51</v>
      </c>
      <c r="CK4">
        <v>17</v>
      </c>
      <c r="CL4" t="s">
        <v>91</v>
      </c>
      <c r="CM4" t="s">
        <v>92</v>
      </c>
      <c r="CN4" t="s">
        <v>93</v>
      </c>
      <c r="CO4" t="s">
        <v>94</v>
      </c>
      <c r="CP4">
        <v>20.9</v>
      </c>
      <c r="DK4" t="s">
        <v>44</v>
      </c>
    </row>
    <row r="5" spans="1:115" hidden="1" x14ac:dyDescent="0.25">
      <c r="B5" t="s">
        <v>52</v>
      </c>
      <c r="C5">
        <v>18</v>
      </c>
      <c r="D5" t="s">
        <v>90</v>
      </c>
      <c r="E5" t="s">
        <v>92</v>
      </c>
      <c r="F5" t="s">
        <v>95</v>
      </c>
      <c r="G5" t="s">
        <v>96</v>
      </c>
      <c r="H5">
        <v>2</v>
      </c>
      <c r="I5">
        <v>1</v>
      </c>
      <c r="J5">
        <v>85</v>
      </c>
      <c r="K5">
        <v>0.9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0.1</v>
      </c>
      <c r="Y5">
        <v>0</v>
      </c>
      <c r="Z5">
        <v>0.11</v>
      </c>
      <c r="AA5">
        <v>0</v>
      </c>
      <c r="AB5">
        <v>0.11</v>
      </c>
      <c r="AC5">
        <v>0.11</v>
      </c>
      <c r="AD5">
        <v>0.11</v>
      </c>
      <c r="AE5" t="s">
        <v>44</v>
      </c>
      <c r="AG5" t="s">
        <v>52</v>
      </c>
      <c r="AH5">
        <v>18</v>
      </c>
      <c r="AI5" t="s">
        <v>90</v>
      </c>
      <c r="AJ5" t="s">
        <v>92</v>
      </c>
      <c r="AK5" t="s">
        <v>95</v>
      </c>
      <c r="AL5" t="s">
        <v>96</v>
      </c>
      <c r="AM5">
        <v>0.9</v>
      </c>
      <c r="AN5">
        <v>0</v>
      </c>
      <c r="AO5">
        <v>2</v>
      </c>
      <c r="AP5">
        <v>0</v>
      </c>
      <c r="AQ5">
        <v>0</v>
      </c>
      <c r="AR5">
        <v>2.12</v>
      </c>
      <c r="AS5">
        <v>0</v>
      </c>
      <c r="AT5">
        <v>0</v>
      </c>
      <c r="AV5">
        <v>18.600000000000001</v>
      </c>
      <c r="AW5">
        <v>0</v>
      </c>
      <c r="AX5">
        <v>0</v>
      </c>
      <c r="AY5">
        <v>0</v>
      </c>
      <c r="AZ5">
        <v>0.1</v>
      </c>
      <c r="BA5">
        <v>0.1</v>
      </c>
      <c r="BB5">
        <v>0.05</v>
      </c>
      <c r="BC5">
        <v>-0.1</v>
      </c>
      <c r="BD5">
        <v>-0.1</v>
      </c>
      <c r="BE5" t="s">
        <v>44</v>
      </c>
      <c r="BF5" t="s">
        <v>52</v>
      </c>
      <c r="BG5">
        <v>18</v>
      </c>
      <c r="BH5" t="s">
        <v>90</v>
      </c>
      <c r="BI5" t="s">
        <v>92</v>
      </c>
      <c r="BJ5" t="s">
        <v>95</v>
      </c>
      <c r="BK5" t="s">
        <v>96</v>
      </c>
      <c r="BL5">
        <v>0.9</v>
      </c>
      <c r="BM5">
        <v>23</v>
      </c>
      <c r="BN5">
        <v>36</v>
      </c>
      <c r="BO5">
        <v>63.9</v>
      </c>
      <c r="BP5">
        <v>394</v>
      </c>
      <c r="BQ5">
        <v>90</v>
      </c>
      <c r="BR5">
        <v>12</v>
      </c>
      <c r="BS5">
        <v>18</v>
      </c>
      <c r="BT5">
        <v>66.7</v>
      </c>
      <c r="BU5">
        <v>9</v>
      </c>
      <c r="BV5">
        <v>13</v>
      </c>
      <c r="BW5">
        <v>69.2</v>
      </c>
      <c r="BX5">
        <v>2</v>
      </c>
      <c r="BY5">
        <v>4</v>
      </c>
      <c r="BZ5">
        <v>50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0</v>
      </c>
      <c r="CH5">
        <v>5</v>
      </c>
      <c r="CI5" t="s">
        <v>44</v>
      </c>
      <c r="CJ5" t="s">
        <v>52</v>
      </c>
      <c r="CK5">
        <v>18</v>
      </c>
      <c r="CL5" t="s">
        <v>90</v>
      </c>
      <c r="CM5" t="s">
        <v>92</v>
      </c>
      <c r="CN5" t="s">
        <v>95</v>
      </c>
      <c r="CO5" t="s">
        <v>96</v>
      </c>
      <c r="CP5">
        <v>0.9</v>
      </c>
      <c r="CQ5">
        <v>52</v>
      </c>
      <c r="CR5">
        <v>0</v>
      </c>
      <c r="CS5">
        <v>7</v>
      </c>
      <c r="CT5">
        <v>36</v>
      </c>
      <c r="CU5">
        <v>16</v>
      </c>
      <c r="CV5">
        <v>3</v>
      </c>
      <c r="CW5">
        <v>52</v>
      </c>
      <c r="CX5">
        <v>4</v>
      </c>
      <c r="CY5">
        <v>5</v>
      </c>
      <c r="CZ5">
        <v>80</v>
      </c>
      <c r="DA5">
        <v>5</v>
      </c>
      <c r="DB5">
        <v>0</v>
      </c>
      <c r="DC5">
        <v>46</v>
      </c>
      <c r="DD5">
        <v>412</v>
      </c>
      <c r="DE5">
        <v>320</v>
      </c>
      <c r="DF5">
        <v>44</v>
      </c>
      <c r="DG5">
        <v>34</v>
      </c>
      <c r="DH5">
        <v>77.3</v>
      </c>
      <c r="DI5">
        <v>2</v>
      </c>
      <c r="DJ5">
        <v>2</v>
      </c>
      <c r="DK5" t="s">
        <v>44</v>
      </c>
    </row>
    <row r="6" spans="1:115" hidden="1" x14ac:dyDescent="0.25">
      <c r="B6" t="s">
        <v>54</v>
      </c>
      <c r="C6">
        <v>19</v>
      </c>
      <c r="D6" t="s">
        <v>90</v>
      </c>
      <c r="E6" t="s">
        <v>92</v>
      </c>
      <c r="F6" t="s">
        <v>95</v>
      </c>
      <c r="G6" t="s">
        <v>97</v>
      </c>
      <c r="H6">
        <v>26</v>
      </c>
      <c r="I6">
        <v>17</v>
      </c>
      <c r="J6" s="9">
        <v>1493</v>
      </c>
      <c r="K6">
        <v>16.600000000000001</v>
      </c>
      <c r="L6">
        <v>7</v>
      </c>
      <c r="M6">
        <v>2</v>
      </c>
      <c r="N6">
        <v>0</v>
      </c>
      <c r="O6">
        <v>0</v>
      </c>
      <c r="P6">
        <v>3</v>
      </c>
      <c r="Q6">
        <v>0</v>
      </c>
      <c r="R6">
        <v>0.42</v>
      </c>
      <c r="S6">
        <v>0.12</v>
      </c>
      <c r="T6">
        <v>0.54</v>
      </c>
      <c r="U6">
        <v>0.42</v>
      </c>
      <c r="V6">
        <v>0.54</v>
      </c>
      <c r="W6">
        <v>8</v>
      </c>
      <c r="X6">
        <v>8</v>
      </c>
      <c r="Y6">
        <v>2.2999999999999998</v>
      </c>
      <c r="Z6">
        <v>0.48</v>
      </c>
      <c r="AA6">
        <v>0.14000000000000001</v>
      </c>
      <c r="AB6">
        <v>0.62</v>
      </c>
      <c r="AC6">
        <v>0.48</v>
      </c>
      <c r="AD6">
        <v>0.62</v>
      </c>
      <c r="AE6" t="s">
        <v>44</v>
      </c>
      <c r="AG6" t="s">
        <v>54</v>
      </c>
      <c r="AH6">
        <v>19</v>
      </c>
      <c r="AI6" t="s">
        <v>90</v>
      </c>
      <c r="AJ6" t="s">
        <v>92</v>
      </c>
      <c r="AK6" t="s">
        <v>95</v>
      </c>
      <c r="AL6" t="s">
        <v>97</v>
      </c>
      <c r="AM6">
        <v>16.600000000000001</v>
      </c>
      <c r="AN6">
        <v>7</v>
      </c>
      <c r="AO6">
        <v>56</v>
      </c>
      <c r="AP6">
        <v>23</v>
      </c>
      <c r="AQ6">
        <v>41.1</v>
      </c>
      <c r="AR6">
        <v>3.38</v>
      </c>
      <c r="AS6">
        <v>1.39</v>
      </c>
      <c r="AT6">
        <v>0.13</v>
      </c>
      <c r="AU6">
        <v>0.3</v>
      </c>
      <c r="AV6">
        <v>13.5</v>
      </c>
      <c r="AW6">
        <v>0</v>
      </c>
      <c r="AX6">
        <v>0</v>
      </c>
      <c r="AY6">
        <v>0</v>
      </c>
      <c r="AZ6">
        <v>8</v>
      </c>
      <c r="BA6">
        <v>8</v>
      </c>
      <c r="BB6">
        <v>0.14000000000000001</v>
      </c>
      <c r="BC6">
        <v>-1</v>
      </c>
      <c r="BD6">
        <v>-1</v>
      </c>
      <c r="BE6" t="s">
        <v>44</v>
      </c>
      <c r="BF6" t="s">
        <v>54</v>
      </c>
      <c r="BG6">
        <v>19</v>
      </c>
      <c r="BH6" t="s">
        <v>90</v>
      </c>
      <c r="BI6" t="s">
        <v>92</v>
      </c>
      <c r="BJ6" t="s">
        <v>95</v>
      </c>
      <c r="BK6" t="s">
        <v>97</v>
      </c>
      <c r="BL6">
        <v>16.600000000000001</v>
      </c>
      <c r="BM6">
        <v>354</v>
      </c>
      <c r="BN6">
        <v>496</v>
      </c>
      <c r="BO6">
        <v>71.400000000000006</v>
      </c>
      <c r="BP6">
        <v>5397</v>
      </c>
      <c r="BQ6">
        <v>1138</v>
      </c>
      <c r="BR6">
        <v>195</v>
      </c>
      <c r="BS6">
        <v>250</v>
      </c>
      <c r="BT6">
        <v>78</v>
      </c>
      <c r="BU6">
        <v>117</v>
      </c>
      <c r="BV6">
        <v>149</v>
      </c>
      <c r="BW6">
        <v>78.5</v>
      </c>
      <c r="BX6">
        <v>26</v>
      </c>
      <c r="BY6">
        <v>53</v>
      </c>
      <c r="BZ6">
        <v>49.1</v>
      </c>
      <c r="CA6">
        <v>2</v>
      </c>
      <c r="CB6">
        <v>2.2999999999999998</v>
      </c>
      <c r="CC6">
        <v>-0.3</v>
      </c>
      <c r="CD6">
        <v>18</v>
      </c>
      <c r="CE6">
        <v>22</v>
      </c>
      <c r="CF6">
        <v>7</v>
      </c>
      <c r="CG6">
        <v>1</v>
      </c>
      <c r="CH6">
        <v>33</v>
      </c>
      <c r="CI6" t="s">
        <v>44</v>
      </c>
      <c r="CJ6" t="s">
        <v>54</v>
      </c>
      <c r="CK6">
        <v>19</v>
      </c>
      <c r="CL6" t="s">
        <v>90</v>
      </c>
      <c r="CM6" t="s">
        <v>92</v>
      </c>
      <c r="CN6" t="s">
        <v>95</v>
      </c>
      <c r="CO6" t="s">
        <v>97</v>
      </c>
      <c r="CP6">
        <v>16.600000000000001</v>
      </c>
      <c r="CQ6">
        <v>770</v>
      </c>
      <c r="CR6">
        <v>15</v>
      </c>
      <c r="CS6">
        <v>122</v>
      </c>
      <c r="CT6">
        <v>402</v>
      </c>
      <c r="CU6">
        <v>305</v>
      </c>
      <c r="CV6">
        <v>93</v>
      </c>
      <c r="CW6">
        <v>741</v>
      </c>
      <c r="CX6">
        <v>22</v>
      </c>
      <c r="CY6">
        <v>54</v>
      </c>
      <c r="CZ6">
        <v>40.700000000000003</v>
      </c>
      <c r="DA6">
        <v>25</v>
      </c>
      <c r="DB6">
        <v>2</v>
      </c>
      <c r="DC6">
        <v>493</v>
      </c>
      <c r="DD6">
        <v>3422</v>
      </c>
      <c r="DE6">
        <v>2008</v>
      </c>
      <c r="DF6">
        <v>737</v>
      </c>
      <c r="DG6">
        <v>547</v>
      </c>
      <c r="DH6">
        <v>74.2</v>
      </c>
      <c r="DI6">
        <v>48</v>
      </c>
      <c r="DJ6">
        <v>27</v>
      </c>
      <c r="DK6" t="s">
        <v>44</v>
      </c>
    </row>
    <row r="7" spans="1:115" x14ac:dyDescent="0.25">
      <c r="A7" t="s">
        <v>130</v>
      </c>
      <c r="B7" t="s">
        <v>56</v>
      </c>
      <c r="C7">
        <v>20</v>
      </c>
      <c r="D7" t="s">
        <v>90</v>
      </c>
      <c r="E7" t="s">
        <v>92</v>
      </c>
      <c r="F7" t="s">
        <v>95</v>
      </c>
      <c r="G7" t="s">
        <v>98</v>
      </c>
      <c r="H7">
        <v>14</v>
      </c>
      <c r="I7">
        <v>12</v>
      </c>
      <c r="J7" s="9">
        <v>1042</v>
      </c>
      <c r="K7">
        <v>11.6</v>
      </c>
      <c r="L7">
        <v>2</v>
      </c>
      <c r="M7">
        <v>2</v>
      </c>
      <c r="N7">
        <v>0</v>
      </c>
      <c r="O7">
        <v>0</v>
      </c>
      <c r="P7">
        <v>3</v>
      </c>
      <c r="Q7">
        <v>0</v>
      </c>
      <c r="R7">
        <v>0.17</v>
      </c>
      <c r="S7">
        <v>0.17</v>
      </c>
      <c r="T7">
        <v>0.35</v>
      </c>
      <c r="U7">
        <v>0.17</v>
      </c>
      <c r="V7">
        <v>0.35</v>
      </c>
      <c r="W7">
        <v>2.5</v>
      </c>
      <c r="X7">
        <v>2.5</v>
      </c>
      <c r="Y7">
        <v>1.5</v>
      </c>
      <c r="Z7">
        <v>0.21</v>
      </c>
      <c r="AA7">
        <v>0.13</v>
      </c>
      <c r="AB7">
        <v>0.34</v>
      </c>
      <c r="AC7">
        <v>0.21</v>
      </c>
      <c r="AD7">
        <v>0.34</v>
      </c>
      <c r="AE7" t="s">
        <v>44</v>
      </c>
      <c r="AG7" t="s">
        <v>56</v>
      </c>
      <c r="AH7">
        <v>20</v>
      </c>
      <c r="AI7" t="s">
        <v>90</v>
      </c>
      <c r="AJ7" t="s">
        <v>92</v>
      </c>
      <c r="AK7" t="s">
        <v>95</v>
      </c>
      <c r="AL7" t="s">
        <v>98</v>
      </c>
      <c r="AM7">
        <v>11.6</v>
      </c>
      <c r="AN7">
        <v>2</v>
      </c>
      <c r="AO7">
        <v>23</v>
      </c>
      <c r="AP7">
        <v>9</v>
      </c>
      <c r="AQ7">
        <v>39.1</v>
      </c>
      <c r="AR7">
        <v>1.99</v>
      </c>
      <c r="AS7">
        <v>0.78</v>
      </c>
      <c r="AT7">
        <v>0.09</v>
      </c>
      <c r="AU7">
        <v>0.22</v>
      </c>
      <c r="AV7">
        <v>14.4</v>
      </c>
      <c r="AW7">
        <v>1</v>
      </c>
      <c r="AX7">
        <v>0</v>
      </c>
      <c r="AY7">
        <v>0</v>
      </c>
      <c r="AZ7">
        <v>2.5</v>
      </c>
      <c r="BA7">
        <v>2.5</v>
      </c>
      <c r="BB7">
        <v>0.11</v>
      </c>
      <c r="BC7">
        <v>-0.5</v>
      </c>
      <c r="BD7">
        <v>-0.5</v>
      </c>
      <c r="BE7" t="s">
        <v>44</v>
      </c>
      <c r="BF7" t="s">
        <v>56</v>
      </c>
      <c r="BG7">
        <v>20</v>
      </c>
      <c r="BH7" t="s">
        <v>90</v>
      </c>
      <c r="BI7" t="s">
        <v>92</v>
      </c>
      <c r="BJ7" t="s">
        <v>95</v>
      </c>
      <c r="BK7" t="s">
        <v>98</v>
      </c>
      <c r="BL7">
        <v>11.6</v>
      </c>
      <c r="BM7">
        <v>316</v>
      </c>
      <c r="BN7">
        <v>427</v>
      </c>
      <c r="BO7">
        <v>74</v>
      </c>
      <c r="BP7">
        <v>5099</v>
      </c>
      <c r="BQ7">
        <v>1366</v>
      </c>
      <c r="BR7">
        <v>170</v>
      </c>
      <c r="BS7">
        <v>210</v>
      </c>
      <c r="BT7">
        <v>81</v>
      </c>
      <c r="BU7">
        <v>109</v>
      </c>
      <c r="BV7">
        <v>146</v>
      </c>
      <c r="BW7">
        <v>74.7</v>
      </c>
      <c r="BX7">
        <v>27</v>
      </c>
      <c r="BY7">
        <v>48</v>
      </c>
      <c r="BZ7">
        <v>56.3</v>
      </c>
      <c r="CA7">
        <v>2</v>
      </c>
      <c r="CB7">
        <v>1.5</v>
      </c>
      <c r="CC7">
        <v>0.5</v>
      </c>
      <c r="CD7">
        <v>11</v>
      </c>
      <c r="CE7">
        <v>19</v>
      </c>
      <c r="CF7">
        <v>15</v>
      </c>
      <c r="CG7">
        <v>3</v>
      </c>
      <c r="CH7">
        <v>35</v>
      </c>
      <c r="CI7" t="s">
        <v>44</v>
      </c>
      <c r="CJ7" t="s">
        <v>56</v>
      </c>
      <c r="CK7">
        <v>20</v>
      </c>
      <c r="CL7" t="s">
        <v>90</v>
      </c>
      <c r="CM7" t="s">
        <v>92</v>
      </c>
      <c r="CN7" t="s">
        <v>95</v>
      </c>
      <c r="CO7" t="s">
        <v>98</v>
      </c>
      <c r="CP7">
        <v>11.6</v>
      </c>
      <c r="CQ7">
        <v>607</v>
      </c>
      <c r="CR7">
        <v>18</v>
      </c>
      <c r="CS7">
        <v>90</v>
      </c>
      <c r="CT7">
        <v>337</v>
      </c>
      <c r="CU7">
        <v>236</v>
      </c>
      <c r="CV7">
        <v>45</v>
      </c>
      <c r="CW7">
        <v>575</v>
      </c>
      <c r="CX7">
        <v>21</v>
      </c>
      <c r="CY7">
        <v>42</v>
      </c>
      <c r="CZ7">
        <v>50</v>
      </c>
      <c r="DA7">
        <v>24</v>
      </c>
      <c r="DB7">
        <v>2</v>
      </c>
      <c r="DC7">
        <v>431</v>
      </c>
      <c r="DD7">
        <v>2973</v>
      </c>
      <c r="DE7">
        <v>1802</v>
      </c>
      <c r="DF7">
        <v>549</v>
      </c>
      <c r="DG7">
        <v>418</v>
      </c>
      <c r="DH7">
        <v>76.099999999999994</v>
      </c>
      <c r="DI7">
        <v>34</v>
      </c>
      <c r="DJ7">
        <v>29</v>
      </c>
      <c r="DK7" t="s">
        <v>44</v>
      </c>
    </row>
    <row r="8" spans="1:115" hidden="1" x14ac:dyDescent="0.25">
      <c r="B8" t="s">
        <v>99</v>
      </c>
      <c r="D8" t="s">
        <v>100</v>
      </c>
      <c r="F8" t="s">
        <v>58</v>
      </c>
      <c r="H8">
        <v>42</v>
      </c>
      <c r="I8">
        <v>30</v>
      </c>
      <c r="J8" s="9">
        <v>2620</v>
      </c>
      <c r="K8">
        <v>29.1</v>
      </c>
      <c r="L8">
        <v>9</v>
      </c>
      <c r="M8">
        <v>4</v>
      </c>
      <c r="N8">
        <v>0</v>
      </c>
      <c r="O8">
        <v>0</v>
      </c>
      <c r="P8">
        <v>8</v>
      </c>
      <c r="Q8">
        <v>1</v>
      </c>
      <c r="R8">
        <v>0.31</v>
      </c>
      <c r="S8">
        <v>0.14000000000000001</v>
      </c>
      <c r="T8">
        <v>0.45</v>
      </c>
      <c r="U8">
        <v>0.31</v>
      </c>
      <c r="V8">
        <v>0.45</v>
      </c>
      <c r="W8">
        <v>10.6</v>
      </c>
      <c r="X8">
        <v>10.6</v>
      </c>
      <c r="Y8">
        <v>3.7</v>
      </c>
      <c r="Z8">
        <v>0.36</v>
      </c>
      <c r="AA8">
        <v>0.13</v>
      </c>
      <c r="AB8">
        <v>0.49</v>
      </c>
      <c r="AC8">
        <v>0.36</v>
      </c>
      <c r="AD8">
        <v>0.49</v>
      </c>
      <c r="AG8" t="s">
        <v>99</v>
      </c>
      <c r="AI8" t="s">
        <v>100</v>
      </c>
      <c r="AK8" t="s">
        <v>58</v>
      </c>
      <c r="AM8">
        <v>29.1</v>
      </c>
      <c r="AN8">
        <v>9</v>
      </c>
      <c r="AO8">
        <v>81</v>
      </c>
      <c r="AP8">
        <v>32</v>
      </c>
      <c r="AQ8">
        <v>39.5</v>
      </c>
      <c r="AR8">
        <v>2.78</v>
      </c>
      <c r="AS8">
        <v>1.1000000000000001</v>
      </c>
      <c r="AT8">
        <v>0.11</v>
      </c>
      <c r="AU8">
        <v>0.28000000000000003</v>
      </c>
      <c r="AV8">
        <v>13.9</v>
      </c>
      <c r="AW8">
        <v>1</v>
      </c>
      <c r="AX8">
        <v>0</v>
      </c>
      <c r="AY8">
        <v>0</v>
      </c>
      <c r="AZ8">
        <v>10.6</v>
      </c>
      <c r="BA8">
        <v>10.6</v>
      </c>
      <c r="BB8">
        <v>0.13</v>
      </c>
      <c r="BC8">
        <v>-1.6</v>
      </c>
      <c r="BD8">
        <v>-1.6</v>
      </c>
      <c r="BF8" t="s">
        <v>99</v>
      </c>
      <c r="BH8" t="s">
        <v>100</v>
      </c>
      <c r="BJ8" t="s">
        <v>58</v>
      </c>
      <c r="BL8">
        <v>29.1</v>
      </c>
      <c r="BM8">
        <v>693</v>
      </c>
      <c r="BN8">
        <v>959</v>
      </c>
      <c r="BO8">
        <v>72.3</v>
      </c>
      <c r="BP8">
        <v>10890</v>
      </c>
      <c r="BQ8">
        <v>2594</v>
      </c>
      <c r="BR8">
        <v>377</v>
      </c>
      <c r="BS8">
        <v>478</v>
      </c>
      <c r="BT8">
        <v>78.900000000000006</v>
      </c>
      <c r="BU8">
        <v>235</v>
      </c>
      <c r="BV8">
        <v>308</v>
      </c>
      <c r="BW8">
        <v>76.3</v>
      </c>
      <c r="BX8">
        <v>55</v>
      </c>
      <c r="BY8">
        <v>105</v>
      </c>
      <c r="BZ8">
        <v>52.4</v>
      </c>
      <c r="CA8">
        <v>4</v>
      </c>
      <c r="CB8">
        <v>3.7</v>
      </c>
      <c r="CC8">
        <v>0.3</v>
      </c>
      <c r="CD8">
        <v>29</v>
      </c>
      <c r="CE8">
        <v>45</v>
      </c>
      <c r="CF8">
        <v>22</v>
      </c>
      <c r="CG8">
        <v>4</v>
      </c>
      <c r="CH8">
        <v>73</v>
      </c>
      <c r="CJ8" t="s">
        <v>99</v>
      </c>
      <c r="CL8" t="s">
        <v>100</v>
      </c>
      <c r="CN8" t="s">
        <v>58</v>
      </c>
      <c r="CP8">
        <v>29.1</v>
      </c>
      <c r="CQ8">
        <v>1429</v>
      </c>
      <c r="CR8">
        <v>33</v>
      </c>
      <c r="CS8">
        <v>219</v>
      </c>
      <c r="CT8">
        <v>775</v>
      </c>
      <c r="CU8">
        <v>557</v>
      </c>
      <c r="CV8">
        <v>141</v>
      </c>
      <c r="CW8">
        <v>1368</v>
      </c>
      <c r="CX8">
        <v>47</v>
      </c>
      <c r="CY8">
        <v>101</v>
      </c>
      <c r="CZ8">
        <v>46.5</v>
      </c>
      <c r="DA8">
        <v>54</v>
      </c>
      <c r="DB8">
        <v>4</v>
      </c>
      <c r="DC8">
        <v>970</v>
      </c>
      <c r="DD8">
        <v>6807</v>
      </c>
      <c r="DE8">
        <v>4130</v>
      </c>
      <c r="DF8">
        <v>1330</v>
      </c>
      <c r="DG8">
        <v>999</v>
      </c>
      <c r="DH8">
        <v>75.099999999999994</v>
      </c>
      <c r="DI8">
        <v>84</v>
      </c>
      <c r="DJ8">
        <v>58</v>
      </c>
    </row>
    <row r="9" spans="1:115" hidden="1" x14ac:dyDescent="0.25"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0</v>
      </c>
      <c r="K9" t="s">
        <v>15</v>
      </c>
      <c r="L9" t="s">
        <v>1</v>
      </c>
      <c r="M9" t="s">
        <v>2</v>
      </c>
      <c r="N9" t="s">
        <v>34</v>
      </c>
      <c r="O9" t="s">
        <v>35</v>
      </c>
      <c r="P9" t="s">
        <v>36</v>
      </c>
      <c r="Q9" t="s">
        <v>37</v>
      </c>
      <c r="R9" t="s">
        <v>1</v>
      </c>
      <c r="S9" t="s">
        <v>2</v>
      </c>
      <c r="T9" t="s">
        <v>38</v>
      </c>
      <c r="U9" t="s">
        <v>39</v>
      </c>
      <c r="V9" t="s">
        <v>40</v>
      </c>
      <c r="W9" t="s">
        <v>3</v>
      </c>
      <c r="X9" t="s">
        <v>41</v>
      </c>
      <c r="Y9" t="s">
        <v>4</v>
      </c>
      <c r="Z9" t="s">
        <v>3</v>
      </c>
      <c r="AA9" t="s">
        <v>4</v>
      </c>
      <c r="AB9" t="s">
        <v>42</v>
      </c>
      <c r="AC9" t="s">
        <v>41</v>
      </c>
      <c r="AD9" t="s">
        <v>43</v>
      </c>
      <c r="AE9" t="s">
        <v>44</v>
      </c>
      <c r="AJ9" t="s">
        <v>29</v>
      </c>
      <c r="AK9" t="s">
        <v>30</v>
      </c>
      <c r="AL9" t="s">
        <v>31</v>
      </c>
      <c r="AM9" t="s">
        <v>15</v>
      </c>
      <c r="AN9" t="s">
        <v>1</v>
      </c>
      <c r="AO9" t="s">
        <v>5</v>
      </c>
      <c r="AP9" t="s">
        <v>6</v>
      </c>
      <c r="AQ9" t="s">
        <v>61</v>
      </c>
      <c r="AR9" t="s">
        <v>62</v>
      </c>
      <c r="AS9" t="s">
        <v>63</v>
      </c>
      <c r="AT9" t="s">
        <v>64</v>
      </c>
      <c r="AU9" t="s">
        <v>65</v>
      </c>
      <c r="AV9" t="s">
        <v>66</v>
      </c>
      <c r="AW9" t="s">
        <v>67</v>
      </c>
      <c r="AX9" t="s">
        <v>34</v>
      </c>
      <c r="AY9" t="s">
        <v>35</v>
      </c>
      <c r="AZ9" t="s">
        <v>3</v>
      </c>
      <c r="BA9" t="s">
        <v>41</v>
      </c>
      <c r="BB9" t="s">
        <v>68</v>
      </c>
      <c r="BC9" t="s">
        <v>69</v>
      </c>
      <c r="BD9" t="s">
        <v>70</v>
      </c>
      <c r="BE9" t="s">
        <v>44</v>
      </c>
      <c r="BI9" t="s">
        <v>29</v>
      </c>
      <c r="BJ9" t="s">
        <v>30</v>
      </c>
      <c r="BK9" t="s">
        <v>31</v>
      </c>
      <c r="BL9" t="s">
        <v>15</v>
      </c>
      <c r="BM9" t="s">
        <v>76</v>
      </c>
      <c r="BN9" t="s">
        <v>77</v>
      </c>
      <c r="BO9" t="s">
        <v>78</v>
      </c>
      <c r="BP9" t="s">
        <v>79</v>
      </c>
      <c r="BQ9" t="s">
        <v>80</v>
      </c>
      <c r="BR9" t="s">
        <v>76</v>
      </c>
      <c r="BS9" t="s">
        <v>77</v>
      </c>
      <c r="BT9" t="s">
        <v>78</v>
      </c>
      <c r="BU9" t="s">
        <v>76</v>
      </c>
      <c r="BV9" t="s">
        <v>77</v>
      </c>
      <c r="BW9" t="s">
        <v>78</v>
      </c>
      <c r="BX9" t="s">
        <v>76</v>
      </c>
      <c r="BY9" t="s">
        <v>77</v>
      </c>
      <c r="BZ9" t="s">
        <v>78</v>
      </c>
      <c r="CA9" t="s">
        <v>2</v>
      </c>
      <c r="CB9" t="s">
        <v>4</v>
      </c>
      <c r="CC9" t="s">
        <v>81</v>
      </c>
      <c r="CD9" t="s">
        <v>7</v>
      </c>
      <c r="CE9" s="1">
        <v>44256</v>
      </c>
      <c r="CF9" t="s">
        <v>8</v>
      </c>
      <c r="CG9" t="s">
        <v>9</v>
      </c>
      <c r="CH9" t="s">
        <v>82</v>
      </c>
      <c r="CI9" t="s">
        <v>44</v>
      </c>
      <c r="CM9" t="s">
        <v>29</v>
      </c>
      <c r="CN9" t="s">
        <v>30</v>
      </c>
      <c r="CO9" t="s">
        <v>31</v>
      </c>
      <c r="CP9" t="s">
        <v>15</v>
      </c>
      <c r="CQ9" t="s">
        <v>85</v>
      </c>
      <c r="CR9" t="s">
        <v>107</v>
      </c>
      <c r="CS9" t="s">
        <v>108</v>
      </c>
      <c r="CT9" t="s">
        <v>109</v>
      </c>
      <c r="CU9" t="s">
        <v>110</v>
      </c>
      <c r="CV9" t="s">
        <v>111</v>
      </c>
      <c r="CW9" t="s">
        <v>112</v>
      </c>
      <c r="CX9" t="s">
        <v>86</v>
      </c>
      <c r="CY9" t="s">
        <v>77</v>
      </c>
      <c r="CZ9" t="s">
        <v>113</v>
      </c>
      <c r="DA9" t="s">
        <v>114</v>
      </c>
      <c r="DB9" t="s">
        <v>115</v>
      </c>
      <c r="DC9" t="s">
        <v>83</v>
      </c>
      <c r="DD9" t="s">
        <v>79</v>
      </c>
      <c r="DE9" t="s">
        <v>80</v>
      </c>
      <c r="DF9" t="s">
        <v>116</v>
      </c>
      <c r="DG9" t="s">
        <v>117</v>
      </c>
      <c r="DH9" t="s">
        <v>118</v>
      </c>
      <c r="DI9" t="s">
        <v>119</v>
      </c>
      <c r="DJ9" t="s">
        <v>120</v>
      </c>
      <c r="DK9" t="s">
        <v>44</v>
      </c>
    </row>
    <row r="10" spans="1:115" hidden="1" x14ac:dyDescent="0.25">
      <c r="B10" t="s">
        <v>101</v>
      </c>
      <c r="F10" t="s">
        <v>58</v>
      </c>
      <c r="H10">
        <v>42</v>
      </c>
      <c r="I10">
        <v>30</v>
      </c>
      <c r="J10" s="9">
        <v>2620</v>
      </c>
      <c r="K10">
        <v>29.1</v>
      </c>
      <c r="L10">
        <v>9</v>
      </c>
      <c r="M10">
        <v>4</v>
      </c>
      <c r="N10">
        <v>0</v>
      </c>
      <c r="O10">
        <v>0</v>
      </c>
      <c r="P10">
        <v>8</v>
      </c>
      <c r="Q10">
        <v>1</v>
      </c>
      <c r="R10">
        <v>0.31</v>
      </c>
      <c r="S10">
        <v>0.14000000000000001</v>
      </c>
      <c r="T10">
        <v>0.45</v>
      </c>
      <c r="U10">
        <v>0.31</v>
      </c>
      <c r="V10">
        <v>0.45</v>
      </c>
      <c r="W10">
        <v>10.6</v>
      </c>
      <c r="X10">
        <v>10.6</v>
      </c>
      <c r="Y10">
        <v>3.7</v>
      </c>
      <c r="Z10">
        <v>0.36</v>
      </c>
      <c r="AA10">
        <v>0.13</v>
      </c>
      <c r="AB10">
        <v>0.49</v>
      </c>
      <c r="AC10">
        <v>0.36</v>
      </c>
      <c r="AD10">
        <v>0.49</v>
      </c>
      <c r="AG10" t="s">
        <v>101</v>
      </c>
      <c r="AK10" t="s">
        <v>58</v>
      </c>
      <c r="AM10">
        <v>29.1</v>
      </c>
      <c r="AN10">
        <v>9</v>
      </c>
      <c r="AO10">
        <v>81</v>
      </c>
      <c r="AP10">
        <v>32</v>
      </c>
      <c r="AQ10">
        <v>39.5</v>
      </c>
      <c r="AR10">
        <v>2.78</v>
      </c>
      <c r="AS10">
        <v>1.1000000000000001</v>
      </c>
      <c r="AT10">
        <v>0.11</v>
      </c>
      <c r="AU10">
        <v>0.28000000000000003</v>
      </c>
      <c r="AV10">
        <v>13.9</v>
      </c>
      <c r="AW10">
        <v>1</v>
      </c>
      <c r="AX10">
        <v>0</v>
      </c>
      <c r="AY10">
        <v>0</v>
      </c>
      <c r="AZ10">
        <v>10.6</v>
      </c>
      <c r="BA10">
        <v>10.6</v>
      </c>
      <c r="BB10">
        <v>0.13</v>
      </c>
      <c r="BC10">
        <v>-1.6</v>
      </c>
      <c r="BD10">
        <v>-1.6</v>
      </c>
      <c r="BF10" t="s">
        <v>101</v>
      </c>
      <c r="BJ10" t="s">
        <v>58</v>
      </c>
      <c r="BL10">
        <v>29.1</v>
      </c>
      <c r="BM10">
        <v>693</v>
      </c>
      <c r="BN10">
        <v>959</v>
      </c>
      <c r="BO10">
        <v>72.3</v>
      </c>
      <c r="BP10">
        <v>10890</v>
      </c>
      <c r="BQ10">
        <v>2594</v>
      </c>
      <c r="BR10">
        <v>377</v>
      </c>
      <c r="BS10">
        <v>478</v>
      </c>
      <c r="BT10">
        <v>78.900000000000006</v>
      </c>
      <c r="BU10">
        <v>235</v>
      </c>
      <c r="BV10">
        <v>308</v>
      </c>
      <c r="BW10">
        <v>76.3</v>
      </c>
      <c r="BX10">
        <v>55</v>
      </c>
      <c r="BY10">
        <v>105</v>
      </c>
      <c r="BZ10">
        <v>52.4</v>
      </c>
      <c r="CA10">
        <v>4</v>
      </c>
      <c r="CB10">
        <v>3.7</v>
      </c>
      <c r="CC10">
        <v>0.3</v>
      </c>
      <c r="CD10">
        <v>29</v>
      </c>
      <c r="CE10">
        <v>45</v>
      </c>
      <c r="CF10">
        <v>22</v>
      </c>
      <c r="CG10">
        <v>4</v>
      </c>
      <c r="CH10">
        <v>73</v>
      </c>
      <c r="CJ10" t="s">
        <v>101</v>
      </c>
      <c r="CN10" t="s">
        <v>58</v>
      </c>
      <c r="CP10">
        <v>29.1</v>
      </c>
      <c r="CQ10">
        <v>1429</v>
      </c>
      <c r="CR10">
        <v>33</v>
      </c>
      <c r="CS10">
        <v>219</v>
      </c>
      <c r="CT10">
        <v>775</v>
      </c>
      <c r="CU10">
        <v>557</v>
      </c>
      <c r="CV10">
        <v>141</v>
      </c>
      <c r="CW10">
        <v>1368</v>
      </c>
      <c r="CX10">
        <v>47</v>
      </c>
      <c r="CY10">
        <v>101</v>
      </c>
      <c r="CZ10">
        <v>46.5</v>
      </c>
      <c r="DA10">
        <v>54</v>
      </c>
      <c r="DB10">
        <v>4</v>
      </c>
      <c r="DC10">
        <v>970</v>
      </c>
      <c r="DD10">
        <v>6807</v>
      </c>
      <c r="DE10">
        <v>4130</v>
      </c>
      <c r="DF10">
        <v>1330</v>
      </c>
      <c r="DG10">
        <v>999</v>
      </c>
      <c r="DH10">
        <v>75.099999999999994</v>
      </c>
      <c r="DI10">
        <v>84</v>
      </c>
      <c r="DJ10">
        <v>58</v>
      </c>
    </row>
    <row r="11" spans="1:115" hidden="1" x14ac:dyDescent="0.25">
      <c r="B11" t="s">
        <v>102</v>
      </c>
      <c r="F11" t="s">
        <v>58</v>
      </c>
      <c r="H11">
        <v>23</v>
      </c>
      <c r="I11">
        <v>23</v>
      </c>
      <c r="J11" s="9">
        <v>1881</v>
      </c>
      <c r="K11">
        <v>20.9</v>
      </c>
      <c r="L11">
        <v>7</v>
      </c>
      <c r="N11">
        <v>0</v>
      </c>
      <c r="O11">
        <v>0</v>
      </c>
      <c r="P11">
        <v>3</v>
      </c>
      <c r="Q11">
        <v>0</v>
      </c>
      <c r="R11">
        <v>0.33</v>
      </c>
      <c r="U11">
        <v>0.33</v>
      </c>
      <c r="AG11" t="s">
        <v>102</v>
      </c>
      <c r="AK11" t="s">
        <v>58</v>
      </c>
      <c r="AM11">
        <v>20.9</v>
      </c>
      <c r="AN11">
        <v>7</v>
      </c>
      <c r="AX11">
        <v>0</v>
      </c>
      <c r="AY11">
        <v>0</v>
      </c>
      <c r="BF11" t="s">
        <v>102</v>
      </c>
      <c r="BJ11" t="s">
        <v>58</v>
      </c>
      <c r="BL11">
        <v>20.9</v>
      </c>
      <c r="CJ11" t="s">
        <v>102</v>
      </c>
      <c r="CN11" t="s">
        <v>58</v>
      </c>
      <c r="CP11">
        <v>20.9</v>
      </c>
    </row>
    <row r="12" spans="1:115" hidden="1" x14ac:dyDescent="0.25"/>
    <row r="13" spans="1:115" hidden="1" x14ac:dyDescent="0.25">
      <c r="B13" t="s">
        <v>103</v>
      </c>
      <c r="H13">
        <v>42</v>
      </c>
      <c r="I13">
        <v>30</v>
      </c>
      <c r="J13" s="9">
        <v>2620</v>
      </c>
      <c r="K13">
        <v>29.1</v>
      </c>
      <c r="L13">
        <v>9</v>
      </c>
      <c r="M13">
        <v>4</v>
      </c>
      <c r="N13">
        <v>0</v>
      </c>
      <c r="O13">
        <v>0</v>
      </c>
      <c r="P13">
        <v>8</v>
      </c>
      <c r="Q13">
        <v>1</v>
      </c>
      <c r="R13">
        <v>0.31</v>
      </c>
      <c r="S13">
        <v>0.14000000000000001</v>
      </c>
      <c r="T13">
        <v>0.45</v>
      </c>
      <c r="U13">
        <v>0.31</v>
      </c>
      <c r="V13">
        <v>0.45</v>
      </c>
      <c r="W13">
        <v>10.6</v>
      </c>
      <c r="X13">
        <v>10.6</v>
      </c>
      <c r="Y13">
        <v>3.7</v>
      </c>
      <c r="Z13">
        <v>0.36</v>
      </c>
      <c r="AA13">
        <v>0.13</v>
      </c>
      <c r="AB13">
        <v>0.49</v>
      </c>
      <c r="AC13">
        <v>0.36</v>
      </c>
      <c r="AD13">
        <v>0.49</v>
      </c>
      <c r="AG13" t="s">
        <v>103</v>
      </c>
      <c r="AM13">
        <v>29.1</v>
      </c>
      <c r="AN13">
        <v>9</v>
      </c>
      <c r="AO13">
        <v>81</v>
      </c>
      <c r="AP13">
        <v>32</v>
      </c>
      <c r="AQ13">
        <v>39.5</v>
      </c>
      <c r="AR13">
        <v>2.78</v>
      </c>
      <c r="AS13">
        <v>1.1000000000000001</v>
      </c>
      <c r="AT13">
        <v>0.11</v>
      </c>
      <c r="AU13">
        <v>0.28000000000000003</v>
      </c>
      <c r="AV13">
        <v>13.9</v>
      </c>
      <c r="AW13">
        <v>1</v>
      </c>
      <c r="AX13">
        <v>0</v>
      </c>
      <c r="AY13">
        <v>0</v>
      </c>
      <c r="AZ13">
        <v>10.6</v>
      </c>
      <c r="BA13">
        <v>10.6</v>
      </c>
      <c r="BB13">
        <v>0.13</v>
      </c>
      <c r="BC13">
        <v>-1.6</v>
      </c>
      <c r="BD13">
        <v>-1.6</v>
      </c>
      <c r="BF13" t="s">
        <v>103</v>
      </c>
      <c r="BL13">
        <v>29.1</v>
      </c>
      <c r="BM13">
        <v>693</v>
      </c>
      <c r="BN13">
        <v>959</v>
      </c>
      <c r="BO13">
        <v>72.3</v>
      </c>
      <c r="BP13">
        <v>10890</v>
      </c>
      <c r="BQ13">
        <v>2594</v>
      </c>
      <c r="BR13">
        <v>377</v>
      </c>
      <c r="BS13">
        <v>478</v>
      </c>
      <c r="BT13">
        <v>78.900000000000006</v>
      </c>
      <c r="BU13">
        <v>235</v>
      </c>
      <c r="BV13">
        <v>308</v>
      </c>
      <c r="BW13">
        <v>76.3</v>
      </c>
      <c r="BX13">
        <v>55</v>
      </c>
      <c r="BY13">
        <v>105</v>
      </c>
      <c r="BZ13">
        <v>52.4</v>
      </c>
      <c r="CA13">
        <v>4</v>
      </c>
      <c r="CB13">
        <v>3.7</v>
      </c>
      <c r="CC13">
        <v>0.3</v>
      </c>
      <c r="CD13">
        <v>29</v>
      </c>
      <c r="CE13">
        <v>45</v>
      </c>
      <c r="CF13">
        <v>22</v>
      </c>
      <c r="CG13">
        <v>4</v>
      </c>
      <c r="CH13">
        <v>73</v>
      </c>
      <c r="CJ13" t="s">
        <v>103</v>
      </c>
      <c r="CP13">
        <v>29.1</v>
      </c>
      <c r="CQ13">
        <v>1429</v>
      </c>
      <c r="CR13">
        <v>33</v>
      </c>
      <c r="CS13">
        <v>219</v>
      </c>
      <c r="CT13">
        <v>775</v>
      </c>
      <c r="CU13">
        <v>557</v>
      </c>
      <c r="CV13">
        <v>141</v>
      </c>
      <c r="CW13">
        <v>1368</v>
      </c>
      <c r="CX13">
        <v>47</v>
      </c>
      <c r="CY13">
        <v>101</v>
      </c>
      <c r="CZ13">
        <v>46.5</v>
      </c>
      <c r="DA13">
        <v>54</v>
      </c>
      <c r="DB13">
        <v>4</v>
      </c>
      <c r="DC13">
        <v>970</v>
      </c>
      <c r="DD13">
        <v>6807</v>
      </c>
      <c r="DE13">
        <v>4130</v>
      </c>
      <c r="DF13">
        <v>1330</v>
      </c>
      <c r="DG13">
        <v>999</v>
      </c>
      <c r="DH13">
        <v>75.099999999999994</v>
      </c>
      <c r="DI13">
        <v>84</v>
      </c>
      <c r="DJ13">
        <v>58</v>
      </c>
    </row>
    <row r="14" spans="1:115" hidden="1" x14ac:dyDescent="0.25">
      <c r="B14" t="s">
        <v>104</v>
      </c>
      <c r="H14">
        <v>23</v>
      </c>
      <c r="I14">
        <v>23</v>
      </c>
      <c r="J14" s="9">
        <v>1881</v>
      </c>
      <c r="K14">
        <v>20.9</v>
      </c>
      <c r="L14">
        <v>7</v>
      </c>
      <c r="N14">
        <v>0</v>
      </c>
      <c r="O14">
        <v>0</v>
      </c>
      <c r="P14">
        <v>3</v>
      </c>
      <c r="Q14">
        <v>0</v>
      </c>
      <c r="R14">
        <v>0.33</v>
      </c>
      <c r="U14">
        <v>0.33</v>
      </c>
      <c r="AG14" t="s">
        <v>104</v>
      </c>
      <c r="AM14">
        <v>20.9</v>
      </c>
      <c r="AN14">
        <v>7</v>
      </c>
      <c r="AX14">
        <v>0</v>
      </c>
      <c r="AY14">
        <v>0</v>
      </c>
      <c r="BF14" t="s">
        <v>104</v>
      </c>
      <c r="BL14">
        <v>20.9</v>
      </c>
      <c r="CJ14" t="s">
        <v>104</v>
      </c>
      <c r="CP14">
        <v>20.9</v>
      </c>
    </row>
    <row r="15" spans="1:115" hidden="1" x14ac:dyDescent="0.25">
      <c r="B15" t="s">
        <v>21</v>
      </c>
      <c r="AG15" t="s">
        <v>59</v>
      </c>
      <c r="BF15" t="s">
        <v>71</v>
      </c>
      <c r="CJ15" t="s">
        <v>105</v>
      </c>
    </row>
    <row r="16" spans="1:115" hidden="1" x14ac:dyDescent="0.25">
      <c r="H16" t="s">
        <v>22</v>
      </c>
      <c r="L16" t="s">
        <v>23</v>
      </c>
      <c r="R16" t="s">
        <v>24</v>
      </c>
      <c r="W16" t="s">
        <v>25</v>
      </c>
      <c r="Z16" t="s">
        <v>24</v>
      </c>
      <c r="AN16" t="s">
        <v>60</v>
      </c>
      <c r="AZ16" t="s">
        <v>25</v>
      </c>
      <c r="BM16" t="s">
        <v>72</v>
      </c>
      <c r="BR16" t="s">
        <v>73</v>
      </c>
      <c r="BU16" t="s">
        <v>74</v>
      </c>
      <c r="BX16" t="s">
        <v>75</v>
      </c>
      <c r="CQ16" t="s">
        <v>85</v>
      </c>
      <c r="CX16" t="s">
        <v>84</v>
      </c>
      <c r="DC16" t="s">
        <v>83</v>
      </c>
      <c r="DF16" t="s">
        <v>106</v>
      </c>
    </row>
    <row r="17" spans="1:115" hidden="1" x14ac:dyDescent="0.25"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0</v>
      </c>
      <c r="K17" t="s">
        <v>15</v>
      </c>
      <c r="L17" t="s">
        <v>1</v>
      </c>
      <c r="M17" t="s">
        <v>2</v>
      </c>
      <c r="N17" t="s">
        <v>34</v>
      </c>
      <c r="O17" t="s">
        <v>35</v>
      </c>
      <c r="P17" t="s">
        <v>36</v>
      </c>
      <c r="Q17" t="s">
        <v>37</v>
      </c>
      <c r="R17" t="s">
        <v>1</v>
      </c>
      <c r="S17" t="s">
        <v>2</v>
      </c>
      <c r="T17" t="s">
        <v>38</v>
      </c>
      <c r="U17" t="s">
        <v>39</v>
      </c>
      <c r="V17" t="s">
        <v>40</v>
      </c>
      <c r="W17" t="s">
        <v>3</v>
      </c>
      <c r="X17" t="s">
        <v>41</v>
      </c>
      <c r="Y17" t="s">
        <v>4</v>
      </c>
      <c r="Z17" t="s">
        <v>3</v>
      </c>
      <c r="AA17" t="s">
        <v>4</v>
      </c>
      <c r="AB17" t="s">
        <v>42</v>
      </c>
      <c r="AC17" t="s">
        <v>41</v>
      </c>
      <c r="AD17" t="s">
        <v>43</v>
      </c>
      <c r="AE17" t="s">
        <v>44</v>
      </c>
      <c r="AG17" t="s">
        <v>26</v>
      </c>
      <c r="AH17" t="s">
        <v>27</v>
      </c>
      <c r="AI17" t="s">
        <v>28</v>
      </c>
      <c r="AJ17" t="s">
        <v>29</v>
      </c>
      <c r="AK17" t="s">
        <v>30</v>
      </c>
      <c r="AL17" t="s">
        <v>31</v>
      </c>
      <c r="AM17" t="s">
        <v>15</v>
      </c>
      <c r="AN17" t="s">
        <v>1</v>
      </c>
      <c r="AO17" t="s">
        <v>5</v>
      </c>
      <c r="AP17" t="s">
        <v>6</v>
      </c>
      <c r="AQ17" t="s">
        <v>61</v>
      </c>
      <c r="AR17" t="s">
        <v>62</v>
      </c>
      <c r="AS17" t="s">
        <v>63</v>
      </c>
      <c r="AT17" t="s">
        <v>64</v>
      </c>
      <c r="AU17" t="s">
        <v>65</v>
      </c>
      <c r="AV17" t="s">
        <v>66</v>
      </c>
      <c r="AW17" t="s">
        <v>67</v>
      </c>
      <c r="AX17" t="s">
        <v>34</v>
      </c>
      <c r="AY17" t="s">
        <v>35</v>
      </c>
      <c r="AZ17" t="s">
        <v>3</v>
      </c>
      <c r="BA17" t="s">
        <v>41</v>
      </c>
      <c r="BB17" t="s">
        <v>68</v>
      </c>
      <c r="BC17" t="s">
        <v>69</v>
      </c>
      <c r="BD17" t="s">
        <v>70</v>
      </c>
      <c r="BE17" t="s">
        <v>44</v>
      </c>
      <c r="BF17" t="s">
        <v>26</v>
      </c>
      <c r="BG17" t="s">
        <v>27</v>
      </c>
      <c r="BH17" t="s">
        <v>28</v>
      </c>
      <c r="BI17" t="s">
        <v>29</v>
      </c>
      <c r="BJ17" t="s">
        <v>30</v>
      </c>
      <c r="BK17" t="s">
        <v>31</v>
      </c>
      <c r="BL17" t="s">
        <v>15</v>
      </c>
      <c r="BM17" t="s">
        <v>76</v>
      </c>
      <c r="BN17" t="s">
        <v>77</v>
      </c>
      <c r="BO17" t="s">
        <v>78</v>
      </c>
      <c r="BP17" t="s">
        <v>79</v>
      </c>
      <c r="BQ17" t="s">
        <v>80</v>
      </c>
      <c r="BR17" t="s">
        <v>76</v>
      </c>
      <c r="BS17" t="s">
        <v>77</v>
      </c>
      <c r="BT17" t="s">
        <v>78</v>
      </c>
      <c r="BU17" t="s">
        <v>76</v>
      </c>
      <c r="BV17" t="s">
        <v>77</v>
      </c>
      <c r="BW17" t="s">
        <v>78</v>
      </c>
      <c r="BX17" t="s">
        <v>76</v>
      </c>
      <c r="BY17" t="s">
        <v>77</v>
      </c>
      <c r="BZ17" t="s">
        <v>78</v>
      </c>
      <c r="CA17" t="s">
        <v>2</v>
      </c>
      <c r="CB17" t="s">
        <v>4</v>
      </c>
      <c r="CC17" t="s">
        <v>81</v>
      </c>
      <c r="CD17" t="s">
        <v>7</v>
      </c>
      <c r="CE17" s="1">
        <v>44256</v>
      </c>
      <c r="CF17" t="s">
        <v>8</v>
      </c>
      <c r="CG17" t="s">
        <v>9</v>
      </c>
      <c r="CH17" t="s">
        <v>82</v>
      </c>
      <c r="CI17" t="s">
        <v>44</v>
      </c>
      <c r="CJ17" t="s">
        <v>26</v>
      </c>
      <c r="CK17" t="s">
        <v>27</v>
      </c>
      <c r="CL17" t="s">
        <v>28</v>
      </c>
      <c r="CM17" t="s">
        <v>29</v>
      </c>
      <c r="CN17" t="s">
        <v>30</v>
      </c>
      <c r="CO17" t="s">
        <v>31</v>
      </c>
      <c r="CP17" t="s">
        <v>15</v>
      </c>
      <c r="CQ17" t="s">
        <v>85</v>
      </c>
      <c r="CR17" t="s">
        <v>107</v>
      </c>
      <c r="CS17" t="s">
        <v>108</v>
      </c>
      <c r="CT17" t="s">
        <v>109</v>
      </c>
      <c r="CU17" t="s">
        <v>110</v>
      </c>
      <c r="CV17" t="s">
        <v>111</v>
      </c>
      <c r="CW17" t="s">
        <v>112</v>
      </c>
      <c r="CX17" t="s">
        <v>86</v>
      </c>
      <c r="CY17" t="s">
        <v>77</v>
      </c>
      <c r="CZ17" t="s">
        <v>113</v>
      </c>
      <c r="DA17" t="s">
        <v>114</v>
      </c>
      <c r="DB17" t="s">
        <v>115</v>
      </c>
      <c r="DC17" t="s">
        <v>83</v>
      </c>
      <c r="DD17" t="s">
        <v>79</v>
      </c>
      <c r="DE17" t="s">
        <v>80</v>
      </c>
      <c r="DF17" t="s">
        <v>116</v>
      </c>
      <c r="DG17" t="s">
        <v>117</v>
      </c>
      <c r="DH17" t="s">
        <v>118</v>
      </c>
      <c r="DI17" t="s">
        <v>119</v>
      </c>
      <c r="DJ17" t="s">
        <v>120</v>
      </c>
      <c r="DK17" t="s">
        <v>44</v>
      </c>
    </row>
    <row r="18" spans="1:115" hidden="1" x14ac:dyDescent="0.25">
      <c r="B18" t="s">
        <v>48</v>
      </c>
      <c r="C18">
        <v>17</v>
      </c>
      <c r="D18" t="s">
        <v>90</v>
      </c>
      <c r="E18" t="s">
        <v>92</v>
      </c>
      <c r="F18" t="s">
        <v>95</v>
      </c>
      <c r="G18" t="s">
        <v>45</v>
      </c>
      <c r="H18">
        <v>7</v>
      </c>
      <c r="I18">
        <v>4</v>
      </c>
      <c r="J18">
        <v>330</v>
      </c>
      <c r="K18">
        <v>3.7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E18" t="s">
        <v>44</v>
      </c>
      <c r="AG18" t="s">
        <v>48</v>
      </c>
      <c r="AH18">
        <v>17</v>
      </c>
      <c r="AI18" t="s">
        <v>90</v>
      </c>
      <c r="AJ18" t="s">
        <v>92</v>
      </c>
      <c r="AK18" t="s">
        <v>95</v>
      </c>
      <c r="AL18" t="s">
        <v>45</v>
      </c>
      <c r="AM18">
        <v>3.7</v>
      </c>
      <c r="AN18">
        <v>0</v>
      </c>
      <c r="AP18">
        <v>0</v>
      </c>
      <c r="AS18">
        <v>0</v>
      </c>
      <c r="AX18">
        <v>0</v>
      </c>
      <c r="AY18">
        <v>0</v>
      </c>
      <c r="BE18" t="s">
        <v>44</v>
      </c>
      <c r="BF18" t="s">
        <v>48</v>
      </c>
      <c r="BG18">
        <v>17</v>
      </c>
      <c r="BH18" t="s">
        <v>90</v>
      </c>
      <c r="BI18" t="s">
        <v>92</v>
      </c>
      <c r="BJ18" t="s">
        <v>95</v>
      </c>
      <c r="BK18" t="s">
        <v>45</v>
      </c>
      <c r="BL18">
        <v>3.7</v>
      </c>
      <c r="CA18">
        <v>0</v>
      </c>
      <c r="CI18" t="s">
        <v>44</v>
      </c>
      <c r="CJ18" t="s">
        <v>48</v>
      </c>
      <c r="CK18">
        <v>17</v>
      </c>
      <c r="CL18" t="s">
        <v>90</v>
      </c>
      <c r="CM18" t="s">
        <v>92</v>
      </c>
      <c r="CN18" t="s">
        <v>95</v>
      </c>
      <c r="CO18" t="s">
        <v>45</v>
      </c>
      <c r="CP18">
        <v>3.7</v>
      </c>
      <c r="DK18" t="s">
        <v>44</v>
      </c>
    </row>
    <row r="19" spans="1:115" hidden="1" x14ac:dyDescent="0.25">
      <c r="B19" t="s">
        <v>49</v>
      </c>
      <c r="C19">
        <v>18</v>
      </c>
      <c r="D19" t="s">
        <v>90</v>
      </c>
      <c r="E19" t="s">
        <v>92</v>
      </c>
      <c r="F19" t="s">
        <v>95</v>
      </c>
      <c r="G19" t="s">
        <v>53</v>
      </c>
      <c r="H19">
        <v>25</v>
      </c>
      <c r="I19">
        <v>16</v>
      </c>
      <c r="J19" s="9">
        <v>1460</v>
      </c>
      <c r="K19">
        <v>16.2</v>
      </c>
      <c r="L19">
        <v>4</v>
      </c>
      <c r="M19">
        <v>4</v>
      </c>
      <c r="N19">
        <v>0</v>
      </c>
      <c r="O19">
        <v>0</v>
      </c>
      <c r="P19">
        <v>4</v>
      </c>
      <c r="Q19">
        <v>0</v>
      </c>
      <c r="R19">
        <v>0.25</v>
      </c>
      <c r="S19">
        <v>0.25</v>
      </c>
      <c r="T19">
        <v>0.49</v>
      </c>
      <c r="U19">
        <v>0.25</v>
      </c>
      <c r="V19">
        <v>0.49</v>
      </c>
      <c r="AE19" t="s">
        <v>44</v>
      </c>
      <c r="AG19" t="s">
        <v>49</v>
      </c>
      <c r="AH19">
        <v>18</v>
      </c>
      <c r="AI19" t="s">
        <v>90</v>
      </c>
      <c r="AJ19" t="s">
        <v>92</v>
      </c>
      <c r="AK19" t="s">
        <v>95</v>
      </c>
      <c r="AL19" t="s">
        <v>53</v>
      </c>
      <c r="AM19">
        <v>16.2</v>
      </c>
      <c r="AN19">
        <v>4</v>
      </c>
      <c r="AP19">
        <v>12</v>
      </c>
      <c r="AS19">
        <v>0.74</v>
      </c>
      <c r="AU19">
        <v>0.33</v>
      </c>
      <c r="AX19">
        <v>0</v>
      </c>
      <c r="AY19">
        <v>0</v>
      </c>
      <c r="BE19" t="s">
        <v>44</v>
      </c>
      <c r="BF19" t="s">
        <v>49</v>
      </c>
      <c r="BG19">
        <v>18</v>
      </c>
      <c r="BH19" t="s">
        <v>90</v>
      </c>
      <c r="BI19" t="s">
        <v>92</v>
      </c>
      <c r="BJ19" t="s">
        <v>95</v>
      </c>
      <c r="BK19" t="s">
        <v>53</v>
      </c>
      <c r="BL19">
        <v>16.2</v>
      </c>
      <c r="CA19">
        <v>4</v>
      </c>
      <c r="CI19" t="s">
        <v>44</v>
      </c>
      <c r="CJ19" t="s">
        <v>49</v>
      </c>
      <c r="CK19">
        <v>18</v>
      </c>
      <c r="CL19" t="s">
        <v>90</v>
      </c>
      <c r="CM19" t="s">
        <v>92</v>
      </c>
      <c r="CN19" t="s">
        <v>95</v>
      </c>
      <c r="CO19" t="s">
        <v>53</v>
      </c>
      <c r="CP19">
        <v>16.2</v>
      </c>
      <c r="DK19" t="s">
        <v>44</v>
      </c>
    </row>
    <row r="20" spans="1:115" hidden="1" x14ac:dyDescent="0.25">
      <c r="B20" t="s">
        <v>50</v>
      </c>
      <c r="C20">
        <v>19</v>
      </c>
      <c r="D20" t="s">
        <v>90</v>
      </c>
      <c r="E20" t="s">
        <v>92</v>
      </c>
      <c r="F20" t="s">
        <v>95</v>
      </c>
      <c r="G20" t="s">
        <v>47</v>
      </c>
      <c r="H20">
        <v>33</v>
      </c>
      <c r="I20">
        <v>20</v>
      </c>
      <c r="J20" s="9">
        <v>1989</v>
      </c>
      <c r="K20">
        <v>22.1</v>
      </c>
      <c r="L20">
        <v>2</v>
      </c>
      <c r="M20">
        <v>4</v>
      </c>
      <c r="N20">
        <v>0</v>
      </c>
      <c r="O20">
        <v>0</v>
      </c>
      <c r="P20">
        <v>2</v>
      </c>
      <c r="Q20">
        <v>0</v>
      </c>
      <c r="R20">
        <v>0.09</v>
      </c>
      <c r="S20">
        <v>0.18</v>
      </c>
      <c r="T20">
        <v>0.27</v>
      </c>
      <c r="U20">
        <v>0.09</v>
      </c>
      <c r="V20">
        <v>0.27</v>
      </c>
      <c r="AE20" t="s">
        <v>44</v>
      </c>
      <c r="AG20" t="s">
        <v>50</v>
      </c>
      <c r="AH20">
        <v>19</v>
      </c>
      <c r="AI20" t="s">
        <v>90</v>
      </c>
      <c r="AJ20" t="s">
        <v>92</v>
      </c>
      <c r="AK20" t="s">
        <v>95</v>
      </c>
      <c r="AL20" t="s">
        <v>47</v>
      </c>
      <c r="AM20">
        <v>22.1</v>
      </c>
      <c r="AN20">
        <v>2</v>
      </c>
      <c r="AO20">
        <v>47</v>
      </c>
      <c r="AP20">
        <v>18</v>
      </c>
      <c r="AQ20">
        <v>38.299999999999997</v>
      </c>
      <c r="AR20">
        <v>2.13</v>
      </c>
      <c r="AS20">
        <v>0.81</v>
      </c>
      <c r="AT20">
        <v>0.04</v>
      </c>
      <c r="AU20">
        <v>0.11</v>
      </c>
      <c r="AX20">
        <v>0</v>
      </c>
      <c r="AY20">
        <v>0</v>
      </c>
      <c r="BE20" t="s">
        <v>44</v>
      </c>
      <c r="BF20" s="1" t="s">
        <v>50</v>
      </c>
      <c r="BG20">
        <v>19</v>
      </c>
      <c r="BH20" t="s">
        <v>90</v>
      </c>
      <c r="BI20" t="s">
        <v>92</v>
      </c>
      <c r="BJ20" t="s">
        <v>95</v>
      </c>
      <c r="BK20" t="s">
        <v>47</v>
      </c>
      <c r="BL20">
        <v>22.1</v>
      </c>
      <c r="CA20">
        <v>4</v>
      </c>
      <c r="CI20" t="s">
        <v>44</v>
      </c>
      <c r="CJ20" t="s">
        <v>50</v>
      </c>
      <c r="CK20">
        <v>19</v>
      </c>
      <c r="CL20" t="s">
        <v>90</v>
      </c>
      <c r="CM20" t="s">
        <v>92</v>
      </c>
      <c r="CN20" t="s">
        <v>95</v>
      </c>
      <c r="CO20" t="s">
        <v>47</v>
      </c>
      <c r="CP20">
        <v>22.1</v>
      </c>
      <c r="DK20" t="s">
        <v>44</v>
      </c>
    </row>
    <row r="21" spans="1:115" hidden="1" x14ac:dyDescent="0.25">
      <c r="B21" t="s">
        <v>51</v>
      </c>
      <c r="C21">
        <v>20</v>
      </c>
      <c r="D21" t="s">
        <v>90</v>
      </c>
      <c r="E21" t="s">
        <v>92</v>
      </c>
      <c r="F21" t="s">
        <v>95</v>
      </c>
      <c r="G21" t="s">
        <v>123</v>
      </c>
      <c r="H21">
        <v>28</v>
      </c>
      <c r="I21">
        <v>19</v>
      </c>
      <c r="J21" s="9">
        <v>1744</v>
      </c>
      <c r="K21">
        <v>19.399999999999999</v>
      </c>
      <c r="L21">
        <v>2</v>
      </c>
      <c r="M21">
        <v>3</v>
      </c>
      <c r="N21">
        <v>0</v>
      </c>
      <c r="O21">
        <v>0</v>
      </c>
      <c r="P21">
        <v>4</v>
      </c>
      <c r="Q21">
        <v>0</v>
      </c>
      <c r="R21">
        <v>0.1</v>
      </c>
      <c r="S21">
        <v>0.15</v>
      </c>
      <c r="T21">
        <v>0.26</v>
      </c>
      <c r="U21">
        <v>0.1</v>
      </c>
      <c r="V21">
        <v>0.26</v>
      </c>
      <c r="W21">
        <v>2.7</v>
      </c>
      <c r="X21">
        <v>2.7</v>
      </c>
      <c r="Y21">
        <v>3.1</v>
      </c>
      <c r="Z21">
        <v>0.14000000000000001</v>
      </c>
      <c r="AA21">
        <v>0.16</v>
      </c>
      <c r="AB21">
        <v>0.3</v>
      </c>
      <c r="AC21">
        <v>0.14000000000000001</v>
      </c>
      <c r="AD21">
        <v>0.3</v>
      </c>
      <c r="AE21" t="s">
        <v>44</v>
      </c>
      <c r="AG21" t="s">
        <v>51</v>
      </c>
      <c r="AH21">
        <v>20</v>
      </c>
      <c r="AI21" t="s">
        <v>90</v>
      </c>
      <c r="AJ21" t="s">
        <v>92</v>
      </c>
      <c r="AK21" t="s">
        <v>95</v>
      </c>
      <c r="AL21" t="s">
        <v>123</v>
      </c>
      <c r="AM21">
        <v>19.399999999999999</v>
      </c>
      <c r="AN21">
        <v>2</v>
      </c>
      <c r="AO21">
        <v>45</v>
      </c>
      <c r="AP21">
        <v>16</v>
      </c>
      <c r="AQ21">
        <v>35.6</v>
      </c>
      <c r="AR21">
        <v>2.3199999999999998</v>
      </c>
      <c r="AS21">
        <v>0.83</v>
      </c>
      <c r="AT21">
        <v>0.04</v>
      </c>
      <c r="AU21">
        <v>0.13</v>
      </c>
      <c r="AV21">
        <v>20.100000000000001</v>
      </c>
      <c r="AW21">
        <v>1</v>
      </c>
      <c r="AX21">
        <v>0</v>
      </c>
      <c r="AY21">
        <v>0</v>
      </c>
      <c r="AZ21">
        <v>2.7</v>
      </c>
      <c r="BA21">
        <v>2.7</v>
      </c>
      <c r="BB21">
        <v>0.06</v>
      </c>
      <c r="BC21">
        <v>-0.7</v>
      </c>
      <c r="BD21">
        <v>-0.7</v>
      </c>
      <c r="BE21" t="s">
        <v>44</v>
      </c>
      <c r="BF21" t="s">
        <v>51</v>
      </c>
      <c r="BG21">
        <v>20</v>
      </c>
      <c r="BH21" t="s">
        <v>90</v>
      </c>
      <c r="BI21" t="s">
        <v>92</v>
      </c>
      <c r="BJ21" t="s">
        <v>95</v>
      </c>
      <c r="BK21" t="s">
        <v>123</v>
      </c>
      <c r="BL21">
        <v>19.399999999999999</v>
      </c>
      <c r="BM21">
        <v>676</v>
      </c>
      <c r="BN21">
        <v>875</v>
      </c>
      <c r="BO21">
        <v>77.3</v>
      </c>
      <c r="BP21">
        <v>12100</v>
      </c>
      <c r="BQ21">
        <v>3339</v>
      </c>
      <c r="BR21">
        <v>307</v>
      </c>
      <c r="BS21">
        <v>365</v>
      </c>
      <c r="BT21">
        <v>84.1</v>
      </c>
      <c r="BU21">
        <v>270</v>
      </c>
      <c r="BV21">
        <v>325</v>
      </c>
      <c r="BW21">
        <v>83.1</v>
      </c>
      <c r="BX21">
        <v>85</v>
      </c>
      <c r="BY21">
        <v>146</v>
      </c>
      <c r="BZ21">
        <v>58.2</v>
      </c>
      <c r="CA21">
        <v>3</v>
      </c>
      <c r="CB21">
        <v>3.1</v>
      </c>
      <c r="CC21">
        <v>-0.1</v>
      </c>
      <c r="CD21">
        <v>30</v>
      </c>
      <c r="CE21">
        <v>66</v>
      </c>
      <c r="CF21">
        <v>29</v>
      </c>
      <c r="CG21">
        <v>3</v>
      </c>
      <c r="CH21">
        <v>101</v>
      </c>
      <c r="CI21" t="s">
        <v>44</v>
      </c>
      <c r="CJ21" t="s">
        <v>51</v>
      </c>
      <c r="CK21">
        <v>20</v>
      </c>
      <c r="CL21" t="s">
        <v>90</v>
      </c>
      <c r="CM21" t="s">
        <v>92</v>
      </c>
      <c r="CN21" t="s">
        <v>95</v>
      </c>
      <c r="CO21" t="s">
        <v>123</v>
      </c>
      <c r="CP21">
        <v>19.399999999999999</v>
      </c>
      <c r="CQ21">
        <v>1165</v>
      </c>
      <c r="CR21">
        <v>24</v>
      </c>
      <c r="CS21">
        <v>172</v>
      </c>
      <c r="CT21">
        <v>628</v>
      </c>
      <c r="CU21">
        <v>467</v>
      </c>
      <c r="CV21">
        <v>69</v>
      </c>
      <c r="CW21">
        <v>1126</v>
      </c>
      <c r="CX21">
        <v>31</v>
      </c>
      <c r="CY21">
        <v>48</v>
      </c>
      <c r="CZ21">
        <v>64.599999999999994</v>
      </c>
      <c r="DA21">
        <v>36</v>
      </c>
      <c r="DB21">
        <v>2</v>
      </c>
      <c r="DC21">
        <v>881</v>
      </c>
      <c r="DD21">
        <v>5668</v>
      </c>
      <c r="DE21">
        <v>3236</v>
      </c>
      <c r="DF21">
        <v>942</v>
      </c>
      <c r="DG21">
        <v>806</v>
      </c>
      <c r="DH21">
        <v>85.6</v>
      </c>
      <c r="DI21">
        <v>50</v>
      </c>
      <c r="DJ21">
        <v>47</v>
      </c>
      <c r="DK21" t="s">
        <v>44</v>
      </c>
    </row>
    <row r="22" spans="1:115" hidden="1" x14ac:dyDescent="0.25">
      <c r="B22" t="s">
        <v>52</v>
      </c>
      <c r="C22">
        <v>21</v>
      </c>
      <c r="D22" t="s">
        <v>90</v>
      </c>
      <c r="E22" t="s">
        <v>92</v>
      </c>
      <c r="F22" t="s">
        <v>95</v>
      </c>
      <c r="G22" t="s">
        <v>96</v>
      </c>
      <c r="H22">
        <v>13</v>
      </c>
      <c r="I22">
        <v>10</v>
      </c>
      <c r="J22" s="9">
        <v>754</v>
      </c>
      <c r="K22">
        <v>8.4</v>
      </c>
      <c r="L22">
        <v>3</v>
      </c>
      <c r="M22">
        <v>1</v>
      </c>
      <c r="N22">
        <v>0</v>
      </c>
      <c r="O22">
        <v>0</v>
      </c>
      <c r="P22">
        <v>1</v>
      </c>
      <c r="Q22">
        <v>0</v>
      </c>
      <c r="R22">
        <v>0.36</v>
      </c>
      <c r="S22">
        <v>0.12</v>
      </c>
      <c r="T22">
        <v>0.48</v>
      </c>
      <c r="U22">
        <v>0.36</v>
      </c>
      <c r="V22">
        <v>0.48</v>
      </c>
      <c r="W22">
        <v>2.2000000000000002</v>
      </c>
      <c r="X22">
        <v>2.2000000000000002</v>
      </c>
      <c r="Y22">
        <v>1.7</v>
      </c>
      <c r="Z22">
        <v>0.26</v>
      </c>
      <c r="AA22">
        <v>0.21</v>
      </c>
      <c r="AB22">
        <v>0.47</v>
      </c>
      <c r="AC22">
        <v>0.26</v>
      </c>
      <c r="AD22">
        <v>0.47</v>
      </c>
      <c r="AE22" t="s">
        <v>44</v>
      </c>
      <c r="AG22" t="s">
        <v>52</v>
      </c>
      <c r="AH22">
        <v>21</v>
      </c>
      <c r="AI22" t="s">
        <v>90</v>
      </c>
      <c r="AJ22" t="s">
        <v>92</v>
      </c>
      <c r="AK22" t="s">
        <v>95</v>
      </c>
      <c r="AL22" t="s">
        <v>96</v>
      </c>
      <c r="AM22">
        <v>8.4</v>
      </c>
      <c r="AN22">
        <v>3</v>
      </c>
      <c r="AO22">
        <v>19</v>
      </c>
      <c r="AP22">
        <v>6</v>
      </c>
      <c r="AQ22">
        <v>31.6</v>
      </c>
      <c r="AR22">
        <v>2.27</v>
      </c>
      <c r="AS22">
        <v>0.72</v>
      </c>
      <c r="AT22">
        <v>0.16</v>
      </c>
      <c r="AU22">
        <v>0.5</v>
      </c>
      <c r="AV22">
        <v>17.899999999999999</v>
      </c>
      <c r="AW22">
        <v>0</v>
      </c>
      <c r="AX22">
        <v>0</v>
      </c>
      <c r="AY22">
        <v>0</v>
      </c>
      <c r="AZ22">
        <v>2.2000000000000002</v>
      </c>
      <c r="BA22">
        <v>2.2000000000000002</v>
      </c>
      <c r="BB22">
        <v>0.11</v>
      </c>
      <c r="BC22">
        <v>0.8</v>
      </c>
      <c r="BD22">
        <v>0.8</v>
      </c>
      <c r="BE22" t="s">
        <v>44</v>
      </c>
      <c r="BF22" t="s">
        <v>52</v>
      </c>
      <c r="BG22">
        <v>21</v>
      </c>
      <c r="BH22" t="s">
        <v>90</v>
      </c>
      <c r="BI22" t="s">
        <v>92</v>
      </c>
      <c r="BJ22" t="s">
        <v>95</v>
      </c>
      <c r="BK22" t="s">
        <v>96</v>
      </c>
      <c r="BL22">
        <v>8.4</v>
      </c>
      <c r="BM22">
        <v>327</v>
      </c>
      <c r="BN22">
        <v>382</v>
      </c>
      <c r="BO22">
        <v>85.6</v>
      </c>
      <c r="BP22">
        <v>5679</v>
      </c>
      <c r="BQ22">
        <v>1463</v>
      </c>
      <c r="BR22">
        <v>151</v>
      </c>
      <c r="BS22">
        <v>168</v>
      </c>
      <c r="BT22">
        <v>89.9</v>
      </c>
      <c r="BU22">
        <v>134</v>
      </c>
      <c r="BV22">
        <v>148</v>
      </c>
      <c r="BW22">
        <v>90.5</v>
      </c>
      <c r="BX22">
        <v>37</v>
      </c>
      <c r="BY22">
        <v>54</v>
      </c>
      <c r="BZ22">
        <v>68.5</v>
      </c>
      <c r="CA22">
        <v>1</v>
      </c>
      <c r="CB22">
        <v>1.7</v>
      </c>
      <c r="CC22">
        <v>-0.7</v>
      </c>
      <c r="CD22">
        <v>17</v>
      </c>
      <c r="CE22">
        <v>26</v>
      </c>
      <c r="CF22">
        <v>10</v>
      </c>
      <c r="CG22">
        <v>2</v>
      </c>
      <c r="CH22">
        <v>45</v>
      </c>
      <c r="CI22" t="s">
        <v>44</v>
      </c>
      <c r="CJ22" t="s">
        <v>52</v>
      </c>
      <c r="CK22">
        <v>21</v>
      </c>
      <c r="CL22" t="s">
        <v>90</v>
      </c>
      <c r="CM22" t="s">
        <v>92</v>
      </c>
      <c r="CN22" t="s">
        <v>95</v>
      </c>
      <c r="CO22" t="s">
        <v>96</v>
      </c>
      <c r="CP22">
        <v>8.4</v>
      </c>
      <c r="CQ22">
        <v>488</v>
      </c>
      <c r="CR22">
        <v>8</v>
      </c>
      <c r="CS22">
        <v>70</v>
      </c>
      <c r="CT22">
        <v>284</v>
      </c>
      <c r="CU22">
        <v>181</v>
      </c>
      <c r="CV22">
        <v>30</v>
      </c>
      <c r="CW22">
        <v>477</v>
      </c>
      <c r="CX22">
        <v>18</v>
      </c>
      <c r="CY22">
        <v>26</v>
      </c>
      <c r="CZ22">
        <v>69.2</v>
      </c>
      <c r="DA22">
        <v>19</v>
      </c>
      <c r="DB22">
        <v>2</v>
      </c>
      <c r="DC22">
        <v>383</v>
      </c>
      <c r="DD22">
        <v>2507</v>
      </c>
      <c r="DE22">
        <v>1423</v>
      </c>
      <c r="DF22">
        <v>399</v>
      </c>
      <c r="DG22">
        <v>352</v>
      </c>
      <c r="DH22">
        <v>88.2</v>
      </c>
      <c r="DI22">
        <v>6</v>
      </c>
      <c r="DJ22">
        <v>14</v>
      </c>
      <c r="DK22" t="s">
        <v>44</v>
      </c>
    </row>
    <row r="23" spans="1:115" hidden="1" x14ac:dyDescent="0.25">
      <c r="B23" t="s">
        <v>54</v>
      </c>
      <c r="C23">
        <v>22</v>
      </c>
      <c r="D23" t="s">
        <v>124</v>
      </c>
      <c r="E23" t="s">
        <v>92</v>
      </c>
      <c r="F23" t="s">
        <v>95</v>
      </c>
      <c r="G23" t="s">
        <v>125</v>
      </c>
      <c r="H23">
        <v>30</v>
      </c>
      <c r="I23">
        <v>22</v>
      </c>
      <c r="J23" s="9">
        <v>1857</v>
      </c>
      <c r="K23">
        <v>20.6</v>
      </c>
      <c r="L23">
        <v>1</v>
      </c>
      <c r="M23">
        <v>2</v>
      </c>
      <c r="N23">
        <v>0</v>
      </c>
      <c r="O23">
        <v>0</v>
      </c>
      <c r="P23">
        <v>3</v>
      </c>
      <c r="Q23">
        <v>0</v>
      </c>
      <c r="R23">
        <v>0.05</v>
      </c>
      <c r="S23">
        <v>0.1</v>
      </c>
      <c r="T23">
        <v>0.15</v>
      </c>
      <c r="U23">
        <v>0.05</v>
      </c>
      <c r="V23">
        <v>0.15</v>
      </c>
      <c r="W23">
        <v>2.5</v>
      </c>
      <c r="X23">
        <v>2.5</v>
      </c>
      <c r="Y23">
        <v>5.9</v>
      </c>
      <c r="Z23">
        <v>0.12</v>
      </c>
      <c r="AA23">
        <v>0.28999999999999998</v>
      </c>
      <c r="AB23">
        <v>0.4</v>
      </c>
      <c r="AC23">
        <v>0.12</v>
      </c>
      <c r="AD23">
        <v>0.4</v>
      </c>
      <c r="AE23" t="s">
        <v>44</v>
      </c>
      <c r="AG23" t="s">
        <v>54</v>
      </c>
      <c r="AH23">
        <v>22</v>
      </c>
      <c r="AI23" t="s">
        <v>124</v>
      </c>
      <c r="AJ23" t="s">
        <v>92</v>
      </c>
      <c r="AK23" t="s">
        <v>95</v>
      </c>
      <c r="AL23" t="s">
        <v>125</v>
      </c>
      <c r="AM23">
        <v>20.6</v>
      </c>
      <c r="AN23">
        <v>1</v>
      </c>
      <c r="AO23">
        <v>43</v>
      </c>
      <c r="AP23">
        <v>18</v>
      </c>
      <c r="AQ23">
        <v>41.9</v>
      </c>
      <c r="AR23">
        <v>2.08</v>
      </c>
      <c r="AS23">
        <v>0.87</v>
      </c>
      <c r="AT23">
        <v>0.02</v>
      </c>
      <c r="AU23">
        <v>0.06</v>
      </c>
      <c r="AV23">
        <v>22</v>
      </c>
      <c r="AW23">
        <v>0</v>
      </c>
      <c r="AX23">
        <v>0</v>
      </c>
      <c r="AY23">
        <v>0</v>
      </c>
      <c r="AZ23">
        <v>2.5</v>
      </c>
      <c r="BA23">
        <v>2.5</v>
      </c>
      <c r="BB23">
        <v>0.06</v>
      </c>
      <c r="BC23">
        <v>-1.5</v>
      </c>
      <c r="BD23">
        <v>-1.5</v>
      </c>
      <c r="BE23" t="s">
        <v>44</v>
      </c>
      <c r="BF23" t="s">
        <v>54</v>
      </c>
      <c r="BG23">
        <v>22</v>
      </c>
      <c r="BH23" t="s">
        <v>124</v>
      </c>
      <c r="BI23" t="s">
        <v>92</v>
      </c>
      <c r="BJ23" t="s">
        <v>95</v>
      </c>
      <c r="BK23" t="s">
        <v>125</v>
      </c>
      <c r="BL23">
        <v>20.6</v>
      </c>
      <c r="BM23">
        <v>906</v>
      </c>
      <c r="BN23">
        <v>1149</v>
      </c>
      <c r="BO23">
        <v>78.900000000000006</v>
      </c>
      <c r="BP23">
        <v>16090</v>
      </c>
      <c r="BQ23">
        <v>4293</v>
      </c>
      <c r="BR23">
        <v>432</v>
      </c>
      <c r="BS23">
        <v>489</v>
      </c>
      <c r="BT23">
        <v>88.3</v>
      </c>
      <c r="BU23">
        <v>322</v>
      </c>
      <c r="BV23">
        <v>370</v>
      </c>
      <c r="BW23">
        <v>87</v>
      </c>
      <c r="BX23">
        <v>119</v>
      </c>
      <c r="BY23">
        <v>224</v>
      </c>
      <c r="BZ23">
        <v>53.1</v>
      </c>
      <c r="CA23">
        <v>2</v>
      </c>
      <c r="CB23">
        <v>5.9</v>
      </c>
      <c r="CC23">
        <v>-3.9</v>
      </c>
      <c r="CD23">
        <v>54</v>
      </c>
      <c r="CE23">
        <v>73</v>
      </c>
      <c r="CF23">
        <v>23</v>
      </c>
      <c r="CG23">
        <v>6</v>
      </c>
      <c r="CH23">
        <v>96</v>
      </c>
      <c r="CI23" t="s">
        <v>44</v>
      </c>
      <c r="CJ23" t="s">
        <v>54</v>
      </c>
      <c r="CK23">
        <v>22</v>
      </c>
      <c r="CL23" t="s">
        <v>124</v>
      </c>
      <c r="CM23" t="s">
        <v>92</v>
      </c>
      <c r="CN23" t="s">
        <v>95</v>
      </c>
      <c r="CO23" t="s">
        <v>125</v>
      </c>
      <c r="CP23">
        <v>20.6</v>
      </c>
      <c r="CQ23">
        <v>1374</v>
      </c>
      <c r="CR23">
        <v>15</v>
      </c>
      <c r="CS23">
        <v>187</v>
      </c>
      <c r="CT23">
        <v>769</v>
      </c>
      <c r="CU23">
        <v>526</v>
      </c>
      <c r="CV23">
        <v>57</v>
      </c>
      <c r="CW23">
        <v>1221</v>
      </c>
      <c r="CX23">
        <v>32</v>
      </c>
      <c r="CY23">
        <v>54</v>
      </c>
      <c r="CZ23">
        <v>59.3</v>
      </c>
      <c r="DA23">
        <v>35</v>
      </c>
      <c r="DB23">
        <v>2</v>
      </c>
      <c r="DC23">
        <v>970</v>
      </c>
      <c r="DD23">
        <v>6045</v>
      </c>
      <c r="DE23">
        <v>3310</v>
      </c>
      <c r="DF23">
        <v>1130</v>
      </c>
      <c r="DG23">
        <v>933</v>
      </c>
      <c r="DH23">
        <v>82.6</v>
      </c>
      <c r="DI23">
        <v>29</v>
      </c>
      <c r="DJ23">
        <v>32</v>
      </c>
      <c r="DK23" t="s">
        <v>44</v>
      </c>
    </row>
    <row r="24" spans="1:115" x14ac:dyDescent="0.25">
      <c r="A24" t="s">
        <v>131</v>
      </c>
      <c r="B24" t="s">
        <v>56</v>
      </c>
      <c r="C24">
        <v>23</v>
      </c>
      <c r="D24" t="s">
        <v>124</v>
      </c>
      <c r="E24" t="s">
        <v>92</v>
      </c>
      <c r="F24" t="s">
        <v>95</v>
      </c>
      <c r="G24" t="s">
        <v>123</v>
      </c>
      <c r="H24">
        <v>13</v>
      </c>
      <c r="I24">
        <v>10</v>
      </c>
      <c r="J24" s="9">
        <v>929</v>
      </c>
      <c r="K24">
        <v>10.3</v>
      </c>
      <c r="L24">
        <v>2</v>
      </c>
      <c r="M24">
        <v>6</v>
      </c>
      <c r="N24">
        <v>0</v>
      </c>
      <c r="O24">
        <v>0</v>
      </c>
      <c r="P24">
        <v>1</v>
      </c>
      <c r="Q24">
        <v>0</v>
      </c>
      <c r="R24">
        <v>0.19</v>
      </c>
      <c r="S24">
        <v>0.57999999999999996</v>
      </c>
      <c r="T24">
        <v>0.78</v>
      </c>
      <c r="U24">
        <v>0.19</v>
      </c>
      <c r="V24">
        <v>0.78</v>
      </c>
      <c r="W24">
        <v>0.9</v>
      </c>
      <c r="X24">
        <v>0.9</v>
      </c>
      <c r="Y24">
        <v>1.9</v>
      </c>
      <c r="Z24">
        <v>0.08</v>
      </c>
      <c r="AA24">
        <v>0.18</v>
      </c>
      <c r="AB24">
        <v>0.26</v>
      </c>
      <c r="AC24">
        <v>0.08</v>
      </c>
      <c r="AD24">
        <v>0.26</v>
      </c>
      <c r="AE24" t="s">
        <v>44</v>
      </c>
      <c r="AG24" t="s">
        <v>56</v>
      </c>
      <c r="AH24">
        <v>23</v>
      </c>
      <c r="AI24" t="s">
        <v>124</v>
      </c>
      <c r="AJ24" t="s">
        <v>92</v>
      </c>
      <c r="AK24" t="s">
        <v>95</v>
      </c>
      <c r="AL24" t="s">
        <v>123</v>
      </c>
      <c r="AM24">
        <v>10.3</v>
      </c>
      <c r="AN24">
        <v>2</v>
      </c>
      <c r="AO24">
        <v>22</v>
      </c>
      <c r="AP24">
        <v>7</v>
      </c>
      <c r="AQ24">
        <v>31.8</v>
      </c>
      <c r="AR24">
        <v>2.13</v>
      </c>
      <c r="AS24">
        <v>0.68</v>
      </c>
      <c r="AT24">
        <v>0.09</v>
      </c>
      <c r="AU24">
        <v>0.28999999999999998</v>
      </c>
      <c r="AV24">
        <v>23.8</v>
      </c>
      <c r="AW24">
        <v>1</v>
      </c>
      <c r="AX24">
        <v>0</v>
      </c>
      <c r="AY24">
        <v>0</v>
      </c>
      <c r="AZ24">
        <v>0.9</v>
      </c>
      <c r="BA24">
        <v>0.9</v>
      </c>
      <c r="BB24">
        <v>0.04</v>
      </c>
      <c r="BC24">
        <v>1.1000000000000001</v>
      </c>
      <c r="BD24">
        <v>1.1000000000000001</v>
      </c>
      <c r="BE24" t="s">
        <v>44</v>
      </c>
      <c r="BF24" t="s">
        <v>56</v>
      </c>
      <c r="BG24">
        <v>23</v>
      </c>
      <c r="BH24" t="s">
        <v>124</v>
      </c>
      <c r="BI24" t="s">
        <v>92</v>
      </c>
      <c r="BJ24" t="s">
        <v>95</v>
      </c>
      <c r="BK24" t="s">
        <v>123</v>
      </c>
      <c r="BL24">
        <v>10.3</v>
      </c>
      <c r="BM24">
        <v>486</v>
      </c>
      <c r="BN24">
        <v>572</v>
      </c>
      <c r="BO24">
        <v>85</v>
      </c>
      <c r="BP24">
        <v>9097</v>
      </c>
      <c r="BQ24">
        <v>2014</v>
      </c>
      <c r="BR24">
        <v>207</v>
      </c>
      <c r="BS24">
        <v>226</v>
      </c>
      <c r="BT24">
        <v>91.6</v>
      </c>
      <c r="BU24">
        <v>199</v>
      </c>
      <c r="BV24">
        <v>217</v>
      </c>
      <c r="BW24">
        <v>91.7</v>
      </c>
      <c r="BX24">
        <v>69</v>
      </c>
      <c r="BY24">
        <v>103</v>
      </c>
      <c r="BZ24">
        <v>67</v>
      </c>
      <c r="CA24">
        <v>6</v>
      </c>
      <c r="CB24">
        <v>1.9</v>
      </c>
      <c r="CC24">
        <v>4.0999999999999996</v>
      </c>
      <c r="CD24">
        <v>20</v>
      </c>
      <c r="CE24">
        <v>45</v>
      </c>
      <c r="CF24">
        <v>11</v>
      </c>
      <c r="CG24">
        <v>2</v>
      </c>
      <c r="CH24">
        <v>44</v>
      </c>
      <c r="CI24" t="s">
        <v>44</v>
      </c>
      <c r="CJ24" t="s">
        <v>56</v>
      </c>
      <c r="CK24">
        <v>23</v>
      </c>
      <c r="CL24" t="s">
        <v>124</v>
      </c>
      <c r="CM24" t="s">
        <v>92</v>
      </c>
      <c r="CN24" t="s">
        <v>95</v>
      </c>
      <c r="CO24" t="s">
        <v>123</v>
      </c>
      <c r="CP24">
        <v>10.3</v>
      </c>
      <c r="CQ24">
        <v>676</v>
      </c>
      <c r="CR24">
        <v>8</v>
      </c>
      <c r="CS24">
        <v>92</v>
      </c>
      <c r="CT24">
        <v>402</v>
      </c>
      <c r="CU24">
        <v>233</v>
      </c>
      <c r="CV24">
        <v>18</v>
      </c>
      <c r="CW24">
        <v>632</v>
      </c>
      <c r="CX24">
        <v>15</v>
      </c>
      <c r="CY24">
        <v>23</v>
      </c>
      <c r="CZ24">
        <v>65.2</v>
      </c>
      <c r="DA24">
        <v>16</v>
      </c>
      <c r="DB24">
        <v>1</v>
      </c>
      <c r="DC24">
        <v>513</v>
      </c>
      <c r="DD24">
        <v>3147</v>
      </c>
      <c r="DE24">
        <v>1663</v>
      </c>
      <c r="DF24">
        <v>597</v>
      </c>
      <c r="DG24">
        <v>499</v>
      </c>
      <c r="DH24">
        <v>83.6</v>
      </c>
      <c r="DI24">
        <v>25</v>
      </c>
      <c r="DJ24">
        <v>14</v>
      </c>
      <c r="DK24" t="s">
        <v>44</v>
      </c>
    </row>
    <row r="25" spans="1:115" hidden="1" x14ac:dyDescent="0.25">
      <c r="B25" t="s">
        <v>126</v>
      </c>
      <c r="D25" t="s">
        <v>127</v>
      </c>
      <c r="F25" t="s">
        <v>58</v>
      </c>
      <c r="H25">
        <v>149</v>
      </c>
      <c r="I25">
        <v>101</v>
      </c>
      <c r="J25" s="9">
        <v>9063</v>
      </c>
      <c r="K25">
        <v>100.7</v>
      </c>
      <c r="L25">
        <v>14</v>
      </c>
      <c r="M25">
        <v>20</v>
      </c>
      <c r="N25">
        <v>0</v>
      </c>
      <c r="O25">
        <v>0</v>
      </c>
      <c r="P25">
        <v>15</v>
      </c>
      <c r="Q25">
        <v>0</v>
      </c>
      <c r="R25">
        <v>0.14000000000000001</v>
      </c>
      <c r="S25">
        <v>0.2</v>
      </c>
      <c r="T25">
        <v>0.34</v>
      </c>
      <c r="U25">
        <v>0.14000000000000001</v>
      </c>
      <c r="V25">
        <v>0.34</v>
      </c>
      <c r="W25">
        <v>8.1999999999999993</v>
      </c>
      <c r="X25">
        <v>8.1999999999999993</v>
      </c>
      <c r="Y25">
        <v>12.6</v>
      </c>
      <c r="Z25">
        <v>0.14000000000000001</v>
      </c>
      <c r="AA25">
        <v>0.21</v>
      </c>
      <c r="AB25">
        <v>0.35</v>
      </c>
      <c r="AC25">
        <v>0.14000000000000001</v>
      </c>
      <c r="AD25">
        <v>0.35</v>
      </c>
      <c r="AG25" t="s">
        <v>126</v>
      </c>
      <c r="AI25" t="s">
        <v>127</v>
      </c>
      <c r="AK25" t="s">
        <v>58</v>
      </c>
      <c r="AM25">
        <v>100.7</v>
      </c>
      <c r="AN25">
        <v>14</v>
      </c>
      <c r="AO25">
        <v>176</v>
      </c>
      <c r="AP25">
        <v>77</v>
      </c>
      <c r="AQ25">
        <v>36.9</v>
      </c>
      <c r="AR25">
        <v>2.1800000000000002</v>
      </c>
      <c r="AS25">
        <v>0.76</v>
      </c>
      <c r="AT25">
        <v>0.06</v>
      </c>
      <c r="AU25">
        <v>0.18</v>
      </c>
      <c r="AV25">
        <v>21</v>
      </c>
      <c r="AW25">
        <v>2</v>
      </c>
      <c r="AX25">
        <v>0</v>
      </c>
      <c r="AY25">
        <v>0</v>
      </c>
      <c r="AZ25">
        <v>8.1999999999999993</v>
      </c>
      <c r="BA25">
        <v>8.1999999999999993</v>
      </c>
      <c r="BB25">
        <v>0.06</v>
      </c>
      <c r="BC25">
        <v>-0.2</v>
      </c>
      <c r="BD25">
        <v>-0.2</v>
      </c>
      <c r="BF25" t="s">
        <v>126</v>
      </c>
      <c r="BH25" t="s">
        <v>127</v>
      </c>
      <c r="BJ25" t="s">
        <v>58</v>
      </c>
      <c r="BL25">
        <v>100.7</v>
      </c>
      <c r="BM25">
        <v>2395</v>
      </c>
      <c r="BN25">
        <v>2978</v>
      </c>
      <c r="BO25">
        <v>80.400000000000006</v>
      </c>
      <c r="BP25">
        <v>42966</v>
      </c>
      <c r="BQ25">
        <v>11109</v>
      </c>
      <c r="BR25">
        <v>1097</v>
      </c>
      <c r="BS25">
        <v>1248</v>
      </c>
      <c r="BT25">
        <v>87.9</v>
      </c>
      <c r="BU25">
        <v>925</v>
      </c>
      <c r="BV25">
        <v>1060</v>
      </c>
      <c r="BW25">
        <v>87.3</v>
      </c>
      <c r="BX25">
        <v>310</v>
      </c>
      <c r="BY25">
        <v>527</v>
      </c>
      <c r="BZ25">
        <v>58.8</v>
      </c>
      <c r="CA25">
        <v>20</v>
      </c>
      <c r="CB25">
        <v>12.6</v>
      </c>
      <c r="CC25">
        <v>-0.6</v>
      </c>
      <c r="CD25">
        <v>121</v>
      </c>
      <c r="CE25">
        <v>210</v>
      </c>
      <c r="CF25">
        <v>73</v>
      </c>
      <c r="CG25">
        <v>13</v>
      </c>
      <c r="CH25">
        <v>286</v>
      </c>
      <c r="CJ25" t="s">
        <v>126</v>
      </c>
      <c r="CL25" t="s">
        <v>127</v>
      </c>
      <c r="CN25" t="s">
        <v>58</v>
      </c>
      <c r="CP25">
        <v>100.7</v>
      </c>
      <c r="CQ25">
        <v>3703</v>
      </c>
      <c r="CR25">
        <v>55</v>
      </c>
      <c r="CS25">
        <v>521</v>
      </c>
      <c r="CT25">
        <v>2083</v>
      </c>
      <c r="CU25">
        <v>1407</v>
      </c>
      <c r="CV25">
        <v>174</v>
      </c>
      <c r="CW25">
        <v>3456</v>
      </c>
      <c r="CX25">
        <v>96</v>
      </c>
      <c r="CY25">
        <v>151</v>
      </c>
      <c r="CZ25">
        <v>63.6</v>
      </c>
      <c r="DA25">
        <v>106</v>
      </c>
      <c r="DB25">
        <v>7</v>
      </c>
      <c r="DC25">
        <v>2747</v>
      </c>
      <c r="DD25">
        <v>17367</v>
      </c>
      <c r="DE25">
        <v>9632</v>
      </c>
      <c r="DF25">
        <v>3068</v>
      </c>
      <c r="DG25">
        <v>2590</v>
      </c>
      <c r="DH25">
        <v>84.4</v>
      </c>
      <c r="DI25">
        <v>110</v>
      </c>
      <c r="DJ25">
        <v>107</v>
      </c>
    </row>
    <row r="26" spans="1:115" hidden="1" x14ac:dyDescent="0.25"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s="9" t="s">
        <v>0</v>
      </c>
      <c r="K26" t="s">
        <v>15</v>
      </c>
      <c r="L26" t="s">
        <v>1</v>
      </c>
      <c r="M26" t="s">
        <v>2</v>
      </c>
      <c r="N26" t="s">
        <v>34</v>
      </c>
      <c r="O26" t="s">
        <v>35</v>
      </c>
      <c r="P26" t="s">
        <v>36</v>
      </c>
      <c r="Q26" t="s">
        <v>37</v>
      </c>
      <c r="R26" t="s">
        <v>1</v>
      </c>
      <c r="S26" t="s">
        <v>2</v>
      </c>
      <c r="T26" t="s">
        <v>38</v>
      </c>
      <c r="U26" t="s">
        <v>39</v>
      </c>
      <c r="V26" t="s">
        <v>40</v>
      </c>
      <c r="W26" t="s">
        <v>3</v>
      </c>
      <c r="X26" t="s">
        <v>41</v>
      </c>
      <c r="Y26" t="s">
        <v>4</v>
      </c>
      <c r="Z26" t="s">
        <v>3</v>
      </c>
      <c r="AA26" t="s">
        <v>4</v>
      </c>
      <c r="AB26" t="s">
        <v>42</v>
      </c>
      <c r="AC26" t="s">
        <v>41</v>
      </c>
      <c r="AD26" t="s">
        <v>43</v>
      </c>
      <c r="AE26" t="s">
        <v>44</v>
      </c>
      <c r="AJ26" t="s">
        <v>29</v>
      </c>
      <c r="AK26" t="s">
        <v>30</v>
      </c>
      <c r="AL26" t="s">
        <v>31</v>
      </c>
      <c r="AM26" t="s">
        <v>15</v>
      </c>
      <c r="AN26" t="s">
        <v>1</v>
      </c>
      <c r="AO26" t="s">
        <v>5</v>
      </c>
      <c r="AP26" t="s">
        <v>6</v>
      </c>
      <c r="AQ26" t="s">
        <v>61</v>
      </c>
      <c r="AR26" t="s">
        <v>62</v>
      </c>
      <c r="AS26" t="s">
        <v>63</v>
      </c>
      <c r="AT26" t="s">
        <v>64</v>
      </c>
      <c r="AU26" t="s">
        <v>65</v>
      </c>
      <c r="AV26" t="s">
        <v>66</v>
      </c>
      <c r="AW26" t="s">
        <v>67</v>
      </c>
      <c r="AX26" t="s">
        <v>34</v>
      </c>
      <c r="AY26" t="s">
        <v>35</v>
      </c>
      <c r="AZ26" t="s">
        <v>3</v>
      </c>
      <c r="BA26" t="s">
        <v>41</v>
      </c>
      <c r="BB26" t="s">
        <v>68</v>
      </c>
      <c r="BC26" t="s">
        <v>69</v>
      </c>
      <c r="BD26" t="s">
        <v>70</v>
      </c>
      <c r="BE26" t="s">
        <v>44</v>
      </c>
      <c r="BF26" s="1"/>
      <c r="BI26" t="s">
        <v>29</v>
      </c>
      <c r="BJ26" t="s">
        <v>30</v>
      </c>
      <c r="BK26" t="s">
        <v>31</v>
      </c>
      <c r="BL26" t="s">
        <v>15</v>
      </c>
      <c r="BM26" t="s">
        <v>76</v>
      </c>
      <c r="BN26" t="s">
        <v>77</v>
      </c>
      <c r="BO26" t="s">
        <v>78</v>
      </c>
      <c r="BP26" t="s">
        <v>79</v>
      </c>
      <c r="BQ26" t="s">
        <v>80</v>
      </c>
      <c r="BR26" t="s">
        <v>76</v>
      </c>
      <c r="BS26" t="s">
        <v>77</v>
      </c>
      <c r="BT26" t="s">
        <v>78</v>
      </c>
      <c r="BU26" t="s">
        <v>76</v>
      </c>
      <c r="BV26" t="s">
        <v>77</v>
      </c>
      <c r="BW26" t="s">
        <v>78</v>
      </c>
      <c r="BX26" t="s">
        <v>76</v>
      </c>
      <c r="BY26" t="s">
        <v>77</v>
      </c>
      <c r="BZ26" t="s">
        <v>78</v>
      </c>
      <c r="CA26" t="s">
        <v>2</v>
      </c>
      <c r="CB26" t="s">
        <v>4</v>
      </c>
      <c r="CC26" t="s">
        <v>81</v>
      </c>
      <c r="CD26" t="s">
        <v>7</v>
      </c>
      <c r="CE26" s="1">
        <v>44256</v>
      </c>
      <c r="CF26" t="s">
        <v>8</v>
      </c>
      <c r="CG26" t="s">
        <v>9</v>
      </c>
      <c r="CH26" t="s">
        <v>82</v>
      </c>
      <c r="CI26" t="s">
        <v>44</v>
      </c>
      <c r="CM26" t="s">
        <v>29</v>
      </c>
      <c r="CN26" t="s">
        <v>30</v>
      </c>
      <c r="CO26" t="s">
        <v>31</v>
      </c>
      <c r="CP26" t="s">
        <v>15</v>
      </c>
      <c r="CQ26" t="s">
        <v>85</v>
      </c>
      <c r="CR26" t="s">
        <v>107</v>
      </c>
      <c r="CS26" t="s">
        <v>108</v>
      </c>
      <c r="CT26" t="s">
        <v>109</v>
      </c>
      <c r="CU26" t="s">
        <v>110</v>
      </c>
      <c r="CV26" t="s">
        <v>111</v>
      </c>
      <c r="CW26" t="s">
        <v>112</v>
      </c>
      <c r="CX26" t="s">
        <v>86</v>
      </c>
      <c r="CY26" t="s">
        <v>77</v>
      </c>
      <c r="CZ26" t="s">
        <v>113</v>
      </c>
      <c r="DA26" t="s">
        <v>114</v>
      </c>
      <c r="DB26" t="s">
        <v>115</v>
      </c>
      <c r="DC26" t="s">
        <v>83</v>
      </c>
      <c r="DD26" t="s">
        <v>79</v>
      </c>
      <c r="DE26" t="s">
        <v>80</v>
      </c>
      <c r="DF26" t="s">
        <v>116</v>
      </c>
      <c r="DG26" t="s">
        <v>117</v>
      </c>
      <c r="DH26" t="s">
        <v>118</v>
      </c>
      <c r="DI26" t="s">
        <v>119</v>
      </c>
      <c r="DJ26" t="s">
        <v>120</v>
      </c>
      <c r="DK26" t="s">
        <v>44</v>
      </c>
    </row>
    <row r="27" spans="1:115" hidden="1" x14ac:dyDescent="0.25">
      <c r="B27" t="s">
        <v>128</v>
      </c>
      <c r="F27" t="s">
        <v>58</v>
      </c>
      <c r="H27">
        <v>106</v>
      </c>
      <c r="I27">
        <v>69</v>
      </c>
      <c r="J27" s="9">
        <v>6277</v>
      </c>
      <c r="K27">
        <v>69.7</v>
      </c>
      <c r="L27">
        <v>11</v>
      </c>
      <c r="M27">
        <v>12</v>
      </c>
      <c r="N27">
        <v>0</v>
      </c>
      <c r="O27">
        <v>0</v>
      </c>
      <c r="P27">
        <v>11</v>
      </c>
      <c r="Q27">
        <v>0</v>
      </c>
      <c r="R27">
        <v>0.16</v>
      </c>
      <c r="S27">
        <v>0.17</v>
      </c>
      <c r="T27">
        <v>0.33</v>
      </c>
      <c r="U27">
        <v>0.16</v>
      </c>
      <c r="V27">
        <v>0.33</v>
      </c>
      <c r="W27">
        <v>4.9000000000000004</v>
      </c>
      <c r="X27">
        <v>4.9000000000000004</v>
      </c>
      <c r="Y27">
        <v>4.8</v>
      </c>
      <c r="Z27">
        <v>0.18</v>
      </c>
      <c r="AA27">
        <v>0.17</v>
      </c>
      <c r="AB27">
        <v>0.35</v>
      </c>
      <c r="AC27">
        <v>0.18</v>
      </c>
      <c r="AD27">
        <v>0.35</v>
      </c>
      <c r="AG27" t="s">
        <v>128</v>
      </c>
      <c r="AK27" t="s">
        <v>58</v>
      </c>
      <c r="AM27">
        <v>69.7</v>
      </c>
      <c r="AN27">
        <v>11</v>
      </c>
      <c r="AO27">
        <v>111</v>
      </c>
      <c r="AP27">
        <v>52</v>
      </c>
      <c r="AQ27">
        <v>36</v>
      </c>
      <c r="AR27">
        <v>2.23</v>
      </c>
      <c r="AS27">
        <v>0.75</v>
      </c>
      <c r="AT27">
        <v>0.06</v>
      </c>
      <c r="AU27">
        <v>0.21</v>
      </c>
      <c r="AV27">
        <v>19.399999999999999</v>
      </c>
      <c r="AW27">
        <v>1</v>
      </c>
      <c r="AX27">
        <v>0</v>
      </c>
      <c r="AY27">
        <v>0</v>
      </c>
      <c r="AZ27">
        <v>4.9000000000000004</v>
      </c>
      <c r="BA27">
        <v>4.9000000000000004</v>
      </c>
      <c r="BB27">
        <v>0.08</v>
      </c>
      <c r="BC27">
        <v>0.1</v>
      </c>
      <c r="BD27">
        <v>0.1</v>
      </c>
      <c r="BF27" t="s">
        <v>128</v>
      </c>
      <c r="BJ27" t="s">
        <v>58</v>
      </c>
      <c r="BL27">
        <v>69.7</v>
      </c>
      <c r="BM27">
        <v>1003</v>
      </c>
      <c r="BN27">
        <v>1257</v>
      </c>
      <c r="BO27">
        <v>79.8</v>
      </c>
      <c r="BP27">
        <v>17779</v>
      </c>
      <c r="BQ27">
        <v>4802</v>
      </c>
      <c r="BR27">
        <v>458</v>
      </c>
      <c r="BS27">
        <v>533</v>
      </c>
      <c r="BT27">
        <v>85.9</v>
      </c>
      <c r="BU27">
        <v>404</v>
      </c>
      <c r="BV27">
        <v>473</v>
      </c>
      <c r="BW27">
        <v>85.4</v>
      </c>
      <c r="BX27">
        <v>122</v>
      </c>
      <c r="BY27">
        <v>200</v>
      </c>
      <c r="BZ27">
        <v>61</v>
      </c>
      <c r="CA27">
        <v>12</v>
      </c>
      <c r="CB27">
        <v>4.8</v>
      </c>
      <c r="CC27">
        <v>-0.8</v>
      </c>
      <c r="CD27">
        <v>47</v>
      </c>
      <c r="CE27">
        <v>92</v>
      </c>
      <c r="CF27">
        <v>39</v>
      </c>
      <c r="CG27">
        <v>5</v>
      </c>
      <c r="CH27">
        <v>146</v>
      </c>
      <c r="CJ27" t="s">
        <v>128</v>
      </c>
      <c r="CN27" t="s">
        <v>58</v>
      </c>
      <c r="CP27">
        <v>69.7</v>
      </c>
      <c r="CQ27">
        <v>1653</v>
      </c>
      <c r="CR27">
        <v>32</v>
      </c>
      <c r="CS27">
        <v>242</v>
      </c>
      <c r="CT27">
        <v>912</v>
      </c>
      <c r="CU27">
        <v>648</v>
      </c>
      <c r="CV27">
        <v>99</v>
      </c>
      <c r="CW27">
        <v>1603</v>
      </c>
      <c r="CX27">
        <v>49</v>
      </c>
      <c r="CY27">
        <v>74</v>
      </c>
      <c r="CZ27">
        <v>66.2</v>
      </c>
      <c r="DA27">
        <v>55</v>
      </c>
      <c r="DB27">
        <v>4</v>
      </c>
      <c r="DC27">
        <v>1264</v>
      </c>
      <c r="DD27">
        <v>8175</v>
      </c>
      <c r="DE27">
        <v>4659</v>
      </c>
      <c r="DF27">
        <v>1341</v>
      </c>
      <c r="DG27">
        <v>1158</v>
      </c>
      <c r="DH27">
        <v>86.4</v>
      </c>
      <c r="DI27">
        <v>56</v>
      </c>
      <c r="DJ27">
        <v>61</v>
      </c>
    </row>
    <row r="28" spans="1:115" hidden="1" x14ac:dyDescent="0.25">
      <c r="B28" t="s">
        <v>129</v>
      </c>
      <c r="F28" t="s">
        <v>58</v>
      </c>
      <c r="H28">
        <v>43</v>
      </c>
      <c r="I28">
        <v>32</v>
      </c>
      <c r="J28" s="9">
        <v>2786</v>
      </c>
      <c r="K28">
        <v>31</v>
      </c>
      <c r="L28">
        <v>3</v>
      </c>
      <c r="M28">
        <v>8</v>
      </c>
      <c r="N28">
        <v>0</v>
      </c>
      <c r="O28">
        <v>0</v>
      </c>
      <c r="P28">
        <v>4</v>
      </c>
      <c r="Q28">
        <v>0</v>
      </c>
      <c r="R28">
        <v>0.1</v>
      </c>
      <c r="S28">
        <v>0.26</v>
      </c>
      <c r="T28">
        <v>0.36</v>
      </c>
      <c r="U28">
        <v>0.1</v>
      </c>
      <c r="V28">
        <v>0.36</v>
      </c>
      <c r="W28">
        <v>3.3</v>
      </c>
      <c r="X28">
        <v>3.3</v>
      </c>
      <c r="Y28">
        <v>7.7</v>
      </c>
      <c r="Z28">
        <v>0.11</v>
      </c>
      <c r="AA28">
        <v>0.25</v>
      </c>
      <c r="AB28">
        <v>0.36</v>
      </c>
      <c r="AC28">
        <v>0.11</v>
      </c>
      <c r="AD28">
        <v>0.36</v>
      </c>
      <c r="AG28" t="s">
        <v>129</v>
      </c>
      <c r="AK28" t="s">
        <v>58</v>
      </c>
      <c r="AM28">
        <v>31</v>
      </c>
      <c r="AN28">
        <v>3</v>
      </c>
      <c r="AO28">
        <v>65</v>
      </c>
      <c r="AP28">
        <v>25</v>
      </c>
      <c r="AQ28">
        <v>38.5</v>
      </c>
      <c r="AR28">
        <v>2.1</v>
      </c>
      <c r="AS28">
        <v>0.81</v>
      </c>
      <c r="AT28">
        <v>0.05</v>
      </c>
      <c r="AU28">
        <v>0.12</v>
      </c>
      <c r="AV28">
        <v>22.6</v>
      </c>
      <c r="AW28">
        <v>1</v>
      </c>
      <c r="AX28">
        <v>0</v>
      </c>
      <c r="AY28">
        <v>0</v>
      </c>
      <c r="AZ28">
        <v>3.3</v>
      </c>
      <c r="BA28">
        <v>3.3</v>
      </c>
      <c r="BB28">
        <v>0.05</v>
      </c>
      <c r="BC28">
        <v>-0.3</v>
      </c>
      <c r="BD28">
        <v>-0.3</v>
      </c>
      <c r="BF28" t="s">
        <v>129</v>
      </c>
      <c r="BJ28" t="s">
        <v>58</v>
      </c>
      <c r="BL28">
        <v>31</v>
      </c>
      <c r="BM28">
        <v>1392</v>
      </c>
      <c r="BN28">
        <v>1721</v>
      </c>
      <c r="BO28">
        <v>80.900000000000006</v>
      </c>
      <c r="BP28">
        <v>25187</v>
      </c>
      <c r="BQ28">
        <v>6307</v>
      </c>
      <c r="BR28">
        <v>639</v>
      </c>
      <c r="BS28">
        <v>715</v>
      </c>
      <c r="BT28">
        <v>89.4</v>
      </c>
      <c r="BU28">
        <v>521</v>
      </c>
      <c r="BV28">
        <v>587</v>
      </c>
      <c r="BW28">
        <v>88.8</v>
      </c>
      <c r="BX28">
        <v>188</v>
      </c>
      <c r="BY28">
        <v>327</v>
      </c>
      <c r="BZ28">
        <v>57.5</v>
      </c>
      <c r="CA28">
        <v>8</v>
      </c>
      <c r="CB28">
        <v>7.7</v>
      </c>
      <c r="CC28">
        <v>0.3</v>
      </c>
      <c r="CD28">
        <v>74</v>
      </c>
      <c r="CE28">
        <v>118</v>
      </c>
      <c r="CF28">
        <v>34</v>
      </c>
      <c r="CG28">
        <v>8</v>
      </c>
      <c r="CH28">
        <v>140</v>
      </c>
      <c r="CJ28" t="s">
        <v>129</v>
      </c>
      <c r="CN28" t="s">
        <v>58</v>
      </c>
      <c r="CP28">
        <v>31</v>
      </c>
      <c r="CQ28">
        <v>2050</v>
      </c>
      <c r="CR28">
        <v>23</v>
      </c>
      <c r="CS28">
        <v>279</v>
      </c>
      <c r="CT28">
        <v>1171</v>
      </c>
      <c r="CU28">
        <v>759</v>
      </c>
      <c r="CV28">
        <v>75</v>
      </c>
      <c r="CW28">
        <v>1853</v>
      </c>
      <c r="CX28">
        <v>47</v>
      </c>
      <c r="CY28">
        <v>77</v>
      </c>
      <c r="CZ28">
        <v>61</v>
      </c>
      <c r="DA28">
        <v>51</v>
      </c>
      <c r="DB28">
        <v>3</v>
      </c>
      <c r="DC28">
        <v>1483</v>
      </c>
      <c r="DD28">
        <v>9192</v>
      </c>
      <c r="DE28">
        <v>4973</v>
      </c>
      <c r="DF28">
        <v>1727</v>
      </c>
      <c r="DG28">
        <v>1432</v>
      </c>
      <c r="DH28">
        <v>82.9</v>
      </c>
      <c r="DI28">
        <v>54</v>
      </c>
      <c r="DJ28">
        <v>46</v>
      </c>
    </row>
    <row r="29" spans="1:115" hidden="1" x14ac:dyDescent="0.25">
      <c r="B29" t="s">
        <v>21</v>
      </c>
      <c r="K29" s="9"/>
      <c r="AG29" t="s">
        <v>59</v>
      </c>
      <c r="BF29" t="s">
        <v>71</v>
      </c>
      <c r="CJ29" t="s">
        <v>105</v>
      </c>
    </row>
    <row r="30" spans="1:115" hidden="1" x14ac:dyDescent="0.25">
      <c r="H30" t="s">
        <v>22</v>
      </c>
      <c r="L30" t="s">
        <v>23</v>
      </c>
      <c r="R30" t="s">
        <v>24</v>
      </c>
      <c r="W30" t="s">
        <v>25</v>
      </c>
      <c r="Z30" t="s">
        <v>24</v>
      </c>
      <c r="AN30" t="s">
        <v>60</v>
      </c>
      <c r="AZ30" t="s">
        <v>25</v>
      </c>
      <c r="BM30" t="s">
        <v>72</v>
      </c>
      <c r="BR30" t="s">
        <v>73</v>
      </c>
      <c r="BU30" t="s">
        <v>74</v>
      </c>
      <c r="BX30" t="s">
        <v>75</v>
      </c>
      <c r="CQ30" t="s">
        <v>85</v>
      </c>
      <c r="CX30" t="s">
        <v>84</v>
      </c>
      <c r="DC30" t="s">
        <v>83</v>
      </c>
      <c r="DF30" t="s">
        <v>106</v>
      </c>
    </row>
    <row r="31" spans="1:115" hidden="1" x14ac:dyDescent="0.25"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0</v>
      </c>
      <c r="K31" t="s">
        <v>15</v>
      </c>
      <c r="L31" t="s">
        <v>1</v>
      </c>
      <c r="M31" t="s">
        <v>2</v>
      </c>
      <c r="N31" t="s">
        <v>34</v>
      </c>
      <c r="O31" t="s">
        <v>35</v>
      </c>
      <c r="P31" t="s">
        <v>36</v>
      </c>
      <c r="Q31" t="s">
        <v>37</v>
      </c>
      <c r="R31" t="s">
        <v>1</v>
      </c>
      <c r="S31" t="s">
        <v>2</v>
      </c>
      <c r="T31" t="s">
        <v>38</v>
      </c>
      <c r="U31" t="s">
        <v>39</v>
      </c>
      <c r="V31" t="s">
        <v>40</v>
      </c>
      <c r="W31" t="s">
        <v>3</v>
      </c>
      <c r="X31" t="s">
        <v>41</v>
      </c>
      <c r="Y31" t="s">
        <v>4</v>
      </c>
      <c r="Z31" t="s">
        <v>3</v>
      </c>
      <c r="AA31" t="s">
        <v>4</v>
      </c>
      <c r="AB31" t="s">
        <v>42</v>
      </c>
      <c r="AC31" t="s">
        <v>41</v>
      </c>
      <c r="AD31" t="s">
        <v>43</v>
      </c>
      <c r="AE31" t="s">
        <v>44</v>
      </c>
      <c r="AG31" t="s">
        <v>26</v>
      </c>
      <c r="AH31" t="s">
        <v>27</v>
      </c>
      <c r="AI31" t="s">
        <v>28</v>
      </c>
      <c r="AJ31" t="s">
        <v>29</v>
      </c>
      <c r="AK31" t="s">
        <v>30</v>
      </c>
      <c r="AL31" t="s">
        <v>31</v>
      </c>
      <c r="AM31" t="s">
        <v>15</v>
      </c>
      <c r="AN31" t="s">
        <v>1</v>
      </c>
      <c r="AO31" t="s">
        <v>5</v>
      </c>
      <c r="AP31" t="s">
        <v>6</v>
      </c>
      <c r="AQ31" t="s">
        <v>61</v>
      </c>
      <c r="AR31" t="s">
        <v>62</v>
      </c>
      <c r="AS31" t="s">
        <v>63</v>
      </c>
      <c r="AT31" t="s">
        <v>64</v>
      </c>
      <c r="AU31" t="s">
        <v>65</v>
      </c>
      <c r="AV31" t="s">
        <v>66</v>
      </c>
      <c r="AW31" t="s">
        <v>67</v>
      </c>
      <c r="AX31" t="s">
        <v>34</v>
      </c>
      <c r="AY31" t="s">
        <v>35</v>
      </c>
      <c r="AZ31" t="s">
        <v>3</v>
      </c>
      <c r="BA31" t="s">
        <v>41</v>
      </c>
      <c r="BB31" t="s">
        <v>68</v>
      </c>
      <c r="BC31" t="s">
        <v>69</v>
      </c>
      <c r="BD31" t="s">
        <v>70</v>
      </c>
      <c r="BE31" t="s">
        <v>44</v>
      </c>
      <c r="BF31" t="s">
        <v>26</v>
      </c>
      <c r="BG31" t="s">
        <v>27</v>
      </c>
      <c r="BH31" t="s">
        <v>28</v>
      </c>
      <c r="BI31" t="s">
        <v>29</v>
      </c>
      <c r="BJ31" t="s">
        <v>30</v>
      </c>
      <c r="BK31" t="s">
        <v>31</v>
      </c>
      <c r="BL31" t="s">
        <v>15</v>
      </c>
      <c r="BM31" t="s">
        <v>76</v>
      </c>
      <c r="BN31" t="s">
        <v>77</v>
      </c>
      <c r="BO31" t="s">
        <v>78</v>
      </c>
      <c r="BP31" t="s">
        <v>79</v>
      </c>
      <c r="BQ31" t="s">
        <v>80</v>
      </c>
      <c r="BR31" t="s">
        <v>76</v>
      </c>
      <c r="BS31" t="s">
        <v>77</v>
      </c>
      <c r="BT31" t="s">
        <v>78</v>
      </c>
      <c r="BU31" t="s">
        <v>76</v>
      </c>
      <c r="BV31" t="s">
        <v>77</v>
      </c>
      <c r="BW31" t="s">
        <v>78</v>
      </c>
      <c r="BX31" t="s">
        <v>76</v>
      </c>
      <c r="BY31" t="s">
        <v>77</v>
      </c>
      <c r="BZ31" t="s">
        <v>78</v>
      </c>
      <c r="CA31" t="s">
        <v>2</v>
      </c>
      <c r="CB31" t="s">
        <v>4</v>
      </c>
      <c r="CC31" t="s">
        <v>81</v>
      </c>
      <c r="CD31" t="s">
        <v>7</v>
      </c>
      <c r="CE31" s="1">
        <v>44256</v>
      </c>
      <c r="CF31" t="s">
        <v>8</v>
      </c>
      <c r="CG31" t="s">
        <v>9</v>
      </c>
      <c r="CH31" t="s">
        <v>82</v>
      </c>
      <c r="CI31" t="s">
        <v>44</v>
      </c>
      <c r="CJ31" t="s">
        <v>26</v>
      </c>
      <c r="CK31" t="s">
        <v>27</v>
      </c>
      <c r="CL31" t="s">
        <v>28</v>
      </c>
      <c r="CM31" t="s">
        <v>29</v>
      </c>
      <c r="CN31" t="s">
        <v>30</v>
      </c>
      <c r="CO31" t="s">
        <v>31</v>
      </c>
      <c r="CP31" t="s">
        <v>15</v>
      </c>
      <c r="CQ31" t="s">
        <v>85</v>
      </c>
      <c r="CR31" t="s">
        <v>107</v>
      </c>
      <c r="CS31" t="s">
        <v>108</v>
      </c>
      <c r="CT31" t="s">
        <v>109</v>
      </c>
      <c r="CU31" t="s">
        <v>110</v>
      </c>
      <c r="CV31" t="s">
        <v>111</v>
      </c>
      <c r="CW31" t="s">
        <v>112</v>
      </c>
      <c r="CX31" t="s">
        <v>86</v>
      </c>
      <c r="CY31" t="s">
        <v>77</v>
      </c>
      <c r="CZ31" t="s">
        <v>113</v>
      </c>
      <c r="DA31" t="s">
        <v>114</v>
      </c>
      <c r="DB31" t="s">
        <v>115</v>
      </c>
      <c r="DC31" t="s">
        <v>83</v>
      </c>
      <c r="DD31" t="s">
        <v>79</v>
      </c>
      <c r="DE31" t="s">
        <v>80</v>
      </c>
      <c r="DF31" t="s">
        <v>116</v>
      </c>
      <c r="DG31" t="s">
        <v>117</v>
      </c>
      <c r="DH31" t="s">
        <v>118</v>
      </c>
      <c r="DI31" t="s">
        <v>119</v>
      </c>
      <c r="DJ31" t="s">
        <v>120</v>
      </c>
      <c r="DK31" t="s">
        <v>44</v>
      </c>
    </row>
    <row r="32" spans="1:115" hidden="1" x14ac:dyDescent="0.25">
      <c r="B32" t="s">
        <v>135</v>
      </c>
      <c r="C32">
        <v>18</v>
      </c>
      <c r="D32" t="s">
        <v>136</v>
      </c>
      <c r="E32" t="s">
        <v>137</v>
      </c>
      <c r="F32" t="s">
        <v>138</v>
      </c>
      <c r="G32" t="s">
        <v>97</v>
      </c>
      <c r="H32">
        <v>27</v>
      </c>
      <c r="I32">
        <v>26</v>
      </c>
      <c r="J32" s="9">
        <v>2115</v>
      </c>
      <c r="K32">
        <v>23.5</v>
      </c>
      <c r="L32">
        <v>3</v>
      </c>
      <c r="M32">
        <v>9</v>
      </c>
      <c r="N32">
        <v>0</v>
      </c>
      <c r="O32">
        <v>0</v>
      </c>
      <c r="P32">
        <v>4</v>
      </c>
      <c r="Q32">
        <v>1</v>
      </c>
      <c r="R32">
        <v>0.13</v>
      </c>
      <c r="S32">
        <v>0.38</v>
      </c>
      <c r="T32">
        <v>0.51</v>
      </c>
      <c r="U32">
        <v>0.13</v>
      </c>
      <c r="V32">
        <v>0.51</v>
      </c>
      <c r="AG32" t="s">
        <v>135</v>
      </c>
      <c r="AH32">
        <v>18</v>
      </c>
      <c r="AI32" t="s">
        <v>136</v>
      </c>
      <c r="AJ32" t="s">
        <v>137</v>
      </c>
      <c r="AK32" t="s">
        <v>138</v>
      </c>
      <c r="AL32" t="s">
        <v>97</v>
      </c>
      <c r="AM32">
        <v>23.5</v>
      </c>
      <c r="AN32">
        <v>3</v>
      </c>
      <c r="AP32">
        <v>17</v>
      </c>
      <c r="AS32">
        <v>0.72</v>
      </c>
      <c r="AU32">
        <v>0.18</v>
      </c>
      <c r="AX32">
        <v>0</v>
      </c>
      <c r="AY32">
        <v>0</v>
      </c>
      <c r="BF32" t="s">
        <v>135</v>
      </c>
      <c r="BG32">
        <v>18</v>
      </c>
      <c r="BH32" t="s">
        <v>136</v>
      </c>
      <c r="BI32" t="s">
        <v>137</v>
      </c>
      <c r="BJ32" t="s">
        <v>138</v>
      </c>
      <c r="BK32" t="s">
        <v>97</v>
      </c>
      <c r="BL32">
        <v>23.5</v>
      </c>
      <c r="CA32">
        <v>9</v>
      </c>
      <c r="CJ32" t="s">
        <v>135</v>
      </c>
      <c r="CK32">
        <v>18</v>
      </c>
      <c r="CL32" t="s">
        <v>136</v>
      </c>
      <c r="CM32" t="s">
        <v>137</v>
      </c>
      <c r="CN32" t="s">
        <v>138</v>
      </c>
      <c r="CO32" t="s">
        <v>97</v>
      </c>
      <c r="CP32">
        <v>23.5</v>
      </c>
    </row>
    <row r="33" spans="1:115" hidden="1" x14ac:dyDescent="0.25">
      <c r="B33" t="s">
        <v>139</v>
      </c>
      <c r="C33">
        <v>19</v>
      </c>
      <c r="D33" t="s">
        <v>140</v>
      </c>
      <c r="E33" t="s">
        <v>137</v>
      </c>
      <c r="F33" t="s">
        <v>138</v>
      </c>
      <c r="G33" t="s">
        <v>141</v>
      </c>
      <c r="H33">
        <v>9</v>
      </c>
      <c r="I33">
        <v>1</v>
      </c>
      <c r="J33">
        <v>126</v>
      </c>
      <c r="K33">
        <v>1.4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0.71</v>
      </c>
      <c r="T33">
        <v>0.71</v>
      </c>
      <c r="U33">
        <v>0</v>
      </c>
      <c r="V33">
        <v>0.71</v>
      </c>
      <c r="AE33" t="s">
        <v>44</v>
      </c>
      <c r="AG33" t="s">
        <v>139</v>
      </c>
      <c r="AH33">
        <v>19</v>
      </c>
      <c r="AI33" t="s">
        <v>140</v>
      </c>
      <c r="AJ33" t="s">
        <v>137</v>
      </c>
      <c r="AK33" t="s">
        <v>138</v>
      </c>
      <c r="AL33" t="s">
        <v>141</v>
      </c>
      <c r="AM33">
        <v>1.4</v>
      </c>
      <c r="AN33">
        <v>0</v>
      </c>
      <c r="AP33">
        <v>3</v>
      </c>
      <c r="AS33">
        <v>2.14</v>
      </c>
      <c r="AU33">
        <v>0</v>
      </c>
      <c r="AX33">
        <v>0</v>
      </c>
      <c r="AY33">
        <v>0</v>
      </c>
      <c r="BE33" t="s">
        <v>44</v>
      </c>
      <c r="BF33" t="s">
        <v>139</v>
      </c>
      <c r="BG33">
        <v>19</v>
      </c>
      <c r="BH33" t="s">
        <v>140</v>
      </c>
      <c r="BI33" t="s">
        <v>137</v>
      </c>
      <c r="BJ33" t="s">
        <v>138</v>
      </c>
      <c r="BK33" t="s">
        <v>141</v>
      </c>
      <c r="BL33">
        <v>1.4</v>
      </c>
      <c r="CA33">
        <v>1</v>
      </c>
      <c r="CI33" t="s">
        <v>44</v>
      </c>
      <c r="CJ33" t="s">
        <v>139</v>
      </c>
      <c r="CK33">
        <v>19</v>
      </c>
      <c r="CL33" t="s">
        <v>140</v>
      </c>
      <c r="CM33" t="s">
        <v>137</v>
      </c>
      <c r="CN33" t="s">
        <v>138</v>
      </c>
      <c r="CO33" t="s">
        <v>141</v>
      </c>
      <c r="CP33">
        <v>1.4</v>
      </c>
      <c r="DK33" t="s">
        <v>44</v>
      </c>
    </row>
    <row r="34" spans="1:115" hidden="1" x14ac:dyDescent="0.25">
      <c r="B34" t="s">
        <v>139</v>
      </c>
      <c r="C34">
        <v>19</v>
      </c>
      <c r="D34" t="s">
        <v>142</v>
      </c>
      <c r="E34" t="s">
        <v>143</v>
      </c>
      <c r="F34" t="s">
        <v>144</v>
      </c>
      <c r="G34" t="s">
        <v>145</v>
      </c>
      <c r="H34">
        <v>5</v>
      </c>
      <c r="I34">
        <v>0</v>
      </c>
      <c r="J34">
        <v>51</v>
      </c>
      <c r="K34">
        <v>0.6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AE34" t="s">
        <v>44</v>
      </c>
      <c r="AG34" t="s">
        <v>139</v>
      </c>
      <c r="AH34">
        <v>19</v>
      </c>
      <c r="AI34" t="s">
        <v>142</v>
      </c>
      <c r="AJ34" t="s">
        <v>143</v>
      </c>
      <c r="AK34" t="s">
        <v>144</v>
      </c>
      <c r="AL34" t="s">
        <v>145</v>
      </c>
      <c r="AM34">
        <v>0.6</v>
      </c>
      <c r="AN34">
        <v>0</v>
      </c>
      <c r="AP34">
        <v>2</v>
      </c>
      <c r="AS34">
        <v>3.53</v>
      </c>
      <c r="AU34">
        <v>0</v>
      </c>
      <c r="AX34">
        <v>0</v>
      </c>
      <c r="AY34">
        <v>0</v>
      </c>
      <c r="BE34" t="s">
        <v>44</v>
      </c>
      <c r="BF34" t="s">
        <v>139</v>
      </c>
      <c r="BG34">
        <v>19</v>
      </c>
      <c r="BH34" t="s">
        <v>142</v>
      </c>
      <c r="BI34" t="s">
        <v>143</v>
      </c>
      <c r="BJ34" t="s">
        <v>144</v>
      </c>
      <c r="BK34" t="s">
        <v>145</v>
      </c>
      <c r="BL34">
        <v>0.6</v>
      </c>
      <c r="CA34">
        <v>0</v>
      </c>
      <c r="CI34" t="s">
        <v>44</v>
      </c>
      <c r="CJ34" t="s">
        <v>139</v>
      </c>
      <c r="CK34">
        <v>19</v>
      </c>
      <c r="CL34" t="s">
        <v>142</v>
      </c>
      <c r="CM34" t="s">
        <v>143</v>
      </c>
      <c r="CN34" t="s">
        <v>144</v>
      </c>
      <c r="CO34" t="s">
        <v>145</v>
      </c>
      <c r="CP34">
        <v>0.6</v>
      </c>
      <c r="DK34" t="s">
        <v>44</v>
      </c>
    </row>
    <row r="35" spans="1:115" hidden="1" x14ac:dyDescent="0.25">
      <c r="B35" t="s">
        <v>46</v>
      </c>
      <c r="C35">
        <v>20</v>
      </c>
      <c r="D35" t="s">
        <v>142</v>
      </c>
      <c r="E35" t="s">
        <v>143</v>
      </c>
      <c r="F35" t="s">
        <v>144</v>
      </c>
      <c r="G35" t="s">
        <v>145</v>
      </c>
      <c r="H35">
        <v>34</v>
      </c>
      <c r="I35">
        <v>33</v>
      </c>
      <c r="J35" s="9">
        <v>2931</v>
      </c>
      <c r="K35">
        <v>32.6</v>
      </c>
      <c r="L35">
        <v>9</v>
      </c>
      <c r="M35">
        <v>7</v>
      </c>
      <c r="N35">
        <v>0</v>
      </c>
      <c r="O35">
        <v>0</v>
      </c>
      <c r="P35">
        <v>2</v>
      </c>
      <c r="Q35">
        <v>0</v>
      </c>
      <c r="R35">
        <v>0.28000000000000003</v>
      </c>
      <c r="S35">
        <v>0.21</v>
      </c>
      <c r="T35">
        <v>0.49</v>
      </c>
      <c r="U35">
        <v>0.28000000000000003</v>
      </c>
      <c r="V35">
        <v>0.49</v>
      </c>
      <c r="AE35" t="s">
        <v>44</v>
      </c>
      <c r="AG35" t="s">
        <v>46</v>
      </c>
      <c r="AH35">
        <v>20</v>
      </c>
      <c r="AI35" t="s">
        <v>142</v>
      </c>
      <c r="AJ35" t="s">
        <v>143</v>
      </c>
      <c r="AK35" t="s">
        <v>144</v>
      </c>
      <c r="AL35" t="s">
        <v>145</v>
      </c>
      <c r="AM35">
        <v>32.6</v>
      </c>
      <c r="AN35">
        <v>9</v>
      </c>
      <c r="AP35">
        <v>31</v>
      </c>
      <c r="AS35">
        <v>0.95</v>
      </c>
      <c r="AU35">
        <v>0.28999999999999998</v>
      </c>
      <c r="AX35">
        <v>0</v>
      </c>
      <c r="AY35">
        <v>0</v>
      </c>
      <c r="BE35" t="s">
        <v>44</v>
      </c>
      <c r="BF35" t="s">
        <v>46</v>
      </c>
      <c r="BG35">
        <v>20</v>
      </c>
      <c r="BH35" t="s">
        <v>142</v>
      </c>
      <c r="BI35" t="s">
        <v>143</v>
      </c>
      <c r="BJ35" t="s">
        <v>144</v>
      </c>
      <c r="BK35" t="s">
        <v>145</v>
      </c>
      <c r="BL35">
        <v>32.6</v>
      </c>
      <c r="CA35">
        <v>7</v>
      </c>
      <c r="CI35" t="s">
        <v>44</v>
      </c>
      <c r="CJ35" t="s">
        <v>46</v>
      </c>
      <c r="CK35">
        <v>20</v>
      </c>
      <c r="CL35" t="s">
        <v>142</v>
      </c>
      <c r="CM35" t="s">
        <v>143</v>
      </c>
      <c r="CN35" t="s">
        <v>144</v>
      </c>
      <c r="CO35" t="s">
        <v>145</v>
      </c>
      <c r="CP35">
        <v>32.6</v>
      </c>
      <c r="DK35" t="s">
        <v>44</v>
      </c>
    </row>
    <row r="36" spans="1:115" hidden="1" x14ac:dyDescent="0.25">
      <c r="B36" t="s">
        <v>48</v>
      </c>
      <c r="C36">
        <v>21</v>
      </c>
      <c r="D36" t="s">
        <v>146</v>
      </c>
      <c r="E36" t="s">
        <v>92</v>
      </c>
      <c r="F36" t="s">
        <v>95</v>
      </c>
      <c r="G36" t="s">
        <v>55</v>
      </c>
      <c r="H36">
        <v>29</v>
      </c>
      <c r="I36">
        <v>15</v>
      </c>
      <c r="J36" s="9">
        <v>1537</v>
      </c>
      <c r="K36">
        <v>17.100000000000001</v>
      </c>
      <c r="L36">
        <v>3</v>
      </c>
      <c r="M36">
        <v>5</v>
      </c>
      <c r="N36">
        <v>0</v>
      </c>
      <c r="O36">
        <v>0</v>
      </c>
      <c r="P36">
        <v>5</v>
      </c>
      <c r="Q36">
        <v>0</v>
      </c>
      <c r="R36">
        <v>0.18</v>
      </c>
      <c r="S36">
        <v>0.28999999999999998</v>
      </c>
      <c r="T36">
        <v>0.47</v>
      </c>
      <c r="U36">
        <v>0.18</v>
      </c>
      <c r="V36">
        <v>0.47</v>
      </c>
      <c r="AE36" t="s">
        <v>44</v>
      </c>
      <c r="AG36" t="s">
        <v>48</v>
      </c>
      <c r="AH36">
        <v>21</v>
      </c>
      <c r="AI36" t="s">
        <v>146</v>
      </c>
      <c r="AJ36" t="s">
        <v>92</v>
      </c>
      <c r="AK36" t="s">
        <v>95</v>
      </c>
      <c r="AL36" t="s">
        <v>55</v>
      </c>
      <c r="AM36">
        <v>17.100000000000001</v>
      </c>
      <c r="AN36">
        <v>3</v>
      </c>
      <c r="AP36">
        <v>12</v>
      </c>
      <c r="AS36">
        <v>0.7</v>
      </c>
      <c r="AU36">
        <v>0.25</v>
      </c>
      <c r="AX36">
        <v>0</v>
      </c>
      <c r="AY36">
        <v>0</v>
      </c>
      <c r="BE36" t="s">
        <v>44</v>
      </c>
      <c r="BF36" t="s">
        <v>48</v>
      </c>
      <c r="BG36">
        <v>21</v>
      </c>
      <c r="BH36" t="s">
        <v>146</v>
      </c>
      <c r="BI36" t="s">
        <v>92</v>
      </c>
      <c r="BJ36" t="s">
        <v>95</v>
      </c>
      <c r="BK36" t="s">
        <v>55</v>
      </c>
      <c r="BL36">
        <v>17.100000000000001</v>
      </c>
      <c r="CA36">
        <v>5</v>
      </c>
      <c r="CI36" t="s">
        <v>44</v>
      </c>
      <c r="CJ36" t="s">
        <v>48</v>
      </c>
      <c r="CK36">
        <v>21</v>
      </c>
      <c r="CL36" t="s">
        <v>146</v>
      </c>
      <c r="CM36" t="s">
        <v>92</v>
      </c>
      <c r="CN36" t="s">
        <v>95</v>
      </c>
      <c r="CO36" t="s">
        <v>55</v>
      </c>
      <c r="CP36">
        <v>17.100000000000001</v>
      </c>
      <c r="DK36" t="s">
        <v>44</v>
      </c>
    </row>
    <row r="37" spans="1:115" hidden="1" x14ac:dyDescent="0.25">
      <c r="B37" t="s">
        <v>49</v>
      </c>
      <c r="C37">
        <v>22</v>
      </c>
      <c r="D37" t="s">
        <v>146</v>
      </c>
      <c r="E37" t="s">
        <v>92</v>
      </c>
      <c r="F37" t="s">
        <v>95</v>
      </c>
      <c r="G37" t="s">
        <v>147</v>
      </c>
      <c r="H37">
        <v>30</v>
      </c>
      <c r="I37">
        <v>30</v>
      </c>
      <c r="J37" s="9">
        <v>2592</v>
      </c>
      <c r="K37">
        <v>28.8</v>
      </c>
      <c r="L37">
        <v>5</v>
      </c>
      <c r="M37">
        <v>5</v>
      </c>
      <c r="N37">
        <v>1</v>
      </c>
      <c r="O37">
        <v>1</v>
      </c>
      <c r="P37">
        <v>5</v>
      </c>
      <c r="Q37">
        <v>0</v>
      </c>
      <c r="R37">
        <v>0.17</v>
      </c>
      <c r="S37">
        <v>0.17</v>
      </c>
      <c r="T37">
        <v>0.35</v>
      </c>
      <c r="U37">
        <v>0.14000000000000001</v>
      </c>
      <c r="V37">
        <v>0.31</v>
      </c>
      <c r="AE37" t="s">
        <v>44</v>
      </c>
      <c r="AG37" t="s">
        <v>49</v>
      </c>
      <c r="AH37">
        <v>22</v>
      </c>
      <c r="AI37" t="s">
        <v>146</v>
      </c>
      <c r="AJ37" t="s">
        <v>92</v>
      </c>
      <c r="AK37" t="s">
        <v>95</v>
      </c>
      <c r="AL37" t="s">
        <v>147</v>
      </c>
      <c r="AM37">
        <v>28.8</v>
      </c>
      <c r="AN37">
        <v>5</v>
      </c>
      <c r="AP37">
        <v>19</v>
      </c>
      <c r="AS37">
        <v>0.66</v>
      </c>
      <c r="AU37">
        <v>0.21</v>
      </c>
      <c r="AX37">
        <v>1</v>
      </c>
      <c r="AY37">
        <v>1</v>
      </c>
      <c r="BE37" t="s">
        <v>44</v>
      </c>
      <c r="BF37" t="s">
        <v>49</v>
      </c>
      <c r="BG37">
        <v>22</v>
      </c>
      <c r="BH37" t="s">
        <v>146</v>
      </c>
      <c r="BI37" t="s">
        <v>92</v>
      </c>
      <c r="BJ37" t="s">
        <v>95</v>
      </c>
      <c r="BK37" t="s">
        <v>147</v>
      </c>
      <c r="BL37">
        <v>28.8</v>
      </c>
      <c r="CA37">
        <v>5</v>
      </c>
      <c r="CI37" t="s">
        <v>44</v>
      </c>
      <c r="CJ37" t="s">
        <v>49</v>
      </c>
      <c r="CK37">
        <v>22</v>
      </c>
      <c r="CL37" t="s">
        <v>146</v>
      </c>
      <c r="CM37" t="s">
        <v>92</v>
      </c>
      <c r="CN37" t="s">
        <v>95</v>
      </c>
      <c r="CO37" t="s">
        <v>147</v>
      </c>
      <c r="CP37">
        <v>28.8</v>
      </c>
      <c r="DK37" t="s">
        <v>44</v>
      </c>
    </row>
    <row r="38" spans="1:115" hidden="1" x14ac:dyDescent="0.25">
      <c r="B38" t="s">
        <v>50</v>
      </c>
      <c r="C38">
        <v>23</v>
      </c>
      <c r="D38" t="s">
        <v>148</v>
      </c>
      <c r="E38" t="s">
        <v>92</v>
      </c>
      <c r="F38" t="s">
        <v>95</v>
      </c>
      <c r="G38" t="s">
        <v>55</v>
      </c>
      <c r="H38">
        <v>31</v>
      </c>
      <c r="I38">
        <v>29</v>
      </c>
      <c r="J38" s="9">
        <v>2518</v>
      </c>
      <c r="K38">
        <v>28</v>
      </c>
      <c r="L38">
        <v>4</v>
      </c>
      <c r="M38">
        <v>3</v>
      </c>
      <c r="N38">
        <v>0</v>
      </c>
      <c r="O38">
        <v>0</v>
      </c>
      <c r="P38">
        <v>6</v>
      </c>
      <c r="Q38">
        <v>0</v>
      </c>
      <c r="R38">
        <v>0.14000000000000001</v>
      </c>
      <c r="S38">
        <v>0.11</v>
      </c>
      <c r="T38">
        <v>0.25</v>
      </c>
      <c r="U38">
        <v>0.14000000000000001</v>
      </c>
      <c r="V38">
        <v>0.25</v>
      </c>
      <c r="AE38" t="s">
        <v>44</v>
      </c>
      <c r="AG38" t="s">
        <v>50</v>
      </c>
      <c r="AH38">
        <v>23</v>
      </c>
      <c r="AI38" t="s">
        <v>148</v>
      </c>
      <c r="AJ38" t="s">
        <v>92</v>
      </c>
      <c r="AK38" t="s">
        <v>95</v>
      </c>
      <c r="AL38" t="s">
        <v>55</v>
      </c>
      <c r="AM38">
        <v>28</v>
      </c>
      <c r="AN38">
        <v>4</v>
      </c>
      <c r="AO38">
        <v>53</v>
      </c>
      <c r="AP38">
        <v>15</v>
      </c>
      <c r="AQ38">
        <v>28.3</v>
      </c>
      <c r="AR38">
        <v>1.89</v>
      </c>
      <c r="AS38">
        <v>0.54</v>
      </c>
      <c r="AT38">
        <v>0.08</v>
      </c>
      <c r="AU38">
        <v>0.27</v>
      </c>
      <c r="AX38">
        <v>0</v>
      </c>
      <c r="AY38">
        <v>0</v>
      </c>
      <c r="BE38" t="s">
        <v>44</v>
      </c>
      <c r="BF38" t="s">
        <v>50</v>
      </c>
      <c r="BG38">
        <v>23</v>
      </c>
      <c r="BH38" t="s">
        <v>148</v>
      </c>
      <c r="BI38" t="s">
        <v>92</v>
      </c>
      <c r="BJ38" t="s">
        <v>95</v>
      </c>
      <c r="BK38" t="s">
        <v>55</v>
      </c>
      <c r="BL38">
        <v>28</v>
      </c>
      <c r="CA38">
        <v>3</v>
      </c>
      <c r="CI38" t="s">
        <v>44</v>
      </c>
      <c r="CJ38" t="s">
        <v>50</v>
      </c>
      <c r="CK38">
        <v>23</v>
      </c>
      <c r="CL38" t="s">
        <v>148</v>
      </c>
      <c r="CM38" t="s">
        <v>92</v>
      </c>
      <c r="CN38" t="s">
        <v>95</v>
      </c>
      <c r="CO38" t="s">
        <v>55</v>
      </c>
      <c r="CP38">
        <v>28</v>
      </c>
      <c r="DK38" t="s">
        <v>44</v>
      </c>
    </row>
    <row r="39" spans="1:115" hidden="1" x14ac:dyDescent="0.25">
      <c r="B39" t="s">
        <v>51</v>
      </c>
      <c r="C39">
        <v>24</v>
      </c>
      <c r="D39" t="s">
        <v>148</v>
      </c>
      <c r="E39" t="s">
        <v>92</v>
      </c>
      <c r="F39" t="s">
        <v>95</v>
      </c>
      <c r="G39" t="s">
        <v>147</v>
      </c>
      <c r="H39">
        <v>30</v>
      </c>
      <c r="I39">
        <v>27</v>
      </c>
      <c r="J39" s="9">
        <v>2438</v>
      </c>
      <c r="K39">
        <v>27.1</v>
      </c>
      <c r="L39">
        <v>5</v>
      </c>
      <c r="M39">
        <v>1</v>
      </c>
      <c r="N39">
        <v>0</v>
      </c>
      <c r="O39">
        <v>1</v>
      </c>
      <c r="P39">
        <v>2</v>
      </c>
      <c r="Q39">
        <v>0</v>
      </c>
      <c r="R39">
        <v>0.18</v>
      </c>
      <c r="S39">
        <v>0.04</v>
      </c>
      <c r="T39">
        <v>0.22</v>
      </c>
      <c r="U39">
        <v>0.18</v>
      </c>
      <c r="V39">
        <v>0.22</v>
      </c>
      <c r="W39">
        <v>6.9</v>
      </c>
      <c r="X39">
        <v>6.2</v>
      </c>
      <c r="Y39">
        <v>3</v>
      </c>
      <c r="Z39">
        <v>0.26</v>
      </c>
      <c r="AA39">
        <v>0.11</v>
      </c>
      <c r="AB39">
        <v>0.37</v>
      </c>
      <c r="AC39">
        <v>0.23</v>
      </c>
      <c r="AD39">
        <v>0.34</v>
      </c>
      <c r="AE39" t="s">
        <v>44</v>
      </c>
      <c r="AG39" t="s">
        <v>51</v>
      </c>
      <c r="AH39">
        <v>24</v>
      </c>
      <c r="AI39" t="s">
        <v>148</v>
      </c>
      <c r="AJ39" t="s">
        <v>92</v>
      </c>
      <c r="AK39" t="s">
        <v>95</v>
      </c>
      <c r="AL39" t="s">
        <v>147</v>
      </c>
      <c r="AM39">
        <v>27.1</v>
      </c>
      <c r="AN39">
        <v>5</v>
      </c>
      <c r="AO39">
        <v>62</v>
      </c>
      <c r="AP39">
        <v>26</v>
      </c>
      <c r="AQ39">
        <v>41.9</v>
      </c>
      <c r="AR39">
        <v>2.29</v>
      </c>
      <c r="AS39">
        <v>0.96</v>
      </c>
      <c r="AT39">
        <v>0.08</v>
      </c>
      <c r="AU39">
        <v>0.19</v>
      </c>
      <c r="AV39">
        <v>18.600000000000001</v>
      </c>
      <c r="AW39">
        <v>3</v>
      </c>
      <c r="AX39">
        <v>0</v>
      </c>
      <c r="AY39">
        <v>1</v>
      </c>
      <c r="AZ39">
        <v>6.9</v>
      </c>
      <c r="BA39">
        <v>6.2</v>
      </c>
      <c r="BB39">
        <v>0.1</v>
      </c>
      <c r="BC39">
        <v>-1.9</v>
      </c>
      <c r="BD39">
        <v>-1.2</v>
      </c>
      <c r="BE39" t="s">
        <v>44</v>
      </c>
      <c r="BF39" t="s">
        <v>51</v>
      </c>
      <c r="BG39">
        <v>24</v>
      </c>
      <c r="BH39" t="s">
        <v>148</v>
      </c>
      <c r="BI39" t="s">
        <v>92</v>
      </c>
      <c r="BJ39" t="s">
        <v>95</v>
      </c>
      <c r="BK39" t="s">
        <v>147</v>
      </c>
      <c r="BL39">
        <v>27.1</v>
      </c>
      <c r="BM39">
        <v>459</v>
      </c>
      <c r="BN39">
        <v>777</v>
      </c>
      <c r="BO39">
        <v>59.1</v>
      </c>
      <c r="BP39">
        <v>7886</v>
      </c>
      <c r="BQ39">
        <v>2818</v>
      </c>
      <c r="BR39">
        <v>226</v>
      </c>
      <c r="BS39">
        <v>324</v>
      </c>
      <c r="BT39">
        <v>69.8</v>
      </c>
      <c r="BU39">
        <v>170</v>
      </c>
      <c r="BV39">
        <v>261</v>
      </c>
      <c r="BW39">
        <v>65.099999999999994</v>
      </c>
      <c r="BX39">
        <v>48</v>
      </c>
      <c r="BY39">
        <v>128</v>
      </c>
      <c r="BZ39">
        <v>37.5</v>
      </c>
      <c r="CA39">
        <v>1</v>
      </c>
      <c r="CB39">
        <v>3</v>
      </c>
      <c r="CC39">
        <v>-2</v>
      </c>
      <c r="CD39">
        <v>24</v>
      </c>
      <c r="CE39">
        <v>25</v>
      </c>
      <c r="CF39">
        <v>31</v>
      </c>
      <c r="CG39">
        <v>16</v>
      </c>
      <c r="CH39">
        <v>70</v>
      </c>
      <c r="CI39" t="s">
        <v>44</v>
      </c>
      <c r="CJ39" t="s">
        <v>51</v>
      </c>
      <c r="CK39">
        <v>24</v>
      </c>
      <c r="CL39" t="s">
        <v>148</v>
      </c>
      <c r="CM39" t="s">
        <v>92</v>
      </c>
      <c r="CN39" t="s">
        <v>95</v>
      </c>
      <c r="CO39" t="s">
        <v>147</v>
      </c>
      <c r="CP39">
        <v>27.1</v>
      </c>
      <c r="CQ39">
        <v>1178</v>
      </c>
      <c r="CR39">
        <v>14</v>
      </c>
      <c r="CS39">
        <v>143</v>
      </c>
      <c r="CT39">
        <v>463</v>
      </c>
      <c r="CU39">
        <v>650</v>
      </c>
      <c r="CV39">
        <v>120</v>
      </c>
      <c r="CW39">
        <v>1122</v>
      </c>
      <c r="CX39">
        <v>43</v>
      </c>
      <c r="CY39">
        <v>95</v>
      </c>
      <c r="CZ39">
        <v>45.3</v>
      </c>
      <c r="DA39">
        <v>48</v>
      </c>
      <c r="DB39">
        <v>1</v>
      </c>
      <c r="DC39">
        <v>809</v>
      </c>
      <c r="DD39">
        <v>5873</v>
      </c>
      <c r="DE39">
        <v>3497</v>
      </c>
      <c r="DF39">
        <v>1098</v>
      </c>
      <c r="DG39">
        <v>767</v>
      </c>
      <c r="DH39">
        <v>69.900000000000006</v>
      </c>
      <c r="DI39">
        <v>63</v>
      </c>
      <c r="DJ39">
        <v>70</v>
      </c>
      <c r="DK39" t="s">
        <v>44</v>
      </c>
    </row>
    <row r="40" spans="1:115" hidden="1" x14ac:dyDescent="0.25">
      <c r="B40" t="s">
        <v>52</v>
      </c>
      <c r="C40">
        <v>25</v>
      </c>
      <c r="D40" t="s">
        <v>149</v>
      </c>
      <c r="E40" t="s">
        <v>92</v>
      </c>
      <c r="F40" t="s">
        <v>95</v>
      </c>
      <c r="G40" t="s">
        <v>145</v>
      </c>
      <c r="H40">
        <v>34</v>
      </c>
      <c r="I40">
        <v>33</v>
      </c>
      <c r="J40" s="9">
        <v>2956</v>
      </c>
      <c r="K40">
        <v>32.799999999999997</v>
      </c>
      <c r="L40">
        <v>6</v>
      </c>
      <c r="M40">
        <v>10</v>
      </c>
      <c r="N40">
        <v>0</v>
      </c>
      <c r="O40">
        <v>0</v>
      </c>
      <c r="P40">
        <v>4</v>
      </c>
      <c r="Q40">
        <v>0</v>
      </c>
      <c r="R40">
        <v>0.18</v>
      </c>
      <c r="S40">
        <v>0.3</v>
      </c>
      <c r="T40">
        <v>0.49</v>
      </c>
      <c r="U40">
        <v>0.18</v>
      </c>
      <c r="V40">
        <v>0.49</v>
      </c>
      <c r="W40">
        <v>4.8</v>
      </c>
      <c r="X40">
        <v>4.8</v>
      </c>
      <c r="Y40">
        <v>9.4</v>
      </c>
      <c r="Z40">
        <v>0.15</v>
      </c>
      <c r="AA40">
        <v>0.28999999999999998</v>
      </c>
      <c r="AB40">
        <v>0.43</v>
      </c>
      <c r="AC40">
        <v>0.15</v>
      </c>
      <c r="AD40">
        <v>0.43</v>
      </c>
      <c r="AE40" t="s">
        <v>44</v>
      </c>
      <c r="AG40" t="s">
        <v>52</v>
      </c>
      <c r="AH40">
        <v>25</v>
      </c>
      <c r="AI40" t="s">
        <v>149</v>
      </c>
      <c r="AJ40" t="s">
        <v>92</v>
      </c>
      <c r="AK40" t="s">
        <v>95</v>
      </c>
      <c r="AL40" t="s">
        <v>145</v>
      </c>
      <c r="AM40">
        <v>32.799999999999997</v>
      </c>
      <c r="AN40">
        <v>6</v>
      </c>
      <c r="AO40">
        <v>60</v>
      </c>
      <c r="AP40">
        <v>16</v>
      </c>
      <c r="AQ40">
        <v>26.7</v>
      </c>
      <c r="AR40">
        <v>1.83</v>
      </c>
      <c r="AS40">
        <v>0.49</v>
      </c>
      <c r="AT40">
        <v>0.1</v>
      </c>
      <c r="AU40">
        <v>0.38</v>
      </c>
      <c r="AV40">
        <v>21</v>
      </c>
      <c r="AW40">
        <v>7</v>
      </c>
      <c r="AX40">
        <v>0</v>
      </c>
      <c r="AY40">
        <v>0</v>
      </c>
      <c r="AZ40">
        <v>4.8</v>
      </c>
      <c r="BA40">
        <v>4.8</v>
      </c>
      <c r="BB40">
        <v>0.08</v>
      </c>
      <c r="BC40">
        <v>1.2</v>
      </c>
      <c r="BD40">
        <v>1.2</v>
      </c>
      <c r="BE40" t="s">
        <v>44</v>
      </c>
      <c r="BF40" t="s">
        <v>52</v>
      </c>
      <c r="BG40">
        <v>25</v>
      </c>
      <c r="BH40" t="s">
        <v>149</v>
      </c>
      <c r="BI40" t="s">
        <v>92</v>
      </c>
      <c r="BJ40" t="s">
        <v>95</v>
      </c>
      <c r="BK40" t="s">
        <v>145</v>
      </c>
      <c r="BL40">
        <v>32.799999999999997</v>
      </c>
      <c r="BM40">
        <v>973</v>
      </c>
      <c r="BN40">
        <v>1598</v>
      </c>
      <c r="BO40">
        <v>60.9</v>
      </c>
      <c r="BP40">
        <v>19113</v>
      </c>
      <c r="BQ40">
        <v>9732</v>
      </c>
      <c r="BR40">
        <v>378</v>
      </c>
      <c r="BS40">
        <v>516</v>
      </c>
      <c r="BT40">
        <v>73.3</v>
      </c>
      <c r="BU40">
        <v>453</v>
      </c>
      <c r="BV40">
        <v>701</v>
      </c>
      <c r="BW40">
        <v>64.599999999999994</v>
      </c>
      <c r="BX40">
        <v>134</v>
      </c>
      <c r="BY40">
        <v>328</v>
      </c>
      <c r="BZ40">
        <v>40.9</v>
      </c>
      <c r="CA40">
        <v>10</v>
      </c>
      <c r="CB40">
        <v>9.4</v>
      </c>
      <c r="CC40">
        <v>0.6</v>
      </c>
      <c r="CD40">
        <v>49</v>
      </c>
      <c r="CE40">
        <v>88</v>
      </c>
      <c r="CF40">
        <v>59</v>
      </c>
      <c r="CG40">
        <v>34</v>
      </c>
      <c r="CH40">
        <v>148</v>
      </c>
      <c r="CI40" t="s">
        <v>44</v>
      </c>
      <c r="CJ40" t="s">
        <v>52</v>
      </c>
      <c r="CK40">
        <v>25</v>
      </c>
      <c r="CL40" t="s">
        <v>149</v>
      </c>
      <c r="CM40" t="s">
        <v>92</v>
      </c>
      <c r="CN40" t="s">
        <v>95</v>
      </c>
      <c r="CO40" t="s">
        <v>145</v>
      </c>
      <c r="CP40">
        <v>32.799999999999997</v>
      </c>
      <c r="CQ40">
        <v>1991</v>
      </c>
      <c r="CR40">
        <v>60</v>
      </c>
      <c r="CS40">
        <v>426</v>
      </c>
      <c r="CT40">
        <v>857</v>
      </c>
      <c r="CU40">
        <v>849</v>
      </c>
      <c r="CV40">
        <v>111</v>
      </c>
      <c r="CW40">
        <v>1578</v>
      </c>
      <c r="CX40">
        <v>56</v>
      </c>
      <c r="CY40">
        <v>80</v>
      </c>
      <c r="CZ40">
        <v>70</v>
      </c>
      <c r="DA40">
        <v>60</v>
      </c>
      <c r="DB40">
        <v>3</v>
      </c>
      <c r="DC40">
        <v>1181</v>
      </c>
      <c r="DD40">
        <v>9618</v>
      </c>
      <c r="DE40">
        <v>6048</v>
      </c>
      <c r="DF40">
        <v>1247</v>
      </c>
      <c r="DG40">
        <v>1002</v>
      </c>
      <c r="DH40">
        <v>80.400000000000006</v>
      </c>
      <c r="DI40">
        <v>36</v>
      </c>
      <c r="DJ40">
        <v>49</v>
      </c>
      <c r="DK40" t="s">
        <v>44</v>
      </c>
    </row>
    <row r="41" spans="1:115" hidden="1" x14ac:dyDescent="0.25">
      <c r="B41" t="s">
        <v>54</v>
      </c>
      <c r="C41">
        <v>26</v>
      </c>
      <c r="D41" t="s">
        <v>149</v>
      </c>
      <c r="E41" t="s">
        <v>92</v>
      </c>
      <c r="F41" t="s">
        <v>95</v>
      </c>
      <c r="G41" t="s">
        <v>96</v>
      </c>
      <c r="H41">
        <v>33</v>
      </c>
      <c r="I41">
        <v>33</v>
      </c>
      <c r="J41" s="9">
        <v>2958</v>
      </c>
      <c r="K41">
        <v>32.9</v>
      </c>
      <c r="L41">
        <v>4</v>
      </c>
      <c r="M41">
        <v>11</v>
      </c>
      <c r="N41">
        <v>0</v>
      </c>
      <c r="O41">
        <v>0</v>
      </c>
      <c r="P41">
        <v>4</v>
      </c>
      <c r="Q41">
        <v>0</v>
      </c>
      <c r="R41">
        <v>0.12</v>
      </c>
      <c r="S41">
        <v>0.33</v>
      </c>
      <c r="T41">
        <v>0.46</v>
      </c>
      <c r="U41">
        <v>0.12</v>
      </c>
      <c r="V41">
        <v>0.46</v>
      </c>
      <c r="W41">
        <v>5.9</v>
      </c>
      <c r="X41">
        <v>5.9</v>
      </c>
      <c r="Y41">
        <v>9.3000000000000007</v>
      </c>
      <c r="Z41">
        <v>0.18</v>
      </c>
      <c r="AA41">
        <v>0.28000000000000003</v>
      </c>
      <c r="AB41">
        <v>0.47</v>
      </c>
      <c r="AC41">
        <v>0.18</v>
      </c>
      <c r="AD41">
        <v>0.47</v>
      </c>
      <c r="AE41" t="s">
        <v>44</v>
      </c>
      <c r="AG41" t="s">
        <v>54</v>
      </c>
      <c r="AH41">
        <v>26</v>
      </c>
      <c r="AI41" t="s">
        <v>149</v>
      </c>
      <c r="AJ41" t="s">
        <v>92</v>
      </c>
      <c r="AK41" t="s">
        <v>95</v>
      </c>
      <c r="AL41" t="s">
        <v>96</v>
      </c>
      <c r="AM41">
        <v>32.9</v>
      </c>
      <c r="AN41">
        <v>4</v>
      </c>
      <c r="AO41">
        <v>86</v>
      </c>
      <c r="AP41">
        <v>27</v>
      </c>
      <c r="AQ41">
        <v>31.4</v>
      </c>
      <c r="AR41">
        <v>2.62</v>
      </c>
      <c r="AS41">
        <v>0.82</v>
      </c>
      <c r="AT41">
        <v>0.05</v>
      </c>
      <c r="AU41">
        <v>0.15</v>
      </c>
      <c r="AV41">
        <v>22.4</v>
      </c>
      <c r="AW41">
        <v>10</v>
      </c>
      <c r="AX41">
        <v>0</v>
      </c>
      <c r="AY41">
        <v>0</v>
      </c>
      <c r="AZ41">
        <v>5.9</v>
      </c>
      <c r="BA41">
        <v>5.9</v>
      </c>
      <c r="BB41">
        <v>7.0000000000000007E-2</v>
      </c>
      <c r="BC41">
        <v>-1.9</v>
      </c>
      <c r="BD41">
        <v>-1.9</v>
      </c>
      <c r="BE41" t="s">
        <v>44</v>
      </c>
      <c r="BF41" t="s">
        <v>54</v>
      </c>
      <c r="BG41">
        <v>26</v>
      </c>
      <c r="BH41" t="s">
        <v>149</v>
      </c>
      <c r="BI41" t="s">
        <v>92</v>
      </c>
      <c r="BJ41" t="s">
        <v>95</v>
      </c>
      <c r="BK41" t="s">
        <v>96</v>
      </c>
      <c r="BL41">
        <v>32.9</v>
      </c>
      <c r="BM41">
        <v>965</v>
      </c>
      <c r="BN41">
        <v>1613</v>
      </c>
      <c r="BO41">
        <v>59.8</v>
      </c>
      <c r="BP41">
        <v>19659</v>
      </c>
      <c r="BQ41">
        <v>8143</v>
      </c>
      <c r="BR41">
        <v>377</v>
      </c>
      <c r="BS41">
        <v>508</v>
      </c>
      <c r="BT41">
        <v>74.2</v>
      </c>
      <c r="BU41">
        <v>390</v>
      </c>
      <c r="BV41">
        <v>570</v>
      </c>
      <c r="BW41">
        <v>68.400000000000006</v>
      </c>
      <c r="BX41">
        <v>180</v>
      </c>
      <c r="BY41">
        <v>432</v>
      </c>
      <c r="BZ41">
        <v>41.7</v>
      </c>
      <c r="CA41">
        <v>11</v>
      </c>
      <c r="CB41">
        <v>9.3000000000000007</v>
      </c>
      <c r="CC41">
        <v>1.7</v>
      </c>
      <c r="CD41">
        <v>79</v>
      </c>
      <c r="CE41">
        <v>71</v>
      </c>
      <c r="CF41">
        <v>61</v>
      </c>
      <c r="CG41">
        <v>41</v>
      </c>
      <c r="CH41">
        <v>117</v>
      </c>
      <c r="CI41" t="s">
        <v>44</v>
      </c>
      <c r="CJ41" t="s">
        <v>54</v>
      </c>
      <c r="CK41">
        <v>26</v>
      </c>
      <c r="CL41" t="s">
        <v>149</v>
      </c>
      <c r="CM41" t="s">
        <v>92</v>
      </c>
      <c r="CN41" t="s">
        <v>95</v>
      </c>
      <c r="CO41" t="s">
        <v>96</v>
      </c>
      <c r="CP41">
        <v>32.9</v>
      </c>
      <c r="CQ41">
        <v>2063</v>
      </c>
      <c r="CR41">
        <v>25</v>
      </c>
      <c r="CS41">
        <v>312</v>
      </c>
      <c r="CT41">
        <v>924</v>
      </c>
      <c r="CU41">
        <v>1015</v>
      </c>
      <c r="CV41">
        <v>115</v>
      </c>
      <c r="CW41">
        <v>1744</v>
      </c>
      <c r="CX41">
        <v>86</v>
      </c>
      <c r="CY41">
        <v>141</v>
      </c>
      <c r="CZ41">
        <v>61</v>
      </c>
      <c r="DA41">
        <v>88</v>
      </c>
      <c r="DB41">
        <v>6</v>
      </c>
      <c r="DC41">
        <v>1404</v>
      </c>
      <c r="DD41">
        <v>11111</v>
      </c>
      <c r="DE41">
        <v>7081</v>
      </c>
      <c r="DF41">
        <v>1518</v>
      </c>
      <c r="DG41">
        <v>1238</v>
      </c>
      <c r="DH41">
        <v>81.599999999999994</v>
      </c>
      <c r="DI41">
        <v>63</v>
      </c>
      <c r="DJ41">
        <v>62</v>
      </c>
      <c r="DK41" t="s">
        <v>44</v>
      </c>
    </row>
    <row r="42" spans="1:115" x14ac:dyDescent="0.25">
      <c r="A42" t="s">
        <v>161</v>
      </c>
      <c r="B42" t="s">
        <v>56</v>
      </c>
      <c r="C42">
        <v>27</v>
      </c>
      <c r="D42" t="s">
        <v>149</v>
      </c>
      <c r="E42" t="s">
        <v>92</v>
      </c>
      <c r="F42" t="s">
        <v>95</v>
      </c>
      <c r="G42" t="s">
        <v>45</v>
      </c>
      <c r="H42">
        <v>10</v>
      </c>
      <c r="I42">
        <v>9</v>
      </c>
      <c r="J42">
        <v>735</v>
      </c>
      <c r="K42">
        <v>8.1999999999999993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0.12</v>
      </c>
      <c r="T42">
        <v>0.12</v>
      </c>
      <c r="U42">
        <v>0</v>
      </c>
      <c r="V42">
        <v>0.12</v>
      </c>
      <c r="W42">
        <v>1.5</v>
      </c>
      <c r="X42">
        <v>1.5</v>
      </c>
      <c r="Y42">
        <v>1.1000000000000001</v>
      </c>
      <c r="Z42">
        <v>0.19</v>
      </c>
      <c r="AA42">
        <v>0.14000000000000001</v>
      </c>
      <c r="AB42">
        <v>0.32</v>
      </c>
      <c r="AC42">
        <v>0.19</v>
      </c>
      <c r="AD42">
        <v>0.32</v>
      </c>
      <c r="AE42" t="s">
        <v>44</v>
      </c>
      <c r="AG42" t="s">
        <v>56</v>
      </c>
      <c r="AH42">
        <v>27</v>
      </c>
      <c r="AI42" t="s">
        <v>149</v>
      </c>
      <c r="AJ42" t="s">
        <v>92</v>
      </c>
      <c r="AK42" t="s">
        <v>95</v>
      </c>
      <c r="AL42" t="s">
        <v>45</v>
      </c>
      <c r="AM42">
        <v>8.1999999999999993</v>
      </c>
      <c r="AN42">
        <v>0</v>
      </c>
      <c r="AO42">
        <v>18</v>
      </c>
      <c r="AP42">
        <v>6</v>
      </c>
      <c r="AQ42">
        <v>33.299999999999997</v>
      </c>
      <c r="AR42">
        <v>2.2000000000000002</v>
      </c>
      <c r="AS42">
        <v>0.73</v>
      </c>
      <c r="AT42">
        <v>0</v>
      </c>
      <c r="AU42">
        <v>0</v>
      </c>
      <c r="AV42">
        <v>18.8</v>
      </c>
      <c r="AW42">
        <v>2</v>
      </c>
      <c r="AX42">
        <v>0</v>
      </c>
      <c r="AY42">
        <v>0</v>
      </c>
      <c r="AZ42">
        <v>1.5</v>
      </c>
      <c r="BA42">
        <v>1.5</v>
      </c>
      <c r="BB42">
        <v>0.09</v>
      </c>
      <c r="BC42">
        <v>-1.5</v>
      </c>
      <c r="BD42">
        <v>-1.5</v>
      </c>
      <c r="BE42" t="s">
        <v>44</v>
      </c>
      <c r="BF42" t="s">
        <v>56</v>
      </c>
      <c r="BG42">
        <v>27</v>
      </c>
      <c r="BH42" t="s">
        <v>149</v>
      </c>
      <c r="BI42" t="s">
        <v>92</v>
      </c>
      <c r="BJ42" t="s">
        <v>95</v>
      </c>
      <c r="BK42" t="s">
        <v>45</v>
      </c>
      <c r="BL42">
        <v>8.1999999999999993</v>
      </c>
      <c r="BM42">
        <v>258</v>
      </c>
      <c r="BN42">
        <v>409</v>
      </c>
      <c r="BO42">
        <v>63.1</v>
      </c>
      <c r="BP42">
        <v>5040</v>
      </c>
      <c r="BQ42">
        <v>2133</v>
      </c>
      <c r="BR42">
        <v>107</v>
      </c>
      <c r="BS42">
        <v>150</v>
      </c>
      <c r="BT42">
        <v>71.3</v>
      </c>
      <c r="BU42">
        <v>109</v>
      </c>
      <c r="BV42">
        <v>145</v>
      </c>
      <c r="BW42">
        <v>75.2</v>
      </c>
      <c r="BX42">
        <v>38</v>
      </c>
      <c r="BY42">
        <v>90</v>
      </c>
      <c r="BZ42">
        <v>42.2</v>
      </c>
      <c r="CA42">
        <v>1</v>
      </c>
      <c r="CB42">
        <v>1.1000000000000001</v>
      </c>
      <c r="CC42">
        <v>-0.1</v>
      </c>
      <c r="CD42">
        <v>13</v>
      </c>
      <c r="CE42">
        <v>24</v>
      </c>
      <c r="CF42">
        <v>12</v>
      </c>
      <c r="CG42">
        <v>7</v>
      </c>
      <c r="CH42">
        <v>32</v>
      </c>
      <c r="CI42" t="s">
        <v>44</v>
      </c>
      <c r="CJ42" t="s">
        <v>56</v>
      </c>
      <c r="CK42">
        <v>27</v>
      </c>
      <c r="CL42" t="s">
        <v>149</v>
      </c>
      <c r="CM42" t="s">
        <v>92</v>
      </c>
      <c r="CN42" t="s">
        <v>95</v>
      </c>
      <c r="CO42" t="s">
        <v>45</v>
      </c>
      <c r="CP42">
        <v>8.1999999999999993</v>
      </c>
      <c r="CQ42">
        <v>507</v>
      </c>
      <c r="CR42">
        <v>7</v>
      </c>
      <c r="CS42">
        <v>95</v>
      </c>
      <c r="CT42">
        <v>238</v>
      </c>
      <c r="CU42">
        <v>200</v>
      </c>
      <c r="CV42">
        <v>28</v>
      </c>
      <c r="CW42">
        <v>425</v>
      </c>
      <c r="CX42">
        <v>6</v>
      </c>
      <c r="CY42">
        <v>14</v>
      </c>
      <c r="CZ42">
        <v>42.9</v>
      </c>
      <c r="DA42">
        <v>6</v>
      </c>
      <c r="DB42">
        <v>0</v>
      </c>
      <c r="DC42">
        <v>278</v>
      </c>
      <c r="DD42">
        <v>1874</v>
      </c>
      <c r="DE42">
        <v>1109</v>
      </c>
      <c r="DF42">
        <v>371</v>
      </c>
      <c r="DG42">
        <v>297</v>
      </c>
      <c r="DH42">
        <v>80.099999999999994</v>
      </c>
      <c r="DI42">
        <v>10</v>
      </c>
      <c r="DJ42">
        <v>11</v>
      </c>
      <c r="DK42" t="s">
        <v>44</v>
      </c>
    </row>
    <row r="43" spans="1:115" hidden="1" x14ac:dyDescent="0.25">
      <c r="B43" t="s">
        <v>150</v>
      </c>
      <c r="D43" t="s">
        <v>151</v>
      </c>
      <c r="F43" t="s">
        <v>57</v>
      </c>
      <c r="H43">
        <v>272</v>
      </c>
      <c r="I43">
        <v>236</v>
      </c>
      <c r="J43" s="9">
        <v>20957</v>
      </c>
      <c r="K43">
        <v>232.9</v>
      </c>
      <c r="L43">
        <v>39</v>
      </c>
      <c r="M43">
        <v>53</v>
      </c>
      <c r="N43">
        <v>1</v>
      </c>
      <c r="O43">
        <v>2</v>
      </c>
      <c r="P43">
        <v>35</v>
      </c>
      <c r="Q43">
        <v>1</v>
      </c>
      <c r="R43">
        <v>0.17</v>
      </c>
      <c r="S43">
        <v>0.23</v>
      </c>
      <c r="T43">
        <v>0.4</v>
      </c>
      <c r="U43">
        <v>0.16</v>
      </c>
      <c r="V43">
        <v>0.39</v>
      </c>
      <c r="W43">
        <v>19.2</v>
      </c>
      <c r="X43">
        <v>18.399999999999999</v>
      </c>
      <c r="Y43">
        <v>22.8</v>
      </c>
      <c r="Z43">
        <v>0.19</v>
      </c>
      <c r="AA43">
        <v>0.23</v>
      </c>
      <c r="AB43">
        <v>0.42</v>
      </c>
      <c r="AC43">
        <v>0.18</v>
      </c>
      <c r="AD43">
        <v>0.41</v>
      </c>
      <c r="AG43" t="s">
        <v>150</v>
      </c>
      <c r="AI43" t="s">
        <v>151</v>
      </c>
      <c r="AK43" t="s">
        <v>57</v>
      </c>
      <c r="AM43">
        <v>232.9</v>
      </c>
      <c r="AN43">
        <v>39</v>
      </c>
      <c r="AO43">
        <v>279</v>
      </c>
      <c r="AP43">
        <v>174</v>
      </c>
      <c r="AQ43">
        <v>32.299999999999997</v>
      </c>
      <c r="AR43">
        <v>2.16</v>
      </c>
      <c r="AS43">
        <v>0.75</v>
      </c>
      <c r="AT43">
        <v>7.0000000000000007E-2</v>
      </c>
      <c r="AU43">
        <v>0.22</v>
      </c>
      <c r="AV43">
        <v>20.7</v>
      </c>
      <c r="AW43">
        <v>22</v>
      </c>
      <c r="AX43">
        <v>1</v>
      </c>
      <c r="AY43">
        <v>2</v>
      </c>
      <c r="AZ43">
        <v>19.2</v>
      </c>
      <c r="BA43">
        <v>18.399999999999999</v>
      </c>
      <c r="BB43">
        <v>0.08</v>
      </c>
      <c r="BC43">
        <v>-4.2</v>
      </c>
      <c r="BD43">
        <v>-3.4</v>
      </c>
      <c r="BF43" t="s">
        <v>150</v>
      </c>
      <c r="BH43" t="s">
        <v>151</v>
      </c>
      <c r="BJ43" t="s">
        <v>57</v>
      </c>
      <c r="BL43">
        <v>232.9</v>
      </c>
      <c r="BM43">
        <v>2655</v>
      </c>
      <c r="BN43">
        <v>4397</v>
      </c>
      <c r="BO43">
        <v>60.4</v>
      </c>
      <c r="BP43">
        <v>51698</v>
      </c>
      <c r="BQ43">
        <v>22826</v>
      </c>
      <c r="BR43">
        <v>1088</v>
      </c>
      <c r="BS43">
        <v>1498</v>
      </c>
      <c r="BT43">
        <v>72.599999999999994</v>
      </c>
      <c r="BU43">
        <v>1122</v>
      </c>
      <c r="BV43">
        <v>1677</v>
      </c>
      <c r="BW43">
        <v>66.900000000000006</v>
      </c>
      <c r="BX43">
        <v>400</v>
      </c>
      <c r="BY43">
        <v>978</v>
      </c>
      <c r="BZ43">
        <v>40.9</v>
      </c>
      <c r="CA43">
        <v>53</v>
      </c>
      <c r="CB43">
        <v>22.8</v>
      </c>
      <c r="CC43">
        <v>0.2</v>
      </c>
      <c r="CD43">
        <v>165</v>
      </c>
      <c r="CE43">
        <v>208</v>
      </c>
      <c r="CF43">
        <v>163</v>
      </c>
      <c r="CG43">
        <v>98</v>
      </c>
      <c r="CH43">
        <v>367</v>
      </c>
      <c r="CJ43" t="s">
        <v>150</v>
      </c>
      <c r="CL43" t="s">
        <v>151</v>
      </c>
      <c r="CN43" t="s">
        <v>57</v>
      </c>
      <c r="CP43">
        <v>232.9</v>
      </c>
      <c r="CQ43">
        <v>5739</v>
      </c>
      <c r="CR43">
        <v>106</v>
      </c>
      <c r="CS43">
        <v>976</v>
      </c>
      <c r="CT43">
        <v>2482</v>
      </c>
      <c r="CU43">
        <v>2714</v>
      </c>
      <c r="CV43">
        <v>374</v>
      </c>
      <c r="CW43">
        <v>4869</v>
      </c>
      <c r="CX43">
        <v>191</v>
      </c>
      <c r="CY43">
        <v>330</v>
      </c>
      <c r="CZ43">
        <v>57.9</v>
      </c>
      <c r="DA43">
        <v>202</v>
      </c>
      <c r="DB43">
        <v>10</v>
      </c>
      <c r="DC43">
        <v>3672</v>
      </c>
      <c r="DD43">
        <v>28476</v>
      </c>
      <c r="DE43">
        <v>17735</v>
      </c>
      <c r="DF43">
        <v>4234</v>
      </c>
      <c r="DG43">
        <v>3304</v>
      </c>
      <c r="DH43">
        <v>78</v>
      </c>
      <c r="DI43">
        <v>172</v>
      </c>
      <c r="DJ43">
        <v>192</v>
      </c>
    </row>
    <row r="44" spans="1:115" hidden="1" x14ac:dyDescent="0.25"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0</v>
      </c>
      <c r="K44" t="s">
        <v>15</v>
      </c>
      <c r="L44" t="s">
        <v>1</v>
      </c>
      <c r="M44" t="s">
        <v>2</v>
      </c>
      <c r="N44" t="s">
        <v>34</v>
      </c>
      <c r="O44" t="s">
        <v>35</v>
      </c>
      <c r="P44" t="s">
        <v>36</v>
      </c>
      <c r="Q44" t="s">
        <v>37</v>
      </c>
      <c r="R44" t="s">
        <v>1</v>
      </c>
      <c r="S44" t="s">
        <v>2</v>
      </c>
      <c r="T44" t="s">
        <v>38</v>
      </c>
      <c r="U44" t="s">
        <v>39</v>
      </c>
      <c r="V44" t="s">
        <v>40</v>
      </c>
      <c r="W44" t="s">
        <v>3</v>
      </c>
      <c r="X44" t="s">
        <v>41</v>
      </c>
      <c r="Y44" t="s">
        <v>4</v>
      </c>
      <c r="Z44" t="s">
        <v>3</v>
      </c>
      <c r="AA44" t="s">
        <v>4</v>
      </c>
      <c r="AB44" t="s">
        <v>42</v>
      </c>
      <c r="AC44" t="s">
        <v>41</v>
      </c>
      <c r="AD44" t="s">
        <v>43</v>
      </c>
      <c r="AE44" t="s">
        <v>44</v>
      </c>
      <c r="AJ44" t="s">
        <v>29</v>
      </c>
      <c r="AK44" t="s">
        <v>30</v>
      </c>
      <c r="AL44" t="s">
        <v>31</v>
      </c>
      <c r="AM44" t="s">
        <v>15</v>
      </c>
      <c r="AN44" t="s">
        <v>1</v>
      </c>
      <c r="AO44" t="s">
        <v>5</v>
      </c>
      <c r="AP44" t="s">
        <v>6</v>
      </c>
      <c r="AQ44" t="s">
        <v>61</v>
      </c>
      <c r="AR44" t="s">
        <v>62</v>
      </c>
      <c r="AS44" t="s">
        <v>63</v>
      </c>
      <c r="AT44" t="s">
        <v>64</v>
      </c>
      <c r="AU44" t="s">
        <v>65</v>
      </c>
      <c r="AV44" t="s">
        <v>66</v>
      </c>
      <c r="AW44" t="s">
        <v>67</v>
      </c>
      <c r="AX44" t="s">
        <v>34</v>
      </c>
      <c r="AY44" t="s">
        <v>35</v>
      </c>
      <c r="AZ44" t="s">
        <v>3</v>
      </c>
      <c r="BA44" t="s">
        <v>41</v>
      </c>
      <c r="BB44" t="s">
        <v>68</v>
      </c>
      <c r="BC44" t="s">
        <v>69</v>
      </c>
      <c r="BD44" t="s">
        <v>70</v>
      </c>
      <c r="BE44" t="s">
        <v>44</v>
      </c>
      <c r="BI44" t="s">
        <v>29</v>
      </c>
      <c r="BJ44" t="s">
        <v>30</v>
      </c>
      <c r="BK44" t="s">
        <v>31</v>
      </c>
      <c r="BL44" t="s">
        <v>15</v>
      </c>
      <c r="BM44" t="s">
        <v>76</v>
      </c>
      <c r="BN44" t="s">
        <v>77</v>
      </c>
      <c r="BO44" t="s">
        <v>78</v>
      </c>
      <c r="BP44" t="s">
        <v>79</v>
      </c>
      <c r="BQ44" t="s">
        <v>80</v>
      </c>
      <c r="BR44" t="s">
        <v>76</v>
      </c>
      <c r="BS44" t="s">
        <v>77</v>
      </c>
      <c r="BT44" t="s">
        <v>78</v>
      </c>
      <c r="BU44" t="s">
        <v>76</v>
      </c>
      <c r="BV44" t="s">
        <v>77</v>
      </c>
      <c r="BW44" t="s">
        <v>78</v>
      </c>
      <c r="BX44" t="s">
        <v>76</v>
      </c>
      <c r="BY44" t="s">
        <v>77</v>
      </c>
      <c r="BZ44" t="s">
        <v>78</v>
      </c>
      <c r="CA44" t="s">
        <v>2</v>
      </c>
      <c r="CB44" t="s">
        <v>4</v>
      </c>
      <c r="CC44" t="s">
        <v>81</v>
      </c>
      <c r="CD44" t="s">
        <v>7</v>
      </c>
      <c r="CE44" s="1">
        <v>44256</v>
      </c>
      <c r="CF44" t="s">
        <v>8</v>
      </c>
      <c r="CG44" t="s">
        <v>9</v>
      </c>
      <c r="CH44" t="s">
        <v>82</v>
      </c>
      <c r="CI44" t="s">
        <v>44</v>
      </c>
      <c r="CM44" t="s">
        <v>29</v>
      </c>
      <c r="CN44" t="s">
        <v>30</v>
      </c>
      <c r="CO44" t="s">
        <v>31</v>
      </c>
      <c r="CP44" t="s">
        <v>15</v>
      </c>
      <c r="CQ44" t="s">
        <v>85</v>
      </c>
      <c r="CR44" t="s">
        <v>107</v>
      </c>
      <c r="CS44" t="s">
        <v>108</v>
      </c>
      <c r="CT44" t="s">
        <v>109</v>
      </c>
      <c r="CU44" t="s">
        <v>110</v>
      </c>
      <c r="CV44" t="s">
        <v>111</v>
      </c>
      <c r="CW44" t="s">
        <v>112</v>
      </c>
      <c r="CX44" t="s">
        <v>86</v>
      </c>
      <c r="CY44" t="s">
        <v>77</v>
      </c>
      <c r="CZ44" t="s">
        <v>113</v>
      </c>
      <c r="DA44" t="s">
        <v>114</v>
      </c>
      <c r="DB44" t="s">
        <v>115</v>
      </c>
      <c r="DC44" t="s">
        <v>83</v>
      </c>
      <c r="DD44" t="s">
        <v>79</v>
      </c>
      <c r="DE44" t="s">
        <v>80</v>
      </c>
      <c r="DF44" t="s">
        <v>116</v>
      </c>
      <c r="DG44" t="s">
        <v>117</v>
      </c>
      <c r="DH44" t="s">
        <v>118</v>
      </c>
      <c r="DI44" t="s">
        <v>119</v>
      </c>
      <c r="DJ44" t="s">
        <v>120</v>
      </c>
      <c r="DK44" t="s">
        <v>44</v>
      </c>
    </row>
    <row r="45" spans="1:115" hidden="1" x14ac:dyDescent="0.25">
      <c r="B45" t="s">
        <v>152</v>
      </c>
      <c r="F45" t="s">
        <v>58</v>
      </c>
      <c r="H45">
        <v>77</v>
      </c>
      <c r="I45">
        <v>75</v>
      </c>
      <c r="J45" s="9">
        <v>6649</v>
      </c>
      <c r="K45">
        <v>73.900000000000006</v>
      </c>
      <c r="L45">
        <v>10</v>
      </c>
      <c r="M45">
        <v>22</v>
      </c>
      <c r="N45">
        <v>0</v>
      </c>
      <c r="O45">
        <v>0</v>
      </c>
      <c r="P45">
        <v>9</v>
      </c>
      <c r="Q45">
        <v>0</v>
      </c>
      <c r="R45">
        <v>0.14000000000000001</v>
      </c>
      <c r="S45">
        <v>0.3</v>
      </c>
      <c r="T45">
        <v>0.43</v>
      </c>
      <c r="U45">
        <v>0.14000000000000001</v>
      </c>
      <c r="V45">
        <v>0.43</v>
      </c>
      <c r="W45">
        <v>12.3</v>
      </c>
      <c r="X45">
        <v>12.3</v>
      </c>
      <c r="Y45">
        <v>19.899999999999999</v>
      </c>
      <c r="Z45">
        <v>0.17</v>
      </c>
      <c r="AA45">
        <v>0.27</v>
      </c>
      <c r="AB45">
        <v>0.43</v>
      </c>
      <c r="AC45">
        <v>0.17</v>
      </c>
      <c r="AD45">
        <v>0.43</v>
      </c>
      <c r="AG45" t="s">
        <v>152</v>
      </c>
      <c r="AK45" t="s">
        <v>58</v>
      </c>
      <c r="AM45">
        <v>73.900000000000006</v>
      </c>
      <c r="AN45">
        <v>10</v>
      </c>
      <c r="AO45">
        <v>164</v>
      </c>
      <c r="AP45">
        <v>49</v>
      </c>
      <c r="AQ45">
        <v>29.9</v>
      </c>
      <c r="AR45">
        <v>2.2200000000000002</v>
      </c>
      <c r="AS45">
        <v>0.66</v>
      </c>
      <c r="AT45">
        <v>0.06</v>
      </c>
      <c r="AU45">
        <v>0.2</v>
      </c>
      <c r="AV45">
        <v>21.5</v>
      </c>
      <c r="AW45">
        <v>19</v>
      </c>
      <c r="AX45">
        <v>0</v>
      </c>
      <c r="AY45">
        <v>0</v>
      </c>
      <c r="AZ45">
        <v>12.3</v>
      </c>
      <c r="BA45">
        <v>12.3</v>
      </c>
      <c r="BB45">
        <v>7.0000000000000007E-2</v>
      </c>
      <c r="BC45">
        <v>-2.2999999999999998</v>
      </c>
      <c r="BD45">
        <v>-2.2999999999999998</v>
      </c>
      <c r="BF45" t="s">
        <v>152</v>
      </c>
      <c r="BJ45" t="s">
        <v>58</v>
      </c>
      <c r="BL45">
        <v>73.900000000000006</v>
      </c>
      <c r="BM45">
        <v>2196</v>
      </c>
      <c r="BN45">
        <v>3620</v>
      </c>
      <c r="BO45">
        <v>60.7</v>
      </c>
      <c r="BP45">
        <v>43812</v>
      </c>
      <c r="BQ45">
        <v>20008</v>
      </c>
      <c r="BR45">
        <v>862</v>
      </c>
      <c r="BS45">
        <v>1174</v>
      </c>
      <c r="BT45">
        <v>73.400000000000006</v>
      </c>
      <c r="BU45">
        <v>952</v>
      </c>
      <c r="BV45">
        <v>1416</v>
      </c>
      <c r="BW45">
        <v>67.2</v>
      </c>
      <c r="BX45">
        <v>352</v>
      </c>
      <c r="BY45">
        <v>850</v>
      </c>
      <c r="BZ45">
        <v>41.4</v>
      </c>
      <c r="CA45">
        <v>22</v>
      </c>
      <c r="CB45">
        <v>19.899999999999999</v>
      </c>
      <c r="CC45">
        <v>2.1</v>
      </c>
      <c r="CD45">
        <v>141</v>
      </c>
      <c r="CE45">
        <v>183</v>
      </c>
      <c r="CF45">
        <v>132</v>
      </c>
      <c r="CG45">
        <v>82</v>
      </c>
      <c r="CH45">
        <v>297</v>
      </c>
      <c r="CJ45" t="s">
        <v>152</v>
      </c>
      <c r="CN45" t="s">
        <v>58</v>
      </c>
      <c r="CP45">
        <v>73.900000000000006</v>
      </c>
      <c r="CQ45">
        <v>4561</v>
      </c>
      <c r="CR45">
        <v>92</v>
      </c>
      <c r="CS45">
        <v>833</v>
      </c>
      <c r="CT45">
        <v>2019</v>
      </c>
      <c r="CU45">
        <v>2064</v>
      </c>
      <c r="CV45">
        <v>254</v>
      </c>
      <c r="CW45">
        <v>3747</v>
      </c>
      <c r="CX45">
        <v>148</v>
      </c>
      <c r="CY45">
        <v>235</v>
      </c>
      <c r="CZ45">
        <v>63</v>
      </c>
      <c r="DA45">
        <v>154</v>
      </c>
      <c r="DB45">
        <v>9</v>
      </c>
      <c r="DC45">
        <v>2863</v>
      </c>
      <c r="DD45">
        <v>22603</v>
      </c>
      <c r="DE45">
        <v>14238</v>
      </c>
      <c r="DF45">
        <v>3136</v>
      </c>
      <c r="DG45">
        <v>2537</v>
      </c>
      <c r="DH45">
        <v>80.900000000000006</v>
      </c>
      <c r="DI45">
        <v>109</v>
      </c>
      <c r="DJ45">
        <v>122</v>
      </c>
    </row>
    <row r="46" spans="1:115" hidden="1" x14ac:dyDescent="0.25">
      <c r="B46" t="s">
        <v>153</v>
      </c>
      <c r="F46" t="s">
        <v>58</v>
      </c>
      <c r="H46">
        <v>61</v>
      </c>
      <c r="I46">
        <v>56</v>
      </c>
      <c r="J46" s="9">
        <v>4956</v>
      </c>
      <c r="K46">
        <v>55.1</v>
      </c>
      <c r="L46">
        <v>9</v>
      </c>
      <c r="M46">
        <v>4</v>
      </c>
      <c r="N46">
        <v>0</v>
      </c>
      <c r="O46">
        <v>1</v>
      </c>
      <c r="P46">
        <v>8</v>
      </c>
      <c r="Q46">
        <v>0</v>
      </c>
      <c r="R46">
        <v>0.16</v>
      </c>
      <c r="S46">
        <v>7.0000000000000007E-2</v>
      </c>
      <c r="T46">
        <v>0.24</v>
      </c>
      <c r="U46">
        <v>0.16</v>
      </c>
      <c r="V46">
        <v>0.24</v>
      </c>
      <c r="W46">
        <v>6.9</v>
      </c>
      <c r="X46">
        <v>6.2</v>
      </c>
      <c r="Y46">
        <v>3</v>
      </c>
      <c r="Z46">
        <v>0.26</v>
      </c>
      <c r="AA46">
        <v>0.11</v>
      </c>
      <c r="AB46">
        <v>0.37</v>
      </c>
      <c r="AC46">
        <v>0.23</v>
      </c>
      <c r="AD46">
        <v>0.34</v>
      </c>
      <c r="AG46" t="s">
        <v>153</v>
      </c>
      <c r="AK46" t="s">
        <v>58</v>
      </c>
      <c r="AM46">
        <v>55.1</v>
      </c>
      <c r="AN46">
        <v>9</v>
      </c>
      <c r="AO46">
        <v>115</v>
      </c>
      <c r="AP46">
        <v>41</v>
      </c>
      <c r="AQ46">
        <v>35.700000000000003</v>
      </c>
      <c r="AR46">
        <v>2.09</v>
      </c>
      <c r="AS46">
        <v>0.74</v>
      </c>
      <c r="AT46">
        <v>0.08</v>
      </c>
      <c r="AU46">
        <v>0.22</v>
      </c>
      <c r="AV46">
        <v>18.600000000000001</v>
      </c>
      <c r="AW46">
        <v>3</v>
      </c>
      <c r="AX46">
        <v>0</v>
      </c>
      <c r="AY46">
        <v>1</v>
      </c>
      <c r="AZ46">
        <v>6.9</v>
      </c>
      <c r="BA46">
        <v>6.2</v>
      </c>
      <c r="BB46">
        <v>0.1</v>
      </c>
      <c r="BC46">
        <v>-1.9</v>
      </c>
      <c r="BD46">
        <v>-1.2</v>
      </c>
      <c r="BF46" t="s">
        <v>153</v>
      </c>
      <c r="BJ46" t="s">
        <v>58</v>
      </c>
      <c r="BL46">
        <v>55.1</v>
      </c>
      <c r="BM46">
        <v>459</v>
      </c>
      <c r="BN46">
        <v>777</v>
      </c>
      <c r="BO46">
        <v>59.1</v>
      </c>
      <c r="BP46">
        <v>7886</v>
      </c>
      <c r="BQ46">
        <v>2818</v>
      </c>
      <c r="BR46">
        <v>226</v>
      </c>
      <c r="BS46">
        <v>324</v>
      </c>
      <c r="BT46">
        <v>69.8</v>
      </c>
      <c r="BU46">
        <v>170</v>
      </c>
      <c r="BV46">
        <v>261</v>
      </c>
      <c r="BW46">
        <v>65.099999999999994</v>
      </c>
      <c r="BX46">
        <v>48</v>
      </c>
      <c r="BY46">
        <v>128</v>
      </c>
      <c r="BZ46">
        <v>37.5</v>
      </c>
      <c r="CA46">
        <v>4</v>
      </c>
      <c r="CB46">
        <v>3</v>
      </c>
      <c r="CC46">
        <v>-2</v>
      </c>
      <c r="CD46">
        <v>24</v>
      </c>
      <c r="CE46">
        <v>25</v>
      </c>
      <c r="CF46">
        <v>31</v>
      </c>
      <c r="CG46">
        <v>16</v>
      </c>
      <c r="CH46">
        <v>70</v>
      </c>
      <c r="CJ46" t="s">
        <v>153</v>
      </c>
      <c r="CN46" t="s">
        <v>58</v>
      </c>
      <c r="CP46">
        <v>55.1</v>
      </c>
      <c r="CQ46">
        <v>1178</v>
      </c>
      <c r="CR46">
        <v>14</v>
      </c>
      <c r="CS46">
        <v>143</v>
      </c>
      <c r="CT46">
        <v>463</v>
      </c>
      <c r="CU46">
        <v>650</v>
      </c>
      <c r="CV46">
        <v>120</v>
      </c>
      <c r="CW46">
        <v>1122</v>
      </c>
      <c r="CX46">
        <v>43</v>
      </c>
      <c r="CY46">
        <v>95</v>
      </c>
      <c r="CZ46">
        <v>45.3</v>
      </c>
      <c r="DA46">
        <v>48</v>
      </c>
      <c r="DB46">
        <v>1</v>
      </c>
      <c r="DC46">
        <v>809</v>
      </c>
      <c r="DD46">
        <v>5873</v>
      </c>
      <c r="DE46">
        <v>3497</v>
      </c>
      <c r="DF46">
        <v>1098</v>
      </c>
      <c r="DG46">
        <v>767</v>
      </c>
      <c r="DH46">
        <v>69.900000000000006</v>
      </c>
      <c r="DI46">
        <v>63</v>
      </c>
      <c r="DJ46">
        <v>70</v>
      </c>
    </row>
    <row r="47" spans="1:115" hidden="1" x14ac:dyDescent="0.25">
      <c r="B47" t="s">
        <v>154</v>
      </c>
      <c r="F47" t="s">
        <v>58</v>
      </c>
      <c r="H47">
        <v>59</v>
      </c>
      <c r="I47">
        <v>45</v>
      </c>
      <c r="J47" s="9">
        <v>4129</v>
      </c>
      <c r="K47">
        <v>45.9</v>
      </c>
      <c r="L47">
        <v>8</v>
      </c>
      <c r="M47">
        <v>10</v>
      </c>
      <c r="N47">
        <v>1</v>
      </c>
      <c r="O47">
        <v>1</v>
      </c>
      <c r="P47">
        <v>10</v>
      </c>
      <c r="Q47">
        <v>0</v>
      </c>
      <c r="R47">
        <v>0.17</v>
      </c>
      <c r="S47">
        <v>0.22</v>
      </c>
      <c r="T47">
        <v>0.39</v>
      </c>
      <c r="U47">
        <v>0.15</v>
      </c>
      <c r="V47">
        <v>0.37</v>
      </c>
      <c r="AG47" t="s">
        <v>154</v>
      </c>
      <c r="AK47" t="s">
        <v>58</v>
      </c>
      <c r="AM47">
        <v>45.9</v>
      </c>
      <c r="AN47">
        <v>8</v>
      </c>
      <c r="AP47">
        <v>31</v>
      </c>
      <c r="AS47">
        <v>0.68</v>
      </c>
      <c r="AU47">
        <v>0.23</v>
      </c>
      <c r="AX47">
        <v>1</v>
      </c>
      <c r="AY47">
        <v>1</v>
      </c>
      <c r="BF47" t="s">
        <v>154</v>
      </c>
      <c r="BJ47" t="s">
        <v>58</v>
      </c>
      <c r="BL47">
        <v>45.9</v>
      </c>
      <c r="CA47">
        <v>10</v>
      </c>
      <c r="CJ47" t="s">
        <v>154</v>
      </c>
      <c r="CN47" t="s">
        <v>58</v>
      </c>
      <c r="CP47">
        <v>45.9</v>
      </c>
    </row>
    <row r="48" spans="1:115" hidden="1" x14ac:dyDescent="0.25">
      <c r="B48" t="s">
        <v>155</v>
      </c>
      <c r="F48" t="s">
        <v>58</v>
      </c>
      <c r="H48">
        <v>39</v>
      </c>
      <c r="I48">
        <v>33</v>
      </c>
      <c r="J48" s="9">
        <v>2982</v>
      </c>
      <c r="K48">
        <v>33.1</v>
      </c>
      <c r="L48">
        <v>9</v>
      </c>
      <c r="M48">
        <v>7</v>
      </c>
      <c r="N48">
        <v>0</v>
      </c>
      <c r="O48">
        <v>0</v>
      </c>
      <c r="P48">
        <v>3</v>
      </c>
      <c r="Q48">
        <v>0</v>
      </c>
      <c r="R48">
        <v>0.27</v>
      </c>
      <c r="S48">
        <v>0.21</v>
      </c>
      <c r="T48">
        <v>0.48</v>
      </c>
      <c r="U48">
        <v>0.27</v>
      </c>
      <c r="V48">
        <v>0.48</v>
      </c>
      <c r="AG48" t="s">
        <v>155</v>
      </c>
      <c r="AK48" t="s">
        <v>58</v>
      </c>
      <c r="AM48">
        <v>33.1</v>
      </c>
      <c r="AN48">
        <v>9</v>
      </c>
      <c r="AP48">
        <v>33</v>
      </c>
      <c r="AS48">
        <v>1</v>
      </c>
      <c r="AU48">
        <v>0.27</v>
      </c>
      <c r="AX48">
        <v>0</v>
      </c>
      <c r="AY48">
        <v>0</v>
      </c>
      <c r="BF48" t="s">
        <v>155</v>
      </c>
      <c r="BJ48" t="s">
        <v>58</v>
      </c>
      <c r="BL48">
        <v>33.1</v>
      </c>
      <c r="CA48">
        <v>7</v>
      </c>
      <c r="CJ48" t="s">
        <v>155</v>
      </c>
      <c r="CN48" t="s">
        <v>58</v>
      </c>
      <c r="CP48">
        <v>33.1</v>
      </c>
    </row>
    <row r="49" spans="2:114" hidden="1" x14ac:dyDescent="0.25">
      <c r="B49" t="s">
        <v>156</v>
      </c>
      <c r="F49" t="s">
        <v>58</v>
      </c>
      <c r="H49">
        <v>27</v>
      </c>
      <c r="I49">
        <v>26</v>
      </c>
      <c r="J49" s="9">
        <v>2115</v>
      </c>
      <c r="K49">
        <v>23.5</v>
      </c>
      <c r="L49">
        <v>3</v>
      </c>
      <c r="M49">
        <v>9</v>
      </c>
      <c r="N49">
        <v>0</v>
      </c>
      <c r="O49">
        <v>0</v>
      </c>
      <c r="P49">
        <v>4</v>
      </c>
      <c r="Q49">
        <v>1</v>
      </c>
      <c r="R49">
        <v>0.13</v>
      </c>
      <c r="S49">
        <v>0.38</v>
      </c>
      <c r="T49">
        <v>0.51</v>
      </c>
      <c r="U49">
        <v>0.13</v>
      </c>
      <c r="V49">
        <v>0.51</v>
      </c>
      <c r="AG49" t="s">
        <v>156</v>
      </c>
      <c r="AK49" t="s">
        <v>58</v>
      </c>
      <c r="AM49">
        <v>23.5</v>
      </c>
      <c r="AN49">
        <v>3</v>
      </c>
      <c r="AP49">
        <v>17</v>
      </c>
      <c r="AS49">
        <v>0.72</v>
      </c>
      <c r="AU49">
        <v>0.18</v>
      </c>
      <c r="AX49">
        <v>0</v>
      </c>
      <c r="AY49">
        <v>0</v>
      </c>
      <c r="BF49" t="s">
        <v>156</v>
      </c>
      <c r="BJ49" t="s">
        <v>58</v>
      </c>
      <c r="BL49">
        <v>23.5</v>
      </c>
      <c r="CA49">
        <v>9</v>
      </c>
      <c r="CJ49" t="s">
        <v>156</v>
      </c>
      <c r="CN49" t="s">
        <v>58</v>
      </c>
      <c r="CP49">
        <v>23.5</v>
      </c>
    </row>
    <row r="50" spans="2:114" hidden="1" x14ac:dyDescent="0.25">
      <c r="B50" t="s">
        <v>157</v>
      </c>
      <c r="F50" t="s">
        <v>58</v>
      </c>
      <c r="H50">
        <v>9</v>
      </c>
      <c r="I50">
        <v>1</v>
      </c>
      <c r="J50">
        <v>126</v>
      </c>
      <c r="K50">
        <v>1.4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0.71</v>
      </c>
      <c r="T50">
        <v>0.71</v>
      </c>
      <c r="U50">
        <v>0</v>
      </c>
      <c r="V50">
        <v>0.71</v>
      </c>
      <c r="AG50" t="s">
        <v>157</v>
      </c>
      <c r="AK50" t="s">
        <v>58</v>
      </c>
      <c r="AM50">
        <v>1.4</v>
      </c>
      <c r="AN50">
        <v>0</v>
      </c>
      <c r="AP50">
        <v>3</v>
      </c>
      <c r="AS50">
        <v>2.14</v>
      </c>
      <c r="AU50">
        <v>0</v>
      </c>
      <c r="AX50">
        <v>0</v>
      </c>
      <c r="AY50">
        <v>0</v>
      </c>
      <c r="BF50" t="s">
        <v>157</v>
      </c>
      <c r="BJ50" t="s">
        <v>58</v>
      </c>
      <c r="BL50">
        <v>1.4</v>
      </c>
      <c r="CA50">
        <v>1</v>
      </c>
      <c r="CJ50" t="s">
        <v>157</v>
      </c>
      <c r="CN50" t="s">
        <v>58</v>
      </c>
      <c r="CP50">
        <v>1.4</v>
      </c>
    </row>
    <row r="51" spans="2:114" hidden="1" x14ac:dyDescent="0.25"/>
    <row r="52" spans="2:114" hidden="1" x14ac:dyDescent="0.25">
      <c r="B52" t="s">
        <v>158</v>
      </c>
      <c r="H52">
        <v>197</v>
      </c>
      <c r="I52">
        <v>176</v>
      </c>
      <c r="J52" s="9">
        <v>15734</v>
      </c>
      <c r="K52">
        <v>174.8</v>
      </c>
      <c r="L52">
        <v>27</v>
      </c>
      <c r="M52">
        <v>36</v>
      </c>
      <c r="N52">
        <v>1</v>
      </c>
      <c r="O52">
        <v>2</v>
      </c>
      <c r="P52">
        <v>27</v>
      </c>
      <c r="Q52">
        <v>0</v>
      </c>
      <c r="R52">
        <v>0.15</v>
      </c>
      <c r="S52">
        <v>0.21</v>
      </c>
      <c r="T52">
        <v>0.36</v>
      </c>
      <c r="U52">
        <v>0.15</v>
      </c>
      <c r="V52">
        <v>0.35</v>
      </c>
      <c r="W52">
        <v>19.2</v>
      </c>
      <c r="X52">
        <v>18.399999999999999</v>
      </c>
      <c r="Y52">
        <v>22.8</v>
      </c>
      <c r="Z52">
        <v>0.19</v>
      </c>
      <c r="AA52">
        <v>0.23</v>
      </c>
      <c r="AB52">
        <v>0.42</v>
      </c>
      <c r="AC52">
        <v>0.18</v>
      </c>
      <c r="AD52">
        <v>0.41</v>
      </c>
      <c r="AG52" t="s">
        <v>158</v>
      </c>
      <c r="AM52">
        <v>174.8</v>
      </c>
      <c r="AN52">
        <v>27</v>
      </c>
      <c r="AO52">
        <v>279</v>
      </c>
      <c r="AP52">
        <v>121</v>
      </c>
      <c r="AQ52">
        <v>32.299999999999997</v>
      </c>
      <c r="AR52">
        <v>2.16</v>
      </c>
      <c r="AS52">
        <v>0.69</v>
      </c>
      <c r="AT52">
        <v>7.0000000000000007E-2</v>
      </c>
      <c r="AU52">
        <v>0.21</v>
      </c>
      <c r="AV52">
        <v>20.7</v>
      </c>
      <c r="AW52">
        <v>22</v>
      </c>
      <c r="AX52">
        <v>1</v>
      </c>
      <c r="AY52">
        <v>2</v>
      </c>
      <c r="AZ52">
        <v>19.2</v>
      </c>
      <c r="BA52">
        <v>18.399999999999999</v>
      </c>
      <c r="BB52">
        <v>0.08</v>
      </c>
      <c r="BC52">
        <v>-4.2</v>
      </c>
      <c r="BD52">
        <v>-3.4</v>
      </c>
      <c r="BF52" t="s">
        <v>158</v>
      </c>
      <c r="BL52">
        <v>174.8</v>
      </c>
      <c r="BM52">
        <v>2655</v>
      </c>
      <c r="BN52">
        <v>4397</v>
      </c>
      <c r="BO52">
        <v>60.4</v>
      </c>
      <c r="BP52">
        <v>51698</v>
      </c>
      <c r="BQ52">
        <v>22826</v>
      </c>
      <c r="BR52">
        <v>1088</v>
      </c>
      <c r="BS52">
        <v>1498</v>
      </c>
      <c r="BT52">
        <v>72.599999999999994</v>
      </c>
      <c r="BU52">
        <v>1122</v>
      </c>
      <c r="BV52">
        <v>1677</v>
      </c>
      <c r="BW52">
        <v>66.900000000000006</v>
      </c>
      <c r="BX52">
        <v>400</v>
      </c>
      <c r="BY52">
        <v>978</v>
      </c>
      <c r="BZ52">
        <v>40.9</v>
      </c>
      <c r="CA52">
        <v>36</v>
      </c>
      <c r="CB52">
        <v>22.8</v>
      </c>
      <c r="CC52">
        <v>0.2</v>
      </c>
      <c r="CD52">
        <v>165</v>
      </c>
      <c r="CE52">
        <v>208</v>
      </c>
      <c r="CF52">
        <v>163</v>
      </c>
      <c r="CG52">
        <v>98</v>
      </c>
      <c r="CH52">
        <v>367</v>
      </c>
      <c r="CJ52" t="s">
        <v>158</v>
      </c>
      <c r="CP52">
        <v>174.8</v>
      </c>
      <c r="CQ52">
        <v>5739</v>
      </c>
      <c r="CR52">
        <v>106</v>
      </c>
      <c r="CS52">
        <v>976</v>
      </c>
      <c r="CT52">
        <v>2482</v>
      </c>
      <c r="CU52">
        <v>2714</v>
      </c>
      <c r="CV52">
        <v>374</v>
      </c>
      <c r="CW52">
        <v>4869</v>
      </c>
      <c r="CX52">
        <v>191</v>
      </c>
      <c r="CY52">
        <v>330</v>
      </c>
      <c r="CZ52">
        <v>57.9</v>
      </c>
      <c r="DA52">
        <v>202</v>
      </c>
      <c r="DB52">
        <v>10</v>
      </c>
      <c r="DC52">
        <v>3672</v>
      </c>
      <c r="DD52">
        <v>28476</v>
      </c>
      <c r="DE52">
        <v>17735</v>
      </c>
      <c r="DF52">
        <v>4234</v>
      </c>
      <c r="DG52">
        <v>3304</v>
      </c>
      <c r="DH52">
        <v>78</v>
      </c>
      <c r="DI52">
        <v>172</v>
      </c>
      <c r="DJ52">
        <v>192</v>
      </c>
    </row>
    <row r="53" spans="2:114" hidden="1" x14ac:dyDescent="0.25">
      <c r="B53" t="s">
        <v>159</v>
      </c>
      <c r="H53">
        <v>39</v>
      </c>
      <c r="I53">
        <v>33</v>
      </c>
      <c r="J53" s="9">
        <v>2982</v>
      </c>
      <c r="K53">
        <v>33.1</v>
      </c>
      <c r="L53">
        <v>9</v>
      </c>
      <c r="M53">
        <v>7</v>
      </c>
      <c r="N53">
        <v>0</v>
      </c>
      <c r="O53">
        <v>0</v>
      </c>
      <c r="P53">
        <v>3</v>
      </c>
      <c r="Q53">
        <v>0</v>
      </c>
      <c r="R53">
        <v>0.27</v>
      </c>
      <c r="S53">
        <v>0.21</v>
      </c>
      <c r="T53">
        <v>0.48</v>
      </c>
      <c r="U53">
        <v>0.27</v>
      </c>
      <c r="V53">
        <v>0.48</v>
      </c>
      <c r="AG53" t="s">
        <v>159</v>
      </c>
      <c r="AM53">
        <v>33.1</v>
      </c>
      <c r="AN53">
        <v>9</v>
      </c>
      <c r="AP53">
        <v>33</v>
      </c>
      <c r="AS53">
        <v>1</v>
      </c>
      <c r="AU53">
        <v>0.27</v>
      </c>
      <c r="AX53">
        <v>0</v>
      </c>
      <c r="AY53">
        <v>0</v>
      </c>
      <c r="BF53" t="s">
        <v>159</v>
      </c>
      <c r="BL53">
        <v>33.1</v>
      </c>
      <c r="CA53">
        <v>7</v>
      </c>
      <c r="CJ53" t="s">
        <v>159</v>
      </c>
      <c r="CP53">
        <v>33.1</v>
      </c>
    </row>
    <row r="54" spans="2:114" hidden="1" x14ac:dyDescent="0.25">
      <c r="B54" t="s">
        <v>160</v>
      </c>
      <c r="H54">
        <v>36</v>
      </c>
      <c r="I54">
        <v>27</v>
      </c>
      <c r="J54" s="9">
        <v>2241</v>
      </c>
      <c r="K54">
        <v>24.9</v>
      </c>
      <c r="L54">
        <v>3</v>
      </c>
      <c r="M54">
        <v>10</v>
      </c>
      <c r="N54">
        <v>0</v>
      </c>
      <c r="O54">
        <v>0</v>
      </c>
      <c r="P54">
        <v>5</v>
      </c>
      <c r="Q54">
        <v>1</v>
      </c>
      <c r="R54">
        <v>0.12</v>
      </c>
      <c r="S54">
        <v>0.4</v>
      </c>
      <c r="T54">
        <v>0.52</v>
      </c>
      <c r="U54">
        <v>0.12</v>
      </c>
      <c r="V54">
        <v>0.52</v>
      </c>
      <c r="AG54" t="s">
        <v>160</v>
      </c>
      <c r="AM54">
        <v>24.9</v>
      </c>
      <c r="AN54">
        <v>3</v>
      </c>
      <c r="AP54">
        <v>20</v>
      </c>
      <c r="AS54">
        <v>0.8</v>
      </c>
      <c r="AU54">
        <v>0.15</v>
      </c>
      <c r="AX54">
        <v>0</v>
      </c>
      <c r="AY54">
        <v>0</v>
      </c>
      <c r="BF54" t="s">
        <v>160</v>
      </c>
      <c r="BL54">
        <v>24.9</v>
      </c>
      <c r="CA54">
        <v>10</v>
      </c>
      <c r="CJ54" t="s">
        <v>160</v>
      </c>
      <c r="CP54">
        <v>24.9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12</vt:i4>
      </vt:variant>
    </vt:vector>
  </HeadingPairs>
  <TitlesOfParts>
    <vt:vector size="14" baseType="lpstr">
      <vt:lpstr>Arkusz1</vt:lpstr>
      <vt:lpstr>IMPORT</vt:lpstr>
      <vt:lpstr>IMPORT!Christoph_Baumgartner</vt:lpstr>
      <vt:lpstr>IMPORT!Christoph_Baumgartner_1</vt:lpstr>
      <vt:lpstr>IMPORT!Christoph_Baumgartner_2</vt:lpstr>
      <vt:lpstr>IMPORT!Christoph_Baumgartner_3</vt:lpstr>
      <vt:lpstr>IMPORT!Filip_Kostic</vt:lpstr>
      <vt:lpstr>IMPORT!Filip_Kostic_1</vt:lpstr>
      <vt:lpstr>IMPORT!Filip_Kostic_2</vt:lpstr>
      <vt:lpstr>IMPORT!Filip_Kostic_3</vt:lpstr>
      <vt:lpstr>IMPORT!Nadiem_Amiri_1</vt:lpstr>
      <vt:lpstr>IMPORT!Nadiem_Amiri_2</vt:lpstr>
      <vt:lpstr>IMPORT!Nadiem_Amiri_3</vt:lpstr>
      <vt:lpstr>IMPORT!Nadiem_Amiri_4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Medion</dc:creator>
  <cp:lastModifiedBy>Barbara Wiktorczyk-Liszka</cp:lastModifiedBy>
  <dcterms:created xsi:type="dcterms:W3CDTF">2015-06-05T18:17:20Z</dcterms:created>
  <dcterms:modified xsi:type="dcterms:W3CDTF">2021-01-08T13:19:50Z</dcterms:modified>
</cp:coreProperties>
</file>