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17" i="1" l="1"/>
  <c r="L16" i="1" l="1"/>
  <c r="D41" i="1" l="1"/>
  <c r="D37" i="1" l="1"/>
  <c r="D29" i="1"/>
  <c r="D36" i="1" l="1"/>
  <c r="D34" i="1"/>
  <c r="D35" i="1" l="1"/>
  <c r="D33" i="1" l="1"/>
  <c r="D40" i="1"/>
  <c r="D20" i="1" l="1"/>
  <c r="D4" i="1"/>
  <c r="D31" i="1"/>
  <c r="D32" i="1"/>
  <c r="D30" i="1" l="1"/>
  <c r="D27" i="1"/>
  <c r="D16" i="1"/>
  <c r="D39" i="1" l="1"/>
  <c r="D28" i="1"/>
  <c r="I2" i="1"/>
  <c r="D25" i="1"/>
  <c r="D26" i="1"/>
  <c r="D24" i="1"/>
  <c r="D8" i="1"/>
  <c r="D6" i="1"/>
  <c r="D5" i="1"/>
  <c r="D10" i="1"/>
  <c r="D3" i="1"/>
  <c r="D7" i="1"/>
  <c r="D9" i="1"/>
  <c r="D11" i="1"/>
  <c r="D12" i="1"/>
  <c r="D13" i="1"/>
  <c r="D14" i="1"/>
  <c r="D15" i="1"/>
  <c r="D17" i="1"/>
  <c r="D18" i="1"/>
  <c r="D19" i="1"/>
  <c r="D21" i="1"/>
  <c r="D22" i="1"/>
  <c r="D23" i="1"/>
  <c r="D38" i="1"/>
  <c r="D2" i="1"/>
  <c r="N2" i="1" l="1"/>
  <c r="D44" i="1"/>
  <c r="I20" i="1"/>
</calcChain>
</file>

<file path=xl/sharedStrings.xml><?xml version="1.0" encoding="utf-8"?>
<sst xmlns="http://schemas.openxmlformats.org/spreadsheetml/2006/main" count="80" uniqueCount="77">
  <si>
    <t>单价</t>
    <phoneticPr fontId="1" type="noConversion"/>
  </si>
  <si>
    <t>数量</t>
    <phoneticPr fontId="1" type="noConversion"/>
  </si>
  <si>
    <t>总费用</t>
    <phoneticPr fontId="1" type="noConversion"/>
  </si>
  <si>
    <t>敲墙拆旧</t>
    <phoneticPr fontId="1" type="noConversion"/>
  </si>
  <si>
    <t>垃圾清运</t>
    <phoneticPr fontId="1" type="noConversion"/>
  </si>
  <si>
    <t>装修公司硬装</t>
    <phoneticPr fontId="1" type="noConversion"/>
  </si>
  <si>
    <t>装修公司加项</t>
    <phoneticPr fontId="1" type="noConversion"/>
  </si>
  <si>
    <t>垃圾处理器</t>
    <phoneticPr fontId="1" type="noConversion"/>
  </si>
  <si>
    <t>瓷砖</t>
    <phoneticPr fontId="1" type="noConversion"/>
  </si>
  <si>
    <t>奥普吊顶</t>
    <phoneticPr fontId="1" type="noConversion"/>
  </si>
  <si>
    <t>施耐德开关插座</t>
    <phoneticPr fontId="1" type="noConversion"/>
  </si>
  <si>
    <t>西顿筒灯</t>
    <phoneticPr fontId="1" type="noConversion"/>
  </si>
  <si>
    <t>西顿射灯</t>
    <phoneticPr fontId="1" type="noConversion"/>
  </si>
  <si>
    <t>奥普浴霸</t>
    <phoneticPr fontId="1" type="noConversion"/>
  </si>
  <si>
    <t>法恩莎智能马桶</t>
    <phoneticPr fontId="1" type="noConversion"/>
  </si>
  <si>
    <t>法恩莎恒温喷头</t>
    <phoneticPr fontId="1" type="noConversion"/>
  </si>
  <si>
    <t>大理石</t>
    <phoneticPr fontId="1" type="noConversion"/>
  </si>
  <si>
    <t>怡口中央净水器</t>
    <phoneticPr fontId="1" type="noConversion"/>
  </si>
  <si>
    <t>大金空调</t>
    <phoneticPr fontId="1" type="noConversion"/>
  </si>
  <si>
    <t>怡口前置处理器</t>
    <phoneticPr fontId="1" type="noConversion"/>
  </si>
  <si>
    <t>潜水艇地漏</t>
    <phoneticPr fontId="1" type="noConversion"/>
  </si>
  <si>
    <t>燃气管道安装</t>
    <phoneticPr fontId="1" type="noConversion"/>
  </si>
  <si>
    <t>潜水艇三角阀</t>
    <phoneticPr fontId="1" type="noConversion"/>
  </si>
  <si>
    <t>全屋定制</t>
    <phoneticPr fontId="1" type="noConversion"/>
  </si>
  <si>
    <t>森林之星地板</t>
    <phoneticPr fontId="1" type="noConversion"/>
  </si>
  <si>
    <t>阳台封窗</t>
    <phoneticPr fontId="1" type="noConversion"/>
  </si>
  <si>
    <t>卡萨帝洗烘套装</t>
    <phoneticPr fontId="1" type="noConversion"/>
  </si>
  <si>
    <t>西门子洗碗机</t>
    <phoneticPr fontId="1" type="noConversion"/>
  </si>
  <si>
    <t>卡萨帝冰箱</t>
    <phoneticPr fontId="1" type="noConversion"/>
  </si>
  <si>
    <t>电视柜</t>
    <phoneticPr fontId="1" type="noConversion"/>
  </si>
  <si>
    <t>美缝</t>
    <phoneticPr fontId="1" type="noConversion"/>
  </si>
  <si>
    <t>AP网口插座</t>
    <phoneticPr fontId="1" type="noConversion"/>
  </si>
  <si>
    <t>奥普浴霸</t>
    <phoneticPr fontId="1" type="noConversion"/>
  </si>
  <si>
    <t>网口插座</t>
    <phoneticPr fontId="1" type="noConversion"/>
  </si>
  <si>
    <t>全屋主灯</t>
    <phoneticPr fontId="1" type="noConversion"/>
  </si>
  <si>
    <t>法恩莎浴室柜</t>
    <phoneticPr fontId="1" type="noConversion"/>
  </si>
  <si>
    <t>墙面挂网</t>
    <phoneticPr fontId="1" type="noConversion"/>
  </si>
  <si>
    <t>地面找平</t>
    <phoneticPr fontId="1" type="noConversion"/>
  </si>
  <si>
    <t>书房百叶窗</t>
    <phoneticPr fontId="1" type="noConversion"/>
  </si>
  <si>
    <t>阳台水槽+龙头</t>
    <phoneticPr fontId="1" type="noConversion"/>
  </si>
  <si>
    <t>踢脚线安装费</t>
    <phoneticPr fontId="1" type="noConversion"/>
  </si>
  <si>
    <t>主卫龙头（次卫赠送）</t>
    <phoneticPr fontId="1" type="noConversion"/>
  </si>
  <si>
    <t>4cm踢脚线</t>
    <phoneticPr fontId="1" type="noConversion"/>
  </si>
  <si>
    <t>淋浴房玻璃门</t>
    <phoneticPr fontId="1" type="noConversion"/>
  </si>
  <si>
    <t>箭牌厨房龙头</t>
    <phoneticPr fontId="1" type="noConversion"/>
  </si>
  <si>
    <t>卫生间排水软管</t>
    <phoneticPr fontId="1" type="noConversion"/>
  </si>
  <si>
    <t>卫生间下水器</t>
    <phoneticPr fontId="1" type="noConversion"/>
  </si>
  <si>
    <t>乐质厨房水槽+龙头</t>
    <phoneticPr fontId="1" type="noConversion"/>
  </si>
  <si>
    <t>方太烟机+灶具</t>
    <phoneticPr fontId="1" type="noConversion"/>
  </si>
  <si>
    <t>家电类</t>
    <phoneticPr fontId="1" type="noConversion"/>
  </si>
  <si>
    <t>威能锅炉</t>
    <phoneticPr fontId="1" type="noConversion"/>
  </si>
  <si>
    <t>阳台窗帘+纱</t>
    <phoneticPr fontId="1" type="noConversion"/>
  </si>
  <si>
    <t>卧室窗帘</t>
    <phoneticPr fontId="1" type="noConversion"/>
  </si>
  <si>
    <t>主卧床+床垫</t>
    <phoneticPr fontId="1" type="noConversion"/>
  </si>
  <si>
    <t>次卧床+床垫+床箱</t>
    <phoneticPr fontId="1" type="noConversion"/>
  </si>
  <si>
    <t>欧宝博登沙发</t>
    <phoneticPr fontId="1" type="noConversion"/>
  </si>
  <si>
    <t>洗碗机三通+进出水管</t>
    <phoneticPr fontId="1" type="noConversion"/>
  </si>
  <si>
    <t>纱窗</t>
    <phoneticPr fontId="1" type="noConversion"/>
  </si>
  <si>
    <t>顾家餐桌+4椅</t>
    <phoneticPr fontId="1" type="noConversion"/>
  </si>
  <si>
    <t>软装类</t>
    <phoneticPr fontId="1" type="noConversion"/>
  </si>
  <si>
    <t>硬装类</t>
    <phoneticPr fontId="1" type="noConversion"/>
  </si>
  <si>
    <t>总费用</t>
    <phoneticPr fontId="1" type="noConversion"/>
  </si>
  <si>
    <t>软装总计</t>
    <phoneticPr fontId="1" type="noConversion"/>
  </si>
  <si>
    <t>家电总计</t>
    <phoneticPr fontId="1" type="noConversion"/>
  </si>
  <si>
    <t>毛巾架三件套</t>
    <phoneticPr fontId="1" type="noConversion"/>
  </si>
  <si>
    <t>TCL电视75Q10G</t>
    <phoneticPr fontId="1" type="noConversion"/>
  </si>
  <si>
    <t>梳妆台</t>
    <phoneticPr fontId="1" type="noConversion"/>
  </si>
  <si>
    <t>次卧床头柜</t>
    <phoneticPr fontId="1" type="noConversion"/>
  </si>
  <si>
    <t>主卧床头柜</t>
    <phoneticPr fontId="1" type="noConversion"/>
  </si>
  <si>
    <t>追觅S10扫拖机器人</t>
    <phoneticPr fontId="1" type="noConversion"/>
  </si>
  <si>
    <t>电视机支架+安装</t>
    <phoneticPr fontId="1" type="noConversion"/>
  </si>
  <si>
    <t>云朵边几</t>
    <phoneticPr fontId="1" type="noConversion"/>
  </si>
  <si>
    <t>地毯</t>
    <phoneticPr fontId="1" type="noConversion"/>
  </si>
  <si>
    <t>可移动边几</t>
    <phoneticPr fontId="1" type="noConversion"/>
  </si>
  <si>
    <t>厨房推拉门</t>
    <phoneticPr fontId="1" type="noConversion"/>
  </si>
  <si>
    <t>总计</t>
    <phoneticPr fontId="1" type="noConversion"/>
  </si>
  <si>
    <t>硬装总计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</si>
</sst>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¥&quot;#,##0;&quot;¥&quot;\-#,##0"/>
    <numFmt numFmtId="176" formatCode="#,##0_ "/>
    <numFmt numFmtId="177" formatCode="0_);[Red]\(0\)"/>
    <numFmt numFmtId="178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5" fontId="0" fillId="0" borderId="0" xfId="0" applyNumberFormat="1"/>
    <xf numFmtId="176" fontId="0" fillId="0" borderId="0" xfId="0" applyNumberFormat="1"/>
    <xf numFmtId="0" fontId="0" fillId="0" borderId="0" xfId="0" applyFill="1"/>
    <xf numFmtId="5" fontId="0" fillId="0" borderId="0" xfId="0" applyNumberFormat="1" applyFill="1"/>
    <xf numFmtId="0" fontId="0" fillId="2" borderId="0" xfId="0" applyFill="1"/>
    <xf numFmtId="5" fontId="0" fillId="2" borderId="0" xfId="0" applyNumberFormat="1" applyFill="1"/>
    <xf numFmtId="176" fontId="0" fillId="2" borderId="0" xfId="0" applyNumberFormat="1" applyFill="1"/>
    <xf numFmtId="177" fontId="0" fillId="0" borderId="0" xfId="0" applyNumberFormat="1" applyAlignment="1">
      <alignment horizontal="right" vertical="center"/>
    </xf>
    <xf numFmtId="177" fontId="0" fillId="0" borderId="0" xfId="0" applyNumberFormat="1"/>
    <xf numFmtId="177" fontId="0" fillId="0" borderId="0" xfId="0" applyNumberFormat="1" applyFill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J38" sqref="J38"/>
    </sheetView>
  </sheetViews>
  <sheetFormatPr defaultRowHeight="14.25" x14ac:dyDescent="0.2"/>
  <cols>
    <col min="1" max="1" width="19.875" customWidth="1"/>
    <col min="2" max="2" width="9" style="1"/>
    <col min="3" max="3" width="7.125" style="2" customWidth="1"/>
    <col min="4" max="4" width="9" style="1"/>
    <col min="6" max="6" width="17.75" customWidth="1"/>
    <col min="8" max="8" width="6.75" customWidth="1"/>
    <col min="11" max="11" width="17.875" customWidth="1"/>
  </cols>
  <sheetData>
    <row r="1" spans="1:14" x14ac:dyDescent="0.2">
      <c r="A1" s="5" t="s">
        <v>60</v>
      </c>
      <c r="B1" s="6" t="s">
        <v>0</v>
      </c>
      <c r="C1" s="7" t="s">
        <v>1</v>
      </c>
      <c r="D1" s="6" t="s">
        <v>2</v>
      </c>
      <c r="F1" s="5" t="s">
        <v>59</v>
      </c>
      <c r="G1" s="6" t="s">
        <v>0</v>
      </c>
      <c r="H1" s="7" t="s">
        <v>1</v>
      </c>
      <c r="I1" s="6" t="s">
        <v>2</v>
      </c>
      <c r="J1" s="1"/>
      <c r="K1" s="5" t="s">
        <v>49</v>
      </c>
      <c r="L1" s="6" t="s">
        <v>61</v>
      </c>
      <c r="M1" s="4"/>
      <c r="N1" t="s">
        <v>75</v>
      </c>
    </row>
    <row r="2" spans="1:14" x14ac:dyDescent="0.2">
      <c r="A2" t="s">
        <v>4</v>
      </c>
      <c r="B2" s="1">
        <v>1200</v>
      </c>
      <c r="C2" s="9">
        <v>1</v>
      </c>
      <c r="D2" s="1">
        <f>B2*C2</f>
        <v>1200</v>
      </c>
      <c r="F2" t="s">
        <v>51</v>
      </c>
      <c r="G2" s="1">
        <v>3428</v>
      </c>
      <c r="H2" s="8">
        <v>1</v>
      </c>
      <c r="I2" s="1">
        <f t="shared" ref="I2:I14" si="0">G2*H2</f>
        <v>3428</v>
      </c>
      <c r="K2" t="s">
        <v>19</v>
      </c>
      <c r="L2" s="1">
        <v>2500</v>
      </c>
      <c r="M2" s="1"/>
      <c r="N2" s="1">
        <f>SUM(D2:D41)+SUM(I2:I18)+SUM(L2:L12)</f>
        <v>550072</v>
      </c>
    </row>
    <row r="3" spans="1:14" x14ac:dyDescent="0.2">
      <c r="A3" t="s">
        <v>3</v>
      </c>
      <c r="B3" s="1">
        <v>6700</v>
      </c>
      <c r="C3" s="9">
        <v>1</v>
      </c>
      <c r="D3" s="1">
        <f t="shared" ref="D3:D7" si="1">B3*C3</f>
        <v>6700</v>
      </c>
      <c r="F3" t="s">
        <v>52</v>
      </c>
      <c r="G3" s="1">
        <v>1800</v>
      </c>
      <c r="H3" s="8">
        <v>2</v>
      </c>
      <c r="I3" s="1">
        <f t="shared" si="0"/>
        <v>3600</v>
      </c>
      <c r="K3" t="s">
        <v>17</v>
      </c>
      <c r="L3" s="1">
        <v>10700</v>
      </c>
      <c r="M3" s="1"/>
    </row>
    <row r="4" spans="1:14" x14ac:dyDescent="0.2">
      <c r="A4" t="s">
        <v>5</v>
      </c>
      <c r="B4" s="1">
        <v>117313</v>
      </c>
      <c r="C4" s="9">
        <v>1</v>
      </c>
      <c r="D4" s="1">
        <f t="shared" si="1"/>
        <v>117313</v>
      </c>
      <c r="F4" t="s">
        <v>38</v>
      </c>
      <c r="G4" s="1">
        <v>739</v>
      </c>
      <c r="H4" s="8">
        <v>1</v>
      </c>
      <c r="I4" s="1">
        <f t="shared" si="0"/>
        <v>739</v>
      </c>
      <c r="K4" t="s">
        <v>7</v>
      </c>
      <c r="L4" s="1">
        <v>2799</v>
      </c>
      <c r="M4" s="1"/>
    </row>
    <row r="5" spans="1:14" x14ac:dyDescent="0.2">
      <c r="A5" t="s">
        <v>18</v>
      </c>
      <c r="B5" s="1">
        <v>37500</v>
      </c>
      <c r="C5" s="9">
        <v>1</v>
      </c>
      <c r="D5" s="1">
        <f t="shared" si="1"/>
        <v>37500</v>
      </c>
      <c r="F5" t="s">
        <v>53</v>
      </c>
      <c r="G5" s="1">
        <v>10000</v>
      </c>
      <c r="H5" s="8">
        <v>1</v>
      </c>
      <c r="I5" s="1">
        <f t="shared" si="0"/>
        <v>10000</v>
      </c>
      <c r="K5" t="s">
        <v>48</v>
      </c>
      <c r="L5" s="1">
        <v>9000</v>
      </c>
      <c r="M5" s="1"/>
    </row>
    <row r="6" spans="1:14" x14ac:dyDescent="0.2">
      <c r="A6" t="s">
        <v>50</v>
      </c>
      <c r="B6" s="1">
        <v>11000</v>
      </c>
      <c r="C6" s="9">
        <v>1</v>
      </c>
      <c r="D6" s="1">
        <f t="shared" si="1"/>
        <v>11000</v>
      </c>
      <c r="F6" t="s">
        <v>54</v>
      </c>
      <c r="G6" s="1">
        <v>11500</v>
      </c>
      <c r="H6" s="8">
        <v>1</v>
      </c>
      <c r="I6" s="1">
        <f t="shared" si="0"/>
        <v>11500</v>
      </c>
      <c r="K6" t="s">
        <v>28</v>
      </c>
      <c r="L6" s="1">
        <v>11500</v>
      </c>
    </row>
    <row r="7" spans="1:14" x14ac:dyDescent="0.2">
      <c r="A7" t="s">
        <v>6</v>
      </c>
      <c r="B7" s="1">
        <v>10000</v>
      </c>
      <c r="C7" s="9">
        <v>1</v>
      </c>
      <c r="D7" s="1">
        <f t="shared" si="1"/>
        <v>10000</v>
      </c>
      <c r="F7" t="s">
        <v>55</v>
      </c>
      <c r="G7" s="1">
        <v>8800</v>
      </c>
      <c r="H7" s="8">
        <v>1</v>
      </c>
      <c r="I7" s="1">
        <f t="shared" si="0"/>
        <v>8800</v>
      </c>
      <c r="K7" t="s">
        <v>26</v>
      </c>
      <c r="L7" s="1">
        <v>15300</v>
      </c>
    </row>
    <row r="8" spans="1:14" x14ac:dyDescent="0.2">
      <c r="A8" t="s">
        <v>25</v>
      </c>
      <c r="B8" s="1">
        <v>12000</v>
      </c>
      <c r="C8" s="9">
        <v>1</v>
      </c>
      <c r="D8" s="1">
        <f t="shared" ref="D8:D30" si="2">B8*C8</f>
        <v>12000</v>
      </c>
      <c r="F8" t="s">
        <v>57</v>
      </c>
      <c r="G8" s="1">
        <v>411</v>
      </c>
      <c r="H8" s="8">
        <v>8</v>
      </c>
      <c r="I8" s="1">
        <f t="shared" si="0"/>
        <v>3288</v>
      </c>
      <c r="K8" t="s">
        <v>27</v>
      </c>
      <c r="L8" s="1">
        <v>6299</v>
      </c>
    </row>
    <row r="9" spans="1:14" x14ac:dyDescent="0.2">
      <c r="A9" t="s">
        <v>8</v>
      </c>
      <c r="B9" s="1">
        <v>20415</v>
      </c>
      <c r="C9" s="9">
        <v>1</v>
      </c>
      <c r="D9" s="1">
        <f t="shared" si="2"/>
        <v>20415</v>
      </c>
      <c r="F9" t="s">
        <v>58</v>
      </c>
      <c r="G9" s="1">
        <v>4599</v>
      </c>
      <c r="H9" s="8">
        <v>1</v>
      </c>
      <c r="I9" s="1">
        <f t="shared" si="0"/>
        <v>4599</v>
      </c>
      <c r="K9" t="s">
        <v>65</v>
      </c>
      <c r="L9" s="1">
        <v>7100</v>
      </c>
    </row>
    <row r="10" spans="1:14" x14ac:dyDescent="0.2">
      <c r="A10" t="s">
        <v>24</v>
      </c>
      <c r="B10" s="1">
        <v>530</v>
      </c>
      <c r="C10" s="9">
        <v>58</v>
      </c>
      <c r="D10" s="1">
        <f t="shared" si="2"/>
        <v>30740</v>
      </c>
      <c r="F10" t="s">
        <v>66</v>
      </c>
      <c r="G10" s="1">
        <v>1000</v>
      </c>
      <c r="H10" s="8">
        <v>1</v>
      </c>
      <c r="I10" s="1">
        <f t="shared" si="0"/>
        <v>1000</v>
      </c>
      <c r="K10" t="s">
        <v>70</v>
      </c>
      <c r="L10" s="1">
        <v>240</v>
      </c>
    </row>
    <row r="11" spans="1:14" x14ac:dyDescent="0.2">
      <c r="A11" t="s">
        <v>10</v>
      </c>
      <c r="B11" s="1">
        <v>3817.5</v>
      </c>
      <c r="C11" s="9">
        <v>1</v>
      </c>
      <c r="D11" s="1">
        <f t="shared" si="2"/>
        <v>3817.5</v>
      </c>
      <c r="F11" t="s">
        <v>67</v>
      </c>
      <c r="G11" s="1">
        <v>270</v>
      </c>
      <c r="H11" s="8">
        <v>2</v>
      </c>
      <c r="I11" s="1">
        <f t="shared" si="0"/>
        <v>540</v>
      </c>
      <c r="K11" t="s">
        <v>69</v>
      </c>
      <c r="L11" s="1">
        <v>3799</v>
      </c>
      <c r="M11" s="11"/>
    </row>
    <row r="12" spans="1:14" x14ac:dyDescent="0.2">
      <c r="A12" t="s">
        <v>11</v>
      </c>
      <c r="B12" s="1">
        <v>98</v>
      </c>
      <c r="C12" s="9">
        <v>9</v>
      </c>
      <c r="D12" s="1">
        <f t="shared" si="2"/>
        <v>882</v>
      </c>
      <c r="F12" t="s">
        <v>68</v>
      </c>
      <c r="G12" s="1">
        <v>360</v>
      </c>
      <c r="H12" s="8">
        <v>2</v>
      </c>
      <c r="I12" s="1">
        <f t="shared" si="0"/>
        <v>720</v>
      </c>
    </row>
    <row r="13" spans="1:14" x14ac:dyDescent="0.2">
      <c r="A13" t="s">
        <v>12</v>
      </c>
      <c r="B13" s="1">
        <v>85</v>
      </c>
      <c r="C13" s="9">
        <v>9</v>
      </c>
      <c r="D13" s="1">
        <f t="shared" si="2"/>
        <v>765</v>
      </c>
      <c r="F13" t="s">
        <v>71</v>
      </c>
      <c r="G13" s="1">
        <v>213</v>
      </c>
      <c r="H13" s="8">
        <v>1</v>
      </c>
      <c r="I13" s="1">
        <f t="shared" si="0"/>
        <v>213</v>
      </c>
    </row>
    <row r="14" spans="1:14" x14ac:dyDescent="0.2">
      <c r="A14" t="s">
        <v>9</v>
      </c>
      <c r="B14" s="1">
        <v>312</v>
      </c>
      <c r="C14" s="9">
        <v>7</v>
      </c>
      <c r="D14" s="1">
        <f t="shared" si="2"/>
        <v>2184</v>
      </c>
      <c r="F14" t="s">
        <v>73</v>
      </c>
      <c r="G14" s="1">
        <v>483</v>
      </c>
      <c r="H14" s="11">
        <v>1</v>
      </c>
      <c r="I14" s="1">
        <f t="shared" si="0"/>
        <v>483</v>
      </c>
    </row>
    <row r="15" spans="1:14" x14ac:dyDescent="0.2">
      <c r="A15" t="s">
        <v>13</v>
      </c>
      <c r="B15" s="1">
        <v>1699</v>
      </c>
      <c r="C15" s="9">
        <v>1</v>
      </c>
      <c r="D15" s="1">
        <f t="shared" si="2"/>
        <v>1699</v>
      </c>
      <c r="F15" t="s">
        <v>29</v>
      </c>
      <c r="G15" s="1">
        <v>1299</v>
      </c>
      <c r="H15" s="11">
        <v>1</v>
      </c>
      <c r="I15" s="1">
        <f>G15*H15</f>
        <v>1299</v>
      </c>
      <c r="L15" t="s">
        <v>63</v>
      </c>
    </row>
    <row r="16" spans="1:14" x14ac:dyDescent="0.2">
      <c r="A16" t="s">
        <v>32</v>
      </c>
      <c r="B16" s="1">
        <v>750</v>
      </c>
      <c r="C16" s="9">
        <v>1</v>
      </c>
      <c r="D16" s="1">
        <f t="shared" si="2"/>
        <v>750</v>
      </c>
      <c r="F16" t="s">
        <v>72</v>
      </c>
      <c r="G16" s="1">
        <v>140</v>
      </c>
      <c r="H16" s="8">
        <v>1</v>
      </c>
      <c r="I16" s="1">
        <f>G16*H16</f>
        <v>140</v>
      </c>
      <c r="L16" s="1">
        <f>SUM(L2:L12)</f>
        <v>69237</v>
      </c>
    </row>
    <row r="17" spans="1:9" x14ac:dyDescent="0.2">
      <c r="A17" t="s">
        <v>35</v>
      </c>
      <c r="B17" s="1">
        <v>5000</v>
      </c>
      <c r="C17" s="9">
        <v>2</v>
      </c>
      <c r="D17" s="1">
        <f t="shared" si="2"/>
        <v>10000</v>
      </c>
      <c r="F17" t="s">
        <v>64</v>
      </c>
      <c r="G17" s="1">
        <v>168</v>
      </c>
      <c r="H17" s="9">
        <v>2</v>
      </c>
      <c r="I17" s="1">
        <f>G17*H17</f>
        <v>336</v>
      </c>
    </row>
    <row r="18" spans="1:9" x14ac:dyDescent="0.2">
      <c r="A18" t="s">
        <v>14</v>
      </c>
      <c r="B18" s="1">
        <v>6500</v>
      </c>
      <c r="C18" s="9">
        <v>2</v>
      </c>
      <c r="D18" s="1">
        <f t="shared" si="2"/>
        <v>13000</v>
      </c>
    </row>
    <row r="19" spans="1:9" x14ac:dyDescent="0.2">
      <c r="A19" t="s">
        <v>15</v>
      </c>
      <c r="B19" s="1">
        <v>2500</v>
      </c>
      <c r="C19" s="9">
        <v>2</v>
      </c>
      <c r="D19" s="1">
        <f t="shared" si="2"/>
        <v>5000</v>
      </c>
      <c r="I19" t="s">
        <v>62</v>
      </c>
    </row>
    <row r="20" spans="1:9" x14ac:dyDescent="0.2">
      <c r="A20" t="s">
        <v>16</v>
      </c>
      <c r="B20" s="1">
        <v>7800</v>
      </c>
      <c r="C20" s="9">
        <v>1</v>
      </c>
      <c r="D20" s="1">
        <f t="shared" si="2"/>
        <v>7800</v>
      </c>
      <c r="I20" s="1">
        <f>SUM(I2:I18)</f>
        <v>50685</v>
      </c>
    </row>
    <row r="21" spans="1:9" x14ac:dyDescent="0.2">
      <c r="A21" t="s">
        <v>20</v>
      </c>
      <c r="B21" s="1">
        <v>275</v>
      </c>
      <c r="C21" s="9">
        <v>2</v>
      </c>
      <c r="D21" s="1">
        <f t="shared" si="2"/>
        <v>550</v>
      </c>
    </row>
    <row r="22" spans="1:9" x14ac:dyDescent="0.2">
      <c r="A22" t="s">
        <v>21</v>
      </c>
      <c r="B22" s="1">
        <v>1042</v>
      </c>
      <c r="C22" s="9">
        <v>1</v>
      </c>
      <c r="D22" s="1">
        <f t="shared" si="2"/>
        <v>1042</v>
      </c>
    </row>
    <row r="23" spans="1:9" x14ac:dyDescent="0.2">
      <c r="A23" t="s">
        <v>22</v>
      </c>
      <c r="B23" s="1">
        <v>36</v>
      </c>
      <c r="C23" s="9">
        <v>10</v>
      </c>
      <c r="D23" s="1">
        <f t="shared" si="2"/>
        <v>360</v>
      </c>
    </row>
    <row r="24" spans="1:9" x14ac:dyDescent="0.2">
      <c r="A24" t="s">
        <v>31</v>
      </c>
      <c r="B24" s="1">
        <v>329</v>
      </c>
      <c r="C24" s="9">
        <v>4</v>
      </c>
      <c r="D24" s="1">
        <f t="shared" si="2"/>
        <v>1316</v>
      </c>
    </row>
    <row r="25" spans="1:9" x14ac:dyDescent="0.2">
      <c r="A25" t="s">
        <v>33</v>
      </c>
      <c r="B25" s="1">
        <v>49.5</v>
      </c>
      <c r="C25" s="9">
        <v>1</v>
      </c>
      <c r="D25" s="1">
        <f t="shared" si="2"/>
        <v>49.5</v>
      </c>
    </row>
    <row r="26" spans="1:9" x14ac:dyDescent="0.2">
      <c r="A26" s="3" t="s">
        <v>23</v>
      </c>
      <c r="B26" s="4">
        <v>100000</v>
      </c>
      <c r="C26" s="10">
        <v>1</v>
      </c>
      <c r="D26" s="4">
        <f t="shared" si="2"/>
        <v>100000</v>
      </c>
    </row>
    <row r="27" spans="1:9" x14ac:dyDescent="0.2">
      <c r="A27" t="s">
        <v>34</v>
      </c>
      <c r="B27" s="1">
        <v>342</v>
      </c>
      <c r="C27" s="9">
        <v>6</v>
      </c>
      <c r="D27" s="1">
        <f t="shared" si="2"/>
        <v>2052</v>
      </c>
    </row>
    <row r="28" spans="1:9" x14ac:dyDescent="0.2">
      <c r="A28" t="s">
        <v>47</v>
      </c>
      <c r="B28" s="1">
        <v>1090</v>
      </c>
      <c r="C28" s="9">
        <v>1</v>
      </c>
      <c r="D28" s="1">
        <f t="shared" si="2"/>
        <v>1090</v>
      </c>
    </row>
    <row r="29" spans="1:9" x14ac:dyDescent="0.2">
      <c r="A29" t="s">
        <v>44</v>
      </c>
      <c r="B29" s="1">
        <v>538</v>
      </c>
      <c r="C29" s="9">
        <v>1</v>
      </c>
      <c r="D29" s="1">
        <f t="shared" si="2"/>
        <v>538</v>
      </c>
    </row>
    <row r="30" spans="1:9" x14ac:dyDescent="0.2">
      <c r="A30" t="s">
        <v>30</v>
      </c>
      <c r="B30" s="1">
        <v>15</v>
      </c>
      <c r="C30" s="9">
        <v>277</v>
      </c>
      <c r="D30" s="1">
        <f t="shared" si="2"/>
        <v>4155</v>
      </c>
    </row>
    <row r="31" spans="1:9" x14ac:dyDescent="0.2">
      <c r="A31" t="s">
        <v>36</v>
      </c>
      <c r="B31" s="1">
        <v>21</v>
      </c>
      <c r="C31" s="9">
        <v>192</v>
      </c>
      <c r="D31" s="1">
        <f t="shared" ref="D31:D32" si="3">B31*C31</f>
        <v>4032</v>
      </c>
    </row>
    <row r="32" spans="1:9" x14ac:dyDescent="0.2">
      <c r="A32" t="s">
        <v>37</v>
      </c>
      <c r="B32" s="1">
        <v>88</v>
      </c>
      <c r="C32" s="9">
        <v>65</v>
      </c>
      <c r="D32" s="1">
        <f t="shared" si="3"/>
        <v>5720</v>
      </c>
    </row>
    <row r="33" spans="1:4" x14ac:dyDescent="0.2">
      <c r="A33" t="s">
        <v>42</v>
      </c>
      <c r="B33" s="1">
        <v>17</v>
      </c>
      <c r="C33" s="9">
        <v>42</v>
      </c>
      <c r="D33" s="1">
        <f t="shared" ref="D33:D37" si="4">B33*C33</f>
        <v>714</v>
      </c>
    </row>
    <row r="34" spans="1:4" x14ac:dyDescent="0.2">
      <c r="A34" t="s">
        <v>40</v>
      </c>
      <c r="B34" s="1">
        <v>10</v>
      </c>
      <c r="C34" s="9">
        <v>42</v>
      </c>
      <c r="D34" s="1">
        <f t="shared" si="4"/>
        <v>420</v>
      </c>
    </row>
    <row r="35" spans="1:4" x14ac:dyDescent="0.2">
      <c r="A35" t="s">
        <v>41</v>
      </c>
      <c r="B35" s="1">
        <v>900</v>
      </c>
      <c r="C35" s="9">
        <v>1</v>
      </c>
      <c r="D35" s="1">
        <f t="shared" si="4"/>
        <v>900</v>
      </c>
    </row>
    <row r="36" spans="1:4" x14ac:dyDescent="0.2">
      <c r="A36" t="s">
        <v>46</v>
      </c>
      <c r="B36" s="1">
        <v>100</v>
      </c>
      <c r="C36" s="9">
        <v>2</v>
      </c>
      <c r="D36" s="1">
        <f t="shared" si="4"/>
        <v>200</v>
      </c>
    </row>
    <row r="37" spans="1:4" x14ac:dyDescent="0.2">
      <c r="A37" t="s">
        <v>45</v>
      </c>
      <c r="B37" s="1">
        <v>28</v>
      </c>
      <c r="C37" s="9">
        <v>2</v>
      </c>
      <c r="D37" s="1">
        <f t="shared" si="4"/>
        <v>56</v>
      </c>
    </row>
    <row r="38" spans="1:4" x14ac:dyDescent="0.2">
      <c r="A38" t="s">
        <v>43</v>
      </c>
      <c r="B38" s="1">
        <v>3240</v>
      </c>
      <c r="C38" s="9">
        <v>2</v>
      </c>
      <c r="D38" s="1">
        <f>B38*C38</f>
        <v>6480</v>
      </c>
    </row>
    <row r="39" spans="1:4" x14ac:dyDescent="0.2">
      <c r="A39" t="s">
        <v>74</v>
      </c>
      <c r="B39" s="1">
        <v>6932</v>
      </c>
      <c r="C39" s="9">
        <v>1</v>
      </c>
      <c r="D39" s="1">
        <f t="shared" ref="D39" si="5">B39*C39</f>
        <v>6932</v>
      </c>
    </row>
    <row r="40" spans="1:4" x14ac:dyDescent="0.2">
      <c r="A40" t="s">
        <v>39</v>
      </c>
      <c r="B40" s="1">
        <v>599</v>
      </c>
      <c r="C40" s="9">
        <v>1</v>
      </c>
      <c r="D40" s="1">
        <f>B40*C40</f>
        <v>599</v>
      </c>
    </row>
    <row r="41" spans="1:4" x14ac:dyDescent="0.2">
      <c r="A41" t="s">
        <v>56</v>
      </c>
      <c r="B41" s="1">
        <v>179</v>
      </c>
      <c r="C41" s="9">
        <v>1</v>
      </c>
      <c r="D41" s="1">
        <f>B41*C41</f>
        <v>179</v>
      </c>
    </row>
    <row r="43" spans="1:4" x14ac:dyDescent="0.2">
      <c r="C43" s="9"/>
      <c r="D43" s="1" t="s">
        <v>76</v>
      </c>
    </row>
    <row r="44" spans="1:4" x14ac:dyDescent="0.2">
      <c r="C44" s="9"/>
      <c r="D44" s="1">
        <f>SUM(D2:D42)</f>
        <v>430150</v>
      </c>
    </row>
    <row r="45" spans="1:4" x14ac:dyDescent="0.2">
      <c r="C45" s="9"/>
    </row>
    <row r="46" spans="1:4" x14ac:dyDescent="0.2">
      <c r="C46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2022-11-18T08:01:09Z</dcterms:modified>
</cp:coreProperties>
</file>