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022254\Desktop\"/>
    </mc:Choice>
  </mc:AlternateContent>
  <bookViews>
    <workbookView xWindow="0" yWindow="0" windowWidth="28800" windowHeight="123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0" i="1" l="1"/>
  <c r="F143" i="1"/>
  <c r="F130" i="1"/>
  <c r="F125" i="1"/>
  <c r="F132" i="1" s="1"/>
  <c r="F121" i="1"/>
  <c r="F118" i="1"/>
  <c r="F122" i="1" s="1"/>
  <c r="F115" i="1"/>
  <c r="F113" i="1"/>
  <c r="F112" i="1"/>
  <c r="F108" i="1"/>
  <c r="F107" i="1"/>
  <c r="F104" i="1"/>
  <c r="F109" i="1" s="1"/>
  <c r="F101" i="1"/>
  <c r="F71" i="1"/>
  <c r="F68" i="1"/>
  <c r="F66" i="1"/>
  <c r="F65" i="1"/>
  <c r="F62" i="1"/>
  <c r="F61" i="1"/>
  <c r="F59" i="1"/>
  <c r="F56" i="1"/>
  <c r="F42" i="1"/>
  <c r="F37" i="1"/>
  <c r="F36" i="1"/>
  <c r="F35" i="1"/>
  <c r="F33" i="1"/>
  <c r="F32" i="1"/>
  <c r="F27" i="1"/>
  <c r="F21" i="1"/>
  <c r="F20" i="1"/>
  <c r="F19" i="1"/>
  <c r="F16" i="1"/>
  <c r="F15" i="1"/>
  <c r="F11" i="1"/>
  <c r="F10" i="1"/>
  <c r="F9" i="1"/>
</calcChain>
</file>

<file path=xl/sharedStrings.xml><?xml version="1.0" encoding="utf-8"?>
<sst xmlns="http://schemas.openxmlformats.org/spreadsheetml/2006/main" count="153" uniqueCount="141">
  <si>
    <t>宁海花田婚礼项目工程报价单</t>
  </si>
  <si>
    <t>项目名称：wedding                                项目时间：暂定                    项目地点：西子</t>
  </si>
  <si>
    <t>总执行人：Mrs王                                  制表日期：2023.11.4                报价审核：邵洁</t>
  </si>
  <si>
    <t>序号</t>
  </si>
  <si>
    <t>项目</t>
  </si>
  <si>
    <t>规格及具体描述</t>
  </si>
  <si>
    <t>数量</t>
  </si>
  <si>
    <t>单价</t>
  </si>
  <si>
    <t>金额</t>
  </si>
  <si>
    <t>一、搭建布置部分</t>
  </si>
  <si>
    <t>舞台区域</t>
  </si>
  <si>
    <t>暂定舞台主背景是由泡雕龙凤 屋檐 立柱 （共计）</t>
  </si>
  <si>
    <t>中心木工台阶搭建（踏步台阶）</t>
  </si>
  <si>
    <t xml:space="preserve">舞台覆面 红色定制黑胶布地喷打底 </t>
  </si>
  <si>
    <t>背景花艺装饰 干花 约10方</t>
  </si>
  <si>
    <t>T台过道</t>
  </si>
  <si>
    <t>T台部分</t>
  </si>
  <si>
    <t>T台搭建2.4m*20m</t>
  </si>
  <si>
    <t xml:space="preserve">T台覆面 红色定制黑胶布地喷打底 </t>
  </si>
  <si>
    <t>T台花艺装饰 干花＋灯笼 共12组</t>
  </si>
  <si>
    <t>仪式交接吊顶区</t>
  </si>
  <si>
    <t>吊顶布幔＋灯笼＋黑布打底(14*×14*)</t>
  </si>
  <si>
    <t>厅门口及合影区域</t>
  </si>
  <si>
    <t>迎宾区双面两侧基础桁架打底 共6m*3m</t>
  </si>
  <si>
    <t>迎宾区桁架6m*3m</t>
  </si>
  <si>
    <t>迎宾区定制泡雕屋檐</t>
  </si>
  <si>
    <t>展示区背景黑胶布打底桁架5m*3m</t>
  </si>
  <si>
    <t>迎宾区仿真花 kt板 灯笼道具</t>
  </si>
  <si>
    <t>展示区仿真花 立体kt板照片</t>
  </si>
  <si>
    <t>通道区域</t>
  </si>
  <si>
    <t>通道海报</t>
  </si>
  <si>
    <t>指示牌3个</t>
  </si>
  <si>
    <t>厅四周</t>
  </si>
  <si>
    <t>费用小计</t>
  </si>
  <si>
    <t>二、灯光部分</t>
  </si>
  <si>
    <t>追光灯</t>
  </si>
  <si>
    <t>追光/切割灯</t>
  </si>
  <si>
    <t>电脑光束灯</t>
  </si>
  <si>
    <t>PR 2030 /1200W（通过编程，形成光束的变色、旋转和造型效果）</t>
  </si>
  <si>
    <t>LED染色灯</t>
  </si>
  <si>
    <t>雅江防水/160W（用于背景或场景氛围铺色）</t>
  </si>
  <si>
    <t>cob灯</t>
  </si>
  <si>
    <t>COCO/1000W（用于舞台及合影面光或大面积照明）</t>
  </si>
  <si>
    <t>成像灯</t>
  </si>
  <si>
    <t>用于特写照明，突显局部效果</t>
  </si>
  <si>
    <t>小精灵</t>
  </si>
  <si>
    <t>小景灯（水晶专用/小范围特写照明）</t>
  </si>
  <si>
    <t>灯光TRUSS架</t>
  </si>
  <si>
    <t>规格100X60CM 106m</t>
  </si>
  <si>
    <t>效果烟机</t>
  </si>
  <si>
    <t>慢喷效果</t>
  </si>
  <si>
    <t>电脑灯信号分配器</t>
  </si>
  <si>
    <t>FINE-8</t>
  </si>
  <si>
    <t>配套设备</t>
  </si>
  <si>
    <t>灯光控制台</t>
  </si>
  <si>
    <t>珍珠2008</t>
  </si>
  <si>
    <t>数码硅箱</t>
  </si>
  <si>
    <t>HDL ST-6000D</t>
  </si>
  <si>
    <t>电脑灯信号线</t>
  </si>
  <si>
    <t>配套线材</t>
  </si>
  <si>
    <t>电脑灯电源线</t>
  </si>
  <si>
    <t>PAR灯电源线</t>
  </si>
  <si>
    <t>升降控制器</t>
  </si>
  <si>
    <t>8路</t>
  </si>
  <si>
    <t>总电缆</t>
  </si>
  <si>
    <t>配套功率</t>
  </si>
  <si>
    <t>三、音响部分</t>
  </si>
  <si>
    <t>全频音箱</t>
  </si>
  <si>
    <t>全景声 音效系统</t>
  </si>
  <si>
    <t>低音音箱</t>
  </si>
  <si>
    <t>补声音箱</t>
  </si>
  <si>
    <t>配置功放</t>
  </si>
  <si>
    <t>MARTIN    MA1.3S 2*400W/8Ω</t>
  </si>
  <si>
    <t>MARTIN   MA1.6S 2*600W/8Ω</t>
  </si>
  <si>
    <t>MARTIN   MA 2.8S 2*1000W/8Ω</t>
  </si>
  <si>
    <t>MARTIN   MA4.2S 2*1200W/8Ω</t>
  </si>
  <si>
    <t>EFFECTS</t>
  </si>
  <si>
    <t>YAMAHA REV SPX990</t>
  </si>
  <si>
    <t>EQUALIZER</t>
  </si>
  <si>
    <t>KT   EQ2030A 31段</t>
  </si>
  <si>
    <t>MIC</t>
  </si>
  <si>
    <t xml:space="preserve">SENNHEISER 135-G2 </t>
  </si>
  <si>
    <t>DIGITAL PROCESSOR</t>
  </si>
  <si>
    <t>XTA DP-424</t>
  </si>
  <si>
    <t>DYNAMIC PROCESSOR</t>
  </si>
  <si>
    <t>presonus cl44</t>
  </si>
  <si>
    <t>COMPUTER AUDIO</t>
  </si>
  <si>
    <t>SonyFS28C/M-Audio</t>
  </si>
  <si>
    <t>CD+DVD+MD</t>
  </si>
  <si>
    <t>DENON4500双CD /先锋DVD /SONY e10MD</t>
  </si>
  <si>
    <t>TEST SYSTEM</t>
  </si>
  <si>
    <t>MARTIN VP4.1/SmaartLive/Maize Studio</t>
  </si>
  <si>
    <t>TEST MIC</t>
  </si>
  <si>
    <t>Behringer ECM8000</t>
  </si>
  <si>
    <t>LINK</t>
  </si>
  <si>
    <t>6.35/卡侬/</t>
  </si>
  <si>
    <t>COIL</t>
  </si>
  <si>
    <t>input12output4/</t>
  </si>
  <si>
    <t>四、视频部分</t>
  </si>
  <si>
    <t>LED屏</t>
  </si>
  <si>
    <t xml:space="preserve">背景两侧LED大屏3×4m（两块） </t>
  </si>
  <si>
    <t>控台</t>
  </si>
  <si>
    <t>无缝切换1000（无延时）/台，含人员</t>
  </si>
  <si>
    <t>投影幕布</t>
  </si>
  <si>
    <t>100寸/120寸</t>
  </si>
  <si>
    <t>笔记本电脑</t>
  </si>
  <si>
    <t>播放用的笔记本电脑及相应的转接线+人员控制</t>
  </si>
  <si>
    <t>五、其他花艺部分</t>
  </si>
  <si>
    <t>手捧花</t>
  </si>
  <si>
    <t>含新娘手捧花（部分进口花材）、手腕花；新郎胸花；伴娘手腕花；伴郎及父母胸花，一套</t>
  </si>
  <si>
    <t>主桌装饰</t>
  </si>
  <si>
    <t>主桌花＋花器</t>
  </si>
  <si>
    <t>六、其他印刷品部分</t>
  </si>
  <si>
    <t>桌卡</t>
  </si>
  <si>
    <t>300g铜版纸打印+裁切+手工压纹这边；以实际桌数为一套</t>
  </si>
  <si>
    <t>抽奖卡</t>
  </si>
  <si>
    <t>需要赠送</t>
  </si>
  <si>
    <t>七、其他费用</t>
  </si>
  <si>
    <t>人工</t>
  </si>
  <si>
    <t>30个人/50个工/280元</t>
  </si>
  <si>
    <t>运输车辆</t>
  </si>
  <si>
    <t>以本公司所在位置作为起点计算来回路程；按搬家公司4.8m标准货车6元/公里*辆代收（含过路费）；包括布置搭建、灯光、音响、大屏等所有车辆；</t>
  </si>
  <si>
    <t>费用总计</t>
  </si>
  <si>
    <t>四大</t>
  </si>
  <si>
    <t>两大团队：</t>
  </si>
  <si>
    <t>附加</t>
  </si>
  <si>
    <t>桌布椅套</t>
  </si>
  <si>
    <t>布置类费用</t>
  </si>
  <si>
    <t xml:space="preserve">    甲方（客户代表）确认签字：                                                             乙方（策划师）确认签字：                                   </t>
  </si>
  <si>
    <t xml:space="preserve">        年   月   日                                                                         年   月   日                                   </t>
  </si>
  <si>
    <t>修改意见</t>
    <phoneticPr fontId="20" type="noConversion"/>
  </si>
  <si>
    <t>做成KT版</t>
    <phoneticPr fontId="20" type="noConversion"/>
  </si>
  <si>
    <t>改成8组</t>
    <phoneticPr fontId="20" type="noConversion"/>
  </si>
  <si>
    <t>背景龙盘泡雕定制</t>
    <phoneticPr fontId="20" type="noConversion"/>
  </si>
  <si>
    <t>最左最右两根立柱+屋檐 做成KT板</t>
    <phoneticPr fontId="20" type="noConversion"/>
  </si>
  <si>
    <t>灯光预算控制在1w3</t>
    <phoneticPr fontId="20" type="noConversion"/>
  </si>
  <si>
    <t>材料缩减，人工是否可减少？</t>
    <phoneticPr fontId="20" type="noConversion"/>
  </si>
  <si>
    <t>总价控制在7w5</t>
    <phoneticPr fontId="20" type="noConversion"/>
  </si>
  <si>
    <t>整体效果不变，布幔不用这么密，控制7000预算（再出效果图看下）</t>
    <phoneticPr fontId="20" type="noConversion"/>
  </si>
  <si>
    <t>迎宾区取消，改成中式婚礼大海报（提供尺寸，需要几张照片？）</t>
    <phoneticPr fontId="20" type="noConversion"/>
  </si>
  <si>
    <r>
      <rPr>
        <b/>
        <sz val="10"/>
        <color theme="1"/>
        <rFont val="宋体"/>
        <family val="3"/>
        <charset val="134"/>
      </rPr>
      <t>说明：</t>
    </r>
    <r>
      <rPr>
        <sz val="10"/>
        <color theme="1"/>
        <rFont val="宋体"/>
        <family val="3"/>
        <charset val="134"/>
      </rPr>
      <t>以上报价</t>
    </r>
    <r>
      <rPr>
        <sz val="10"/>
        <color rgb="FFFF0000"/>
        <rFont val="宋体"/>
        <family val="3"/>
        <charset val="134"/>
      </rPr>
      <t>不包含</t>
    </r>
    <r>
      <rPr>
        <sz val="10"/>
        <color theme="1"/>
        <rFont val="宋体"/>
        <family val="3"/>
        <charset val="134"/>
      </rPr>
      <t>活动场馆需收取的</t>
    </r>
    <r>
      <rPr>
        <sz val="10"/>
        <color rgb="FFFF0000"/>
        <rFont val="宋体"/>
        <family val="3"/>
        <charset val="134"/>
      </rPr>
      <t>场租费、施工管理费、电费、垃圾清理费</t>
    </r>
    <r>
      <rPr>
        <sz val="10"/>
        <color theme="1"/>
        <rFont val="宋体"/>
        <family val="3"/>
        <charset val="134"/>
      </rPr>
      <t>等所有费用；该价格均为不含税价，如需开具发票需另收取开票金额3%的费用；本报价单一式两份，双方各执一份，确认签字后双方需签订《服务合同》，报价单作为合同签署的附件，与合同具有同等法律效力；上述报价存在一些不定性因素，以最终签订合同时的报价为准，本公司在法律允许范围内保留最终解释权。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</si>
</sst>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\¥#,##0.00_);[Red]\(\¥#,##0.00\)"/>
    <numFmt numFmtId="177" formatCode="#,##0_);[Red]\(#,##0\)"/>
    <numFmt numFmtId="178" formatCode="#,##0.00_);[Red]\(#,##0.00\)"/>
  </numFmts>
  <fonts count="2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sz val="14"/>
      <color theme="1"/>
      <name val="宋体"/>
      <family val="3"/>
      <charset val="134"/>
      <scheme val="maj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sz val="10"/>
      <color indexed="63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>
      <alignment vertical="center"/>
    </xf>
  </cellStyleXfs>
  <cellXfs count="1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76" fontId="6" fillId="5" borderId="4" xfId="0" applyNumberFormat="1" applyFont="1" applyFill="1" applyBorder="1" applyAlignment="1">
      <alignment horizontal="right" vertical="center"/>
    </xf>
    <xf numFmtId="176" fontId="7" fillId="5" borderId="4" xfId="0" applyNumberFormat="1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center" vertical="center"/>
    </xf>
    <xf numFmtId="176" fontId="6" fillId="6" borderId="4" xfId="0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right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76" fontId="2" fillId="9" borderId="15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left" vertical="center"/>
    </xf>
    <xf numFmtId="177" fontId="1" fillId="0" borderId="0" xfId="0" applyNumberFormat="1" applyFont="1"/>
    <xf numFmtId="0" fontId="6" fillId="10" borderId="3" xfId="0" applyFont="1" applyFill="1" applyBorder="1" applyAlignment="1">
      <alignment horizontal="left" vertical="center"/>
    </xf>
    <xf numFmtId="178" fontId="1" fillId="0" borderId="0" xfId="0" applyNumberFormat="1" applyFont="1"/>
    <xf numFmtId="0" fontId="11" fillId="10" borderId="3" xfId="1" applyFont="1" applyFill="1" applyBorder="1" applyAlignment="1">
      <alignment horizontal="center" vertical="center" wrapText="1"/>
    </xf>
    <xf numFmtId="0" fontId="12" fillId="10" borderId="3" xfId="1" applyFont="1" applyFill="1" applyBorder="1" applyAlignment="1">
      <alignment horizontal="center" vertical="center" wrapText="1"/>
    </xf>
    <xf numFmtId="176" fontId="7" fillId="10" borderId="4" xfId="0" applyNumberFormat="1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center" vertical="center"/>
    </xf>
    <xf numFmtId="176" fontId="6" fillId="10" borderId="4" xfId="0" applyNumberFormat="1" applyFont="1" applyFill="1" applyBorder="1" applyAlignment="1">
      <alignment horizontal="righ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right" vertical="center"/>
    </xf>
    <xf numFmtId="0" fontId="15" fillId="9" borderId="15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8" borderId="15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176" fontId="6" fillId="5" borderId="10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176" fontId="6" fillId="5" borderId="12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10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176" fontId="6" fillId="8" borderId="15" xfId="0" applyNumberFormat="1" applyFont="1" applyFill="1" applyBorder="1" applyAlignment="1">
      <alignment horizontal="right" vertical="center"/>
    </xf>
    <xf numFmtId="0" fontId="18" fillId="0" borderId="15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</cellXfs>
  <cellStyles count="2">
    <cellStyle name="常规" xfId="0" builtinId="0"/>
    <cellStyle name="常规_Sheet1_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zoomScale="85" zoomScaleNormal="85" workbookViewId="0">
      <selection activeCell="K11" sqref="K11"/>
    </sheetView>
  </sheetViews>
  <sheetFormatPr defaultColWidth="8.90625" defaultRowHeight="13" x14ac:dyDescent="0.25"/>
  <cols>
    <col min="1" max="1" width="4.08984375" style="3" customWidth="1"/>
    <col min="2" max="2" width="18.90625" style="4" customWidth="1"/>
    <col min="3" max="3" width="76.453125" style="4" customWidth="1"/>
    <col min="4" max="4" width="8.90625" style="1"/>
    <col min="5" max="5" width="13.1796875" style="1" customWidth="1"/>
    <col min="6" max="6" width="12.453125" style="5" customWidth="1"/>
    <col min="7" max="7" width="8.90625" style="121"/>
    <col min="8" max="10" width="11.08984375" style="6" bestFit="1" customWidth="1"/>
    <col min="11" max="16384" width="8.90625" style="6"/>
  </cols>
  <sheetData>
    <row r="1" spans="1:8" ht="28.5" customHeight="1" x14ac:dyDescent="0.25">
      <c r="A1" s="106" t="s">
        <v>0</v>
      </c>
      <c r="B1" s="106"/>
      <c r="C1" s="106"/>
      <c r="D1" s="106"/>
      <c r="E1" s="106"/>
      <c r="F1" s="106"/>
    </row>
    <row r="2" spans="1:8" ht="20.149999999999999" customHeight="1" x14ac:dyDescent="0.25">
      <c r="A2" s="107" t="s">
        <v>1</v>
      </c>
      <c r="B2" s="107"/>
      <c r="C2" s="107"/>
      <c r="D2" s="107"/>
      <c r="E2" s="107"/>
      <c r="F2" s="107"/>
    </row>
    <row r="3" spans="1:8" ht="20.149999999999999" customHeight="1" x14ac:dyDescent="0.25">
      <c r="A3" s="108" t="s">
        <v>2</v>
      </c>
      <c r="B3" s="108"/>
      <c r="C3" s="108"/>
      <c r="D3" s="108"/>
      <c r="E3" s="108"/>
      <c r="F3" s="108"/>
    </row>
    <row r="4" spans="1:8" s="1" customFormat="1" ht="15" customHeight="1" x14ac:dyDescent="0.25">
      <c r="A4" s="7" t="s">
        <v>3</v>
      </c>
      <c r="B4" s="8" t="s">
        <v>4</v>
      </c>
      <c r="C4" s="8" t="s">
        <v>5</v>
      </c>
      <c r="D4" s="7" t="s">
        <v>6</v>
      </c>
      <c r="E4" s="7" t="s">
        <v>7</v>
      </c>
      <c r="F4" s="9" t="s">
        <v>8</v>
      </c>
      <c r="G4" s="122" t="s">
        <v>130</v>
      </c>
      <c r="H4" s="131"/>
    </row>
    <row r="5" spans="1:8" ht="15" customHeight="1" x14ac:dyDescent="0.25">
      <c r="A5" s="90" t="s">
        <v>9</v>
      </c>
      <c r="B5" s="90"/>
      <c r="C5" s="90"/>
      <c r="D5" s="90"/>
      <c r="E5" s="90"/>
      <c r="F5" s="91"/>
    </row>
    <row r="6" spans="1:8" ht="15" customHeight="1" x14ac:dyDescent="0.25">
      <c r="A6" s="10">
        <v>1</v>
      </c>
      <c r="B6" s="104" t="s">
        <v>10</v>
      </c>
      <c r="C6" s="104"/>
      <c r="D6" s="104"/>
      <c r="E6" s="104"/>
      <c r="F6" s="105"/>
    </row>
    <row r="7" spans="1:8" s="2" customFormat="1" ht="15" customHeight="1" x14ac:dyDescent="0.25">
      <c r="A7" s="11">
        <v>1.1000000000000001</v>
      </c>
      <c r="B7" s="12"/>
      <c r="C7" s="13"/>
      <c r="D7" s="14"/>
      <c r="E7" s="14"/>
      <c r="F7" s="15"/>
      <c r="G7" s="13"/>
    </row>
    <row r="8" spans="1:8" s="2" customFormat="1" ht="19" customHeight="1" x14ac:dyDescent="0.25">
      <c r="A8" s="11">
        <v>1.2</v>
      </c>
      <c r="B8" s="12"/>
      <c r="C8" s="16"/>
      <c r="D8" s="14"/>
      <c r="E8" s="14"/>
      <c r="F8" s="15"/>
      <c r="G8" s="13"/>
    </row>
    <row r="9" spans="1:8" s="2" customFormat="1" ht="18" customHeight="1" x14ac:dyDescent="0.25">
      <c r="A9" s="11">
        <v>1.3</v>
      </c>
      <c r="B9" s="12"/>
      <c r="C9" s="61" t="s">
        <v>11</v>
      </c>
      <c r="D9" s="14">
        <v>1</v>
      </c>
      <c r="E9" s="14">
        <v>12800</v>
      </c>
      <c r="F9" s="15">
        <f>D9*E9</f>
        <v>12800</v>
      </c>
      <c r="G9" s="13" t="s">
        <v>134</v>
      </c>
    </row>
    <row r="10" spans="1:8" s="2" customFormat="1" ht="18" customHeight="1" x14ac:dyDescent="0.25">
      <c r="A10" s="11">
        <v>1.4</v>
      </c>
      <c r="B10" s="12"/>
      <c r="C10" s="16" t="s">
        <v>12</v>
      </c>
      <c r="D10" s="14">
        <v>5</v>
      </c>
      <c r="E10" s="14">
        <v>300</v>
      </c>
      <c r="F10" s="15">
        <f t="shared" ref="F10:F16" si="0">D10*E10</f>
        <v>1500</v>
      </c>
      <c r="G10" s="13"/>
    </row>
    <row r="11" spans="1:8" s="2" customFormat="1" ht="18" customHeight="1" x14ac:dyDescent="0.25">
      <c r="A11" s="11">
        <v>1.5</v>
      </c>
      <c r="B11" s="12"/>
      <c r="C11" s="16" t="s">
        <v>13</v>
      </c>
      <c r="D11" s="14">
        <v>30</v>
      </c>
      <c r="E11" s="14">
        <v>80</v>
      </c>
      <c r="F11" s="15">
        <f t="shared" si="0"/>
        <v>2400</v>
      </c>
      <c r="G11" s="13"/>
    </row>
    <row r="12" spans="1:8" s="2" customFormat="1" ht="18" customHeight="1" x14ac:dyDescent="0.25">
      <c r="A12" s="11">
        <v>1.6</v>
      </c>
      <c r="B12" s="12"/>
      <c r="C12" s="16"/>
      <c r="D12" s="14"/>
      <c r="E12" s="14"/>
      <c r="F12" s="15"/>
      <c r="G12" s="13"/>
    </row>
    <row r="13" spans="1:8" s="2" customFormat="1" ht="18" customHeight="1" x14ac:dyDescent="0.25">
      <c r="A13" s="11">
        <v>1.7</v>
      </c>
      <c r="B13" s="12"/>
      <c r="C13" s="16"/>
      <c r="D13" s="14"/>
      <c r="E13" s="14"/>
      <c r="F13" s="15"/>
      <c r="G13" s="13"/>
    </row>
    <row r="14" spans="1:8" s="2" customFormat="1" ht="18" customHeight="1" x14ac:dyDescent="0.25">
      <c r="A14" s="11">
        <v>1.8</v>
      </c>
      <c r="B14" s="12"/>
      <c r="C14" s="16"/>
      <c r="D14" s="14"/>
      <c r="E14" s="14"/>
      <c r="F14" s="15"/>
      <c r="G14" s="13"/>
    </row>
    <row r="15" spans="1:8" s="2" customFormat="1" ht="18" customHeight="1" x14ac:dyDescent="0.25">
      <c r="A15" s="11">
        <v>1.9</v>
      </c>
      <c r="B15" s="12"/>
      <c r="C15" s="61" t="s">
        <v>133</v>
      </c>
      <c r="D15" s="14">
        <v>1</v>
      </c>
      <c r="E15" s="14">
        <v>2800</v>
      </c>
      <c r="F15" s="15">
        <f t="shared" si="0"/>
        <v>2800</v>
      </c>
      <c r="G15" s="13" t="s">
        <v>131</v>
      </c>
    </row>
    <row r="16" spans="1:8" s="2" customFormat="1" ht="18" customHeight="1" x14ac:dyDescent="0.25">
      <c r="A16" s="11">
        <v>1.1100000000000001</v>
      </c>
      <c r="B16" s="12"/>
      <c r="C16" s="17" t="s">
        <v>14</v>
      </c>
      <c r="D16" s="18">
        <v>10</v>
      </c>
      <c r="E16" s="18">
        <v>300</v>
      </c>
      <c r="F16" s="19">
        <f t="shared" si="0"/>
        <v>3000</v>
      </c>
      <c r="G16" s="13"/>
    </row>
    <row r="17" spans="1:12" s="2" customFormat="1" ht="18" customHeight="1" x14ac:dyDescent="0.25">
      <c r="A17" s="11">
        <v>1.1200000000000001</v>
      </c>
      <c r="B17" s="12"/>
      <c r="C17" s="16"/>
      <c r="D17" s="14"/>
      <c r="E17" s="14"/>
      <c r="F17" s="15"/>
      <c r="G17" s="13"/>
    </row>
    <row r="18" spans="1:12" ht="15" customHeight="1" x14ac:dyDescent="0.25">
      <c r="A18" s="10">
        <v>2</v>
      </c>
      <c r="B18" s="104" t="s">
        <v>15</v>
      </c>
      <c r="C18" s="104"/>
      <c r="D18" s="104"/>
      <c r="E18" s="104"/>
      <c r="F18" s="105"/>
    </row>
    <row r="19" spans="1:12" ht="20.149999999999999" customHeight="1" x14ac:dyDescent="0.25">
      <c r="A19" s="20">
        <v>2.1</v>
      </c>
      <c r="B19" s="21" t="s">
        <v>16</v>
      </c>
      <c r="C19" s="22" t="s">
        <v>17</v>
      </c>
      <c r="D19" s="23">
        <v>48</v>
      </c>
      <c r="E19" s="23">
        <v>80</v>
      </c>
      <c r="F19" s="24">
        <f t="shared" ref="F19:F21" si="1">E19*D19</f>
        <v>3840</v>
      </c>
    </row>
    <row r="20" spans="1:12" ht="20.149999999999999" customHeight="1" x14ac:dyDescent="0.25">
      <c r="A20" s="20">
        <v>2.2000000000000002</v>
      </c>
      <c r="B20" s="21"/>
      <c r="C20" s="22" t="s">
        <v>18</v>
      </c>
      <c r="D20" s="23">
        <v>48</v>
      </c>
      <c r="E20" s="23">
        <v>80</v>
      </c>
      <c r="F20" s="24">
        <f t="shared" si="1"/>
        <v>3840</v>
      </c>
    </row>
    <row r="21" spans="1:12" s="2" customFormat="1" ht="20.149999999999999" customHeight="1" x14ac:dyDescent="0.25">
      <c r="A21" s="20">
        <v>2.2999999999999998</v>
      </c>
      <c r="B21" s="12"/>
      <c r="C21" s="61" t="s">
        <v>19</v>
      </c>
      <c r="D21" s="18">
        <v>12</v>
      </c>
      <c r="E21" s="18">
        <v>1000</v>
      </c>
      <c r="F21" s="25">
        <f t="shared" si="1"/>
        <v>12000</v>
      </c>
      <c r="G21" s="13" t="s">
        <v>132</v>
      </c>
    </row>
    <row r="22" spans="1:12" s="2" customFormat="1" ht="20.149999999999999" customHeight="1" x14ac:dyDescent="0.25">
      <c r="A22" s="20">
        <v>2.6</v>
      </c>
      <c r="B22" s="12"/>
      <c r="C22" s="16"/>
      <c r="D22" s="14"/>
      <c r="E22" s="14"/>
      <c r="F22" s="24"/>
      <c r="G22" s="13"/>
    </row>
    <row r="23" spans="1:12" s="2" customFormat="1" ht="20.149999999999999" customHeight="1" x14ac:dyDescent="0.25">
      <c r="A23" s="20"/>
      <c r="B23" s="77"/>
      <c r="C23" s="26"/>
      <c r="D23" s="14"/>
      <c r="E23" s="14"/>
      <c r="F23" s="24"/>
      <c r="G23" s="13"/>
    </row>
    <row r="24" spans="1:12" s="2" customFormat="1" ht="20.149999999999999" customHeight="1" x14ac:dyDescent="0.25">
      <c r="A24" s="20"/>
      <c r="B24" s="78"/>
      <c r="C24" s="26"/>
      <c r="D24" s="14"/>
      <c r="E24" s="14"/>
      <c r="F24" s="24"/>
      <c r="G24" s="13"/>
    </row>
    <row r="25" spans="1:12" s="2" customFormat="1" ht="20.149999999999999" customHeight="1" x14ac:dyDescent="0.25">
      <c r="A25" s="20"/>
      <c r="B25" s="79"/>
      <c r="C25" s="26"/>
      <c r="D25" s="14"/>
      <c r="E25" s="14"/>
      <c r="F25" s="24"/>
      <c r="G25" s="13"/>
    </row>
    <row r="26" spans="1:12" ht="15" customHeight="1" x14ac:dyDescent="0.25">
      <c r="A26" s="10">
        <v>3</v>
      </c>
      <c r="B26" s="104" t="s">
        <v>20</v>
      </c>
      <c r="C26" s="104"/>
      <c r="D26" s="104"/>
      <c r="E26" s="104"/>
      <c r="F26" s="105"/>
    </row>
    <row r="27" spans="1:12" s="2" customFormat="1" ht="23.15" customHeight="1" x14ac:dyDescent="0.25">
      <c r="A27" s="11">
        <v>3.1</v>
      </c>
      <c r="B27" s="12"/>
      <c r="C27" s="63" t="s">
        <v>21</v>
      </c>
      <c r="D27" s="29">
        <v>196</v>
      </c>
      <c r="E27" s="29">
        <v>50</v>
      </c>
      <c r="F27" s="15">
        <f>E27*D27</f>
        <v>9800</v>
      </c>
      <c r="G27" s="13" t="s">
        <v>138</v>
      </c>
    </row>
    <row r="28" spans="1:12" s="2" customFormat="1" ht="23.15" customHeight="1" x14ac:dyDescent="0.25">
      <c r="A28" s="11">
        <v>3.2</v>
      </c>
      <c r="B28" s="12"/>
      <c r="C28" s="16"/>
      <c r="D28" s="14"/>
      <c r="E28" s="14"/>
      <c r="F28" s="15"/>
      <c r="G28" s="13"/>
    </row>
    <row r="29" spans="1:12" s="2" customFormat="1" ht="23.15" customHeight="1" x14ac:dyDescent="0.25">
      <c r="A29" s="11"/>
      <c r="B29" s="80"/>
      <c r="C29" s="26"/>
      <c r="D29" s="14"/>
      <c r="E29" s="14"/>
      <c r="F29" s="15"/>
      <c r="G29" s="13"/>
    </row>
    <row r="30" spans="1:12" s="2" customFormat="1" ht="23.15" customHeight="1" x14ac:dyDescent="0.25">
      <c r="A30" s="11"/>
      <c r="B30" s="81"/>
      <c r="C30" s="26"/>
      <c r="D30" s="14"/>
      <c r="E30" s="14"/>
      <c r="F30" s="15"/>
      <c r="G30" s="13"/>
    </row>
    <row r="31" spans="1:12" ht="15" customHeight="1" x14ac:dyDescent="0.25">
      <c r="A31" s="10">
        <v>4</v>
      </c>
      <c r="B31" s="104" t="s">
        <v>22</v>
      </c>
      <c r="C31" s="104"/>
      <c r="D31" s="104"/>
      <c r="E31" s="104"/>
      <c r="F31" s="105"/>
    </row>
    <row r="32" spans="1:12" ht="18" customHeight="1" x14ac:dyDescent="0.25">
      <c r="A32" s="20">
        <v>4.0999999999999996</v>
      </c>
      <c r="B32" s="21"/>
      <c r="C32" s="61" t="s">
        <v>23</v>
      </c>
      <c r="D32" s="68">
        <v>180</v>
      </c>
      <c r="E32" s="68">
        <v>10</v>
      </c>
      <c r="F32" s="69">
        <f t="shared" ref="F32:F36" si="2">E32*D32</f>
        <v>1800</v>
      </c>
      <c r="G32" s="123" t="s">
        <v>139</v>
      </c>
      <c r="H32" s="123"/>
      <c r="I32" s="123"/>
      <c r="J32" s="123"/>
      <c r="K32" s="123"/>
      <c r="L32" s="126"/>
    </row>
    <row r="33" spans="1:12" ht="18" customHeight="1" x14ac:dyDescent="0.25">
      <c r="A33" s="20">
        <v>4.2</v>
      </c>
      <c r="B33" s="21"/>
      <c r="C33" s="61" t="s">
        <v>24</v>
      </c>
      <c r="D33" s="68">
        <v>180</v>
      </c>
      <c r="E33" s="68">
        <v>10</v>
      </c>
      <c r="F33" s="69">
        <f t="shared" si="2"/>
        <v>1800</v>
      </c>
      <c r="G33" s="123"/>
      <c r="H33" s="123"/>
      <c r="I33" s="123"/>
      <c r="J33" s="123"/>
      <c r="K33" s="123"/>
      <c r="L33" s="126"/>
    </row>
    <row r="34" spans="1:12" ht="18" customHeight="1" x14ac:dyDescent="0.25">
      <c r="A34" s="20">
        <v>4.3</v>
      </c>
      <c r="B34" s="21"/>
      <c r="C34" s="61" t="s">
        <v>25</v>
      </c>
      <c r="D34" s="68">
        <v>10</v>
      </c>
      <c r="E34" s="68">
        <v>450</v>
      </c>
      <c r="F34" s="69">
        <v>4500</v>
      </c>
      <c r="G34" s="123"/>
      <c r="H34" s="123"/>
      <c r="I34" s="123"/>
      <c r="J34" s="123"/>
      <c r="K34" s="123"/>
      <c r="L34" s="126"/>
    </row>
    <row r="35" spans="1:12" ht="18" customHeight="1" x14ac:dyDescent="0.25">
      <c r="A35" s="20">
        <v>4.4000000000000004</v>
      </c>
      <c r="B35" s="21"/>
      <c r="C35" s="61" t="s">
        <v>26</v>
      </c>
      <c r="D35" s="68">
        <v>150</v>
      </c>
      <c r="E35" s="68">
        <v>10</v>
      </c>
      <c r="F35" s="69">
        <f t="shared" si="2"/>
        <v>1500</v>
      </c>
      <c r="G35" s="123"/>
      <c r="H35" s="123"/>
      <c r="I35" s="123"/>
      <c r="J35" s="123"/>
      <c r="K35" s="123"/>
      <c r="L35" s="126"/>
    </row>
    <row r="36" spans="1:12" ht="18" customHeight="1" x14ac:dyDescent="0.25">
      <c r="A36" s="20">
        <v>4.5</v>
      </c>
      <c r="B36" s="21"/>
      <c r="C36" s="61" t="s">
        <v>27</v>
      </c>
      <c r="D36" s="68">
        <v>1</v>
      </c>
      <c r="E36" s="68">
        <v>2000</v>
      </c>
      <c r="F36" s="69">
        <f t="shared" si="2"/>
        <v>2000</v>
      </c>
      <c r="G36" s="123"/>
      <c r="H36" s="123"/>
      <c r="I36" s="123"/>
      <c r="J36" s="123"/>
      <c r="K36" s="123"/>
      <c r="L36" s="126"/>
    </row>
    <row r="37" spans="1:12" ht="18" customHeight="1" x14ac:dyDescent="0.25">
      <c r="A37" s="20">
        <v>4.5999999999999996</v>
      </c>
      <c r="B37" s="30"/>
      <c r="C37" s="61" t="s">
        <v>28</v>
      </c>
      <c r="D37" s="68">
        <v>1</v>
      </c>
      <c r="E37" s="68">
        <v>1000</v>
      </c>
      <c r="F37" s="69">
        <f>E37*D37</f>
        <v>1000</v>
      </c>
      <c r="G37" s="123"/>
      <c r="H37" s="123"/>
      <c r="I37" s="123"/>
      <c r="J37" s="123"/>
      <c r="K37" s="123"/>
      <c r="L37" s="126"/>
    </row>
    <row r="38" spans="1:12" ht="18" customHeight="1" x14ac:dyDescent="0.25">
      <c r="A38" s="20"/>
      <c r="B38" s="30"/>
      <c r="C38" s="26"/>
      <c r="D38" s="23"/>
      <c r="E38" s="23"/>
      <c r="F38" s="24"/>
    </row>
    <row r="39" spans="1:12" ht="18" customHeight="1" x14ac:dyDescent="0.25">
      <c r="A39" s="20"/>
      <c r="B39" s="30"/>
      <c r="C39" s="26"/>
      <c r="D39" s="23"/>
      <c r="E39" s="23"/>
      <c r="F39" s="24"/>
    </row>
    <row r="40" spans="1:12" ht="18" customHeight="1" x14ac:dyDescent="0.25">
      <c r="A40" s="20"/>
      <c r="B40" s="31"/>
      <c r="C40" s="26"/>
      <c r="D40" s="23"/>
      <c r="E40" s="23"/>
      <c r="F40" s="24"/>
    </row>
    <row r="41" spans="1:12" ht="15" customHeight="1" x14ac:dyDescent="0.25">
      <c r="A41" s="10">
        <v>5</v>
      </c>
      <c r="B41" s="104" t="s">
        <v>29</v>
      </c>
      <c r="C41" s="104"/>
      <c r="D41" s="104"/>
      <c r="E41" s="104"/>
      <c r="F41" s="105"/>
    </row>
    <row r="42" spans="1:12" ht="18" customHeight="1" x14ac:dyDescent="0.25">
      <c r="A42" s="20">
        <v>5.0999999999999996</v>
      </c>
      <c r="B42" s="21" t="s">
        <v>30</v>
      </c>
      <c r="C42" s="22" t="s">
        <v>31</v>
      </c>
      <c r="D42" s="23">
        <v>3</v>
      </c>
      <c r="E42" s="23">
        <v>100</v>
      </c>
      <c r="F42" s="24">
        <f>E42*D42</f>
        <v>300</v>
      </c>
    </row>
    <row r="43" spans="1:12" ht="18" customHeight="1" x14ac:dyDescent="0.25">
      <c r="A43" s="20">
        <v>5.2</v>
      </c>
      <c r="B43" s="21"/>
      <c r="C43" s="16"/>
      <c r="D43" s="23"/>
      <c r="E43" s="23"/>
      <c r="F43" s="24"/>
    </row>
    <row r="44" spans="1:12" ht="18" customHeight="1" x14ac:dyDescent="0.25">
      <c r="A44" s="20">
        <v>5.3</v>
      </c>
      <c r="B44" s="12"/>
      <c r="C44" s="32"/>
      <c r="D44" s="33"/>
      <c r="E44" s="33"/>
      <c r="F44" s="25"/>
    </row>
    <row r="45" spans="1:12" ht="18" customHeight="1" x14ac:dyDescent="0.25">
      <c r="A45" s="20">
        <v>5.4</v>
      </c>
      <c r="B45" s="12"/>
      <c r="C45" s="22"/>
      <c r="D45" s="23"/>
      <c r="E45" s="23"/>
      <c r="F45" s="24"/>
    </row>
    <row r="46" spans="1:12" ht="18" customHeight="1" x14ac:dyDescent="0.25">
      <c r="A46" s="20">
        <v>5.5</v>
      </c>
      <c r="C46" s="26"/>
      <c r="D46" s="23"/>
      <c r="E46" s="23"/>
      <c r="F46" s="24"/>
    </row>
    <row r="47" spans="1:12" ht="18" customHeight="1" x14ac:dyDescent="0.25">
      <c r="A47" s="20">
        <v>5.6</v>
      </c>
      <c r="B47" s="12"/>
      <c r="C47" s="26"/>
      <c r="D47" s="23"/>
      <c r="E47" s="23"/>
      <c r="F47" s="24"/>
    </row>
    <row r="48" spans="1:12" ht="18" customHeight="1" x14ac:dyDescent="0.25">
      <c r="A48" s="20">
        <v>5.7</v>
      </c>
      <c r="B48" s="27"/>
      <c r="C48" s="26"/>
      <c r="D48" s="23"/>
      <c r="E48" s="23"/>
      <c r="F48" s="24"/>
    </row>
    <row r="49" spans="1:7" ht="18" customHeight="1" x14ac:dyDescent="0.25">
      <c r="A49" s="20"/>
      <c r="B49" s="27"/>
      <c r="C49" s="26"/>
      <c r="D49" s="23"/>
      <c r="E49" s="23"/>
      <c r="F49" s="24"/>
    </row>
    <row r="50" spans="1:7" ht="18" customHeight="1" x14ac:dyDescent="0.25">
      <c r="A50" s="20">
        <v>6</v>
      </c>
      <c r="B50" s="34" t="s">
        <v>32</v>
      </c>
      <c r="C50" s="35"/>
      <c r="D50" s="36"/>
      <c r="E50" s="36"/>
      <c r="F50" s="37"/>
    </row>
    <row r="51" spans="1:7" ht="18" customHeight="1" x14ac:dyDescent="0.25">
      <c r="A51" s="20"/>
      <c r="B51" s="38"/>
      <c r="C51" s="26"/>
      <c r="D51" s="23"/>
      <c r="E51" s="23"/>
      <c r="F51" s="24"/>
    </row>
    <row r="52" spans="1:7" ht="18" customHeight="1" x14ac:dyDescent="0.25">
      <c r="A52" s="20"/>
      <c r="B52" s="27"/>
      <c r="C52" s="26"/>
      <c r="D52" s="23"/>
      <c r="E52" s="23"/>
      <c r="F52" s="24"/>
    </row>
    <row r="53" spans="1:7" ht="18" customHeight="1" x14ac:dyDescent="0.25">
      <c r="A53" s="20"/>
      <c r="B53" s="27"/>
      <c r="C53" s="26"/>
      <c r="D53" s="23"/>
      <c r="E53" s="23"/>
      <c r="F53" s="24"/>
    </row>
    <row r="54" spans="1:7" ht="18" customHeight="1" x14ac:dyDescent="0.25">
      <c r="A54" s="20"/>
      <c r="B54" s="27"/>
      <c r="C54" s="26"/>
      <c r="D54" s="23"/>
      <c r="E54" s="23"/>
      <c r="F54" s="24"/>
    </row>
    <row r="55" spans="1:7" ht="18" customHeight="1" x14ac:dyDescent="0.25">
      <c r="A55" s="20"/>
      <c r="B55" s="28"/>
      <c r="C55" s="26"/>
      <c r="D55" s="23"/>
      <c r="E55" s="23"/>
      <c r="F55" s="24"/>
    </row>
    <row r="56" spans="1:7" ht="15" customHeight="1" x14ac:dyDescent="0.25">
      <c r="A56" s="92" t="s">
        <v>33</v>
      </c>
      <c r="B56" s="93"/>
      <c r="C56" s="93"/>
      <c r="D56" s="93"/>
      <c r="E56" s="94"/>
      <c r="F56" s="39">
        <f>SUM(F7:F17)+SUM(F19:F22)+SUM(F27:F28)+SUM(F32:F37)+SUM(F42:F52)</f>
        <v>64880</v>
      </c>
    </row>
    <row r="57" spans="1:7" ht="15" customHeight="1" x14ac:dyDescent="0.25">
      <c r="A57" s="96"/>
      <c r="B57" s="102"/>
      <c r="C57" s="102"/>
      <c r="D57" s="102"/>
      <c r="E57" s="102"/>
      <c r="F57" s="102"/>
    </row>
    <row r="58" spans="1:7" ht="15" customHeight="1" x14ac:dyDescent="0.25">
      <c r="A58" s="91" t="s">
        <v>34</v>
      </c>
      <c r="B58" s="103"/>
      <c r="C58" s="103"/>
      <c r="D58" s="103"/>
      <c r="E58" s="103"/>
      <c r="F58" s="103"/>
    </row>
    <row r="59" spans="1:7" s="2" customFormat="1" ht="15" customHeight="1" x14ac:dyDescent="0.25">
      <c r="A59" s="11">
        <v>1</v>
      </c>
      <c r="B59" s="40" t="s">
        <v>35</v>
      </c>
      <c r="C59" s="41" t="s">
        <v>36</v>
      </c>
      <c r="D59" s="14">
        <v>1</v>
      </c>
      <c r="E59" s="14">
        <v>300</v>
      </c>
      <c r="F59" s="15">
        <f>D59*E59</f>
        <v>300</v>
      </c>
      <c r="G59" s="13"/>
    </row>
    <row r="60" spans="1:7" s="2" customFormat="1" ht="15" customHeight="1" x14ac:dyDescent="0.25">
      <c r="A60" s="11">
        <v>2</v>
      </c>
      <c r="B60" s="42"/>
      <c r="C60" s="43"/>
      <c r="D60" s="14"/>
      <c r="E60" s="14"/>
      <c r="F60" s="15"/>
      <c r="G60" s="13"/>
    </row>
    <row r="61" spans="1:7" s="2" customFormat="1" ht="15" customHeight="1" x14ac:dyDescent="0.25">
      <c r="A61" s="11">
        <v>3</v>
      </c>
      <c r="B61" s="42" t="s">
        <v>37</v>
      </c>
      <c r="C61" s="43" t="s">
        <v>38</v>
      </c>
      <c r="D61" s="14">
        <v>10</v>
      </c>
      <c r="E61" s="14">
        <v>300</v>
      </c>
      <c r="F61" s="15">
        <f t="shared" ref="F61:F71" si="3">D61*E61</f>
        <v>3000</v>
      </c>
      <c r="G61" s="13"/>
    </row>
    <row r="62" spans="1:7" s="2" customFormat="1" ht="15" customHeight="1" x14ac:dyDescent="0.25">
      <c r="A62" s="11">
        <v>4</v>
      </c>
      <c r="B62" s="42" t="s">
        <v>39</v>
      </c>
      <c r="C62" s="43" t="s">
        <v>40</v>
      </c>
      <c r="D62" s="14">
        <v>20</v>
      </c>
      <c r="E62" s="14">
        <v>120</v>
      </c>
      <c r="F62" s="15">
        <f t="shared" si="3"/>
        <v>2400</v>
      </c>
      <c r="G62" s="13"/>
    </row>
    <row r="63" spans="1:7" s="2" customFormat="1" ht="15" customHeight="1" x14ac:dyDescent="0.25">
      <c r="A63" s="11">
        <v>5</v>
      </c>
      <c r="B63" s="42"/>
      <c r="C63" s="43"/>
      <c r="D63" s="14"/>
      <c r="E63" s="14"/>
      <c r="F63" s="15"/>
      <c r="G63" s="13"/>
    </row>
    <row r="64" spans="1:7" s="2" customFormat="1" ht="15" customHeight="1" x14ac:dyDescent="0.25">
      <c r="A64" s="11">
        <v>6</v>
      </c>
      <c r="B64" s="42"/>
      <c r="C64" s="43"/>
      <c r="D64" s="14"/>
      <c r="E64" s="14"/>
      <c r="F64" s="15"/>
      <c r="G64" s="13"/>
    </row>
    <row r="65" spans="1:7" s="2" customFormat="1" ht="15" customHeight="1" x14ac:dyDescent="0.25">
      <c r="A65" s="11">
        <v>7</v>
      </c>
      <c r="B65" s="42" t="s">
        <v>41</v>
      </c>
      <c r="C65" s="43" t="s">
        <v>42</v>
      </c>
      <c r="D65" s="14">
        <v>30</v>
      </c>
      <c r="E65" s="14">
        <v>80</v>
      </c>
      <c r="F65" s="15">
        <f t="shared" si="3"/>
        <v>2400</v>
      </c>
      <c r="G65" s="13"/>
    </row>
    <row r="66" spans="1:7" s="2" customFormat="1" ht="15" customHeight="1" x14ac:dyDescent="0.25">
      <c r="A66" s="11">
        <v>8</v>
      </c>
      <c r="B66" s="42" t="s">
        <v>43</v>
      </c>
      <c r="C66" s="43" t="s">
        <v>44</v>
      </c>
      <c r="D66" s="14">
        <v>1</v>
      </c>
      <c r="E66" s="14">
        <v>180</v>
      </c>
      <c r="F66" s="15">
        <f t="shared" si="3"/>
        <v>180</v>
      </c>
      <c r="G66" s="13"/>
    </row>
    <row r="67" spans="1:7" s="2" customFormat="1" ht="15" customHeight="1" x14ac:dyDescent="0.25">
      <c r="A67" s="11">
        <v>9</v>
      </c>
      <c r="B67" s="42" t="s">
        <v>45</v>
      </c>
      <c r="C67" s="43" t="s">
        <v>46</v>
      </c>
      <c r="D67" s="14"/>
      <c r="E67" s="14"/>
      <c r="F67" s="15"/>
      <c r="G67" s="13"/>
    </row>
    <row r="68" spans="1:7" s="2" customFormat="1" ht="15" customHeight="1" x14ac:dyDescent="0.25">
      <c r="A68" s="11">
        <v>10</v>
      </c>
      <c r="B68" s="65" t="s">
        <v>47</v>
      </c>
      <c r="C68" s="66" t="s">
        <v>48</v>
      </c>
      <c r="D68" s="68">
        <v>106</v>
      </c>
      <c r="E68" s="68">
        <v>80</v>
      </c>
      <c r="F68" s="69">
        <f t="shared" si="3"/>
        <v>8480</v>
      </c>
      <c r="G68" s="13"/>
    </row>
    <row r="69" spans="1:7" s="2" customFormat="1" ht="15" customHeight="1" x14ac:dyDescent="0.25">
      <c r="A69" s="11">
        <v>11</v>
      </c>
      <c r="B69" s="44"/>
      <c r="C69" s="44"/>
      <c r="D69" s="14"/>
      <c r="E69" s="14"/>
      <c r="F69" s="15"/>
      <c r="G69" s="13"/>
    </row>
    <row r="70" spans="1:7" s="2" customFormat="1" ht="15" customHeight="1" x14ac:dyDescent="0.25">
      <c r="A70" s="11">
        <v>12</v>
      </c>
      <c r="B70" s="43"/>
      <c r="C70" s="43"/>
      <c r="D70" s="14"/>
      <c r="E70" s="14"/>
      <c r="F70" s="15"/>
      <c r="G70" s="13"/>
    </row>
    <row r="71" spans="1:7" s="2" customFormat="1" ht="15" customHeight="1" x14ac:dyDescent="0.25">
      <c r="A71" s="11">
        <v>13</v>
      </c>
      <c r="B71" s="40" t="s">
        <v>49</v>
      </c>
      <c r="C71" s="41" t="s">
        <v>50</v>
      </c>
      <c r="D71" s="14">
        <v>1</v>
      </c>
      <c r="E71" s="14">
        <v>500</v>
      </c>
      <c r="F71" s="15">
        <f t="shared" si="3"/>
        <v>500</v>
      </c>
      <c r="G71" s="13"/>
    </row>
    <row r="72" spans="1:7" s="2" customFormat="1" ht="15" customHeight="1" x14ac:dyDescent="0.25">
      <c r="A72" s="20">
        <v>14</v>
      </c>
      <c r="B72" s="44" t="s">
        <v>51</v>
      </c>
      <c r="C72" s="44" t="s">
        <v>52</v>
      </c>
      <c r="D72" s="82" t="s">
        <v>53</v>
      </c>
      <c r="E72" s="83"/>
      <c r="F72" s="83"/>
      <c r="G72" s="13"/>
    </row>
    <row r="73" spans="1:7" s="2" customFormat="1" ht="15" customHeight="1" x14ac:dyDescent="0.25">
      <c r="A73" s="20">
        <v>15</v>
      </c>
      <c r="B73" s="44" t="s">
        <v>54</v>
      </c>
      <c r="C73" s="44" t="s">
        <v>55</v>
      </c>
      <c r="D73" s="84"/>
      <c r="E73" s="85"/>
      <c r="F73" s="85"/>
      <c r="G73" s="13"/>
    </row>
    <row r="74" spans="1:7" s="2" customFormat="1" ht="15" customHeight="1" x14ac:dyDescent="0.25">
      <c r="A74" s="20">
        <v>16</v>
      </c>
      <c r="B74" s="44" t="s">
        <v>56</v>
      </c>
      <c r="C74" s="44" t="s">
        <v>57</v>
      </c>
      <c r="D74" s="84"/>
      <c r="E74" s="85"/>
      <c r="F74" s="85"/>
      <c r="G74" s="13"/>
    </row>
    <row r="75" spans="1:7" s="2" customFormat="1" ht="15" customHeight="1" x14ac:dyDescent="0.25">
      <c r="A75" s="20">
        <v>17</v>
      </c>
      <c r="B75" s="44" t="s">
        <v>58</v>
      </c>
      <c r="C75" s="44" t="s">
        <v>59</v>
      </c>
      <c r="D75" s="84"/>
      <c r="E75" s="85"/>
      <c r="F75" s="85"/>
      <c r="G75" s="13"/>
    </row>
    <row r="76" spans="1:7" s="2" customFormat="1" ht="15" customHeight="1" x14ac:dyDescent="0.25">
      <c r="A76" s="20">
        <v>18</v>
      </c>
      <c r="B76" s="44" t="s">
        <v>60</v>
      </c>
      <c r="C76" s="44" t="s">
        <v>59</v>
      </c>
      <c r="D76" s="84"/>
      <c r="E76" s="85"/>
      <c r="F76" s="85"/>
      <c r="G76" s="13"/>
    </row>
    <row r="77" spans="1:7" s="2" customFormat="1" ht="15" customHeight="1" x14ac:dyDescent="0.25">
      <c r="A77" s="20">
        <v>19</v>
      </c>
      <c r="B77" s="44" t="s">
        <v>61</v>
      </c>
      <c r="C77" s="44" t="s">
        <v>59</v>
      </c>
      <c r="D77" s="84"/>
      <c r="E77" s="85"/>
      <c r="F77" s="85"/>
      <c r="G77" s="13"/>
    </row>
    <row r="78" spans="1:7" s="2" customFormat="1" ht="15" customHeight="1" x14ac:dyDescent="0.25">
      <c r="A78" s="20">
        <v>20</v>
      </c>
      <c r="B78" s="44" t="s">
        <v>62</v>
      </c>
      <c r="C78" s="44" t="s">
        <v>63</v>
      </c>
      <c r="D78" s="84"/>
      <c r="E78" s="85"/>
      <c r="F78" s="85"/>
      <c r="G78" s="13"/>
    </row>
    <row r="79" spans="1:7" s="2" customFormat="1" ht="15" customHeight="1" x14ac:dyDescent="0.25">
      <c r="A79" s="20">
        <v>21</v>
      </c>
      <c r="B79" s="44" t="s">
        <v>64</v>
      </c>
      <c r="C79" s="41" t="s">
        <v>65</v>
      </c>
      <c r="D79" s="86"/>
      <c r="E79" s="87"/>
      <c r="F79" s="87"/>
      <c r="G79" s="13"/>
    </row>
    <row r="80" spans="1:7" ht="15" customHeight="1" x14ac:dyDescent="0.25">
      <c r="A80" s="92" t="s">
        <v>33</v>
      </c>
      <c r="B80" s="93"/>
      <c r="C80" s="93"/>
      <c r="D80" s="93"/>
      <c r="E80" s="94"/>
      <c r="F80" s="67">
        <f>SUM(F59:F71)</f>
        <v>17260</v>
      </c>
      <c r="G80" s="127" t="s">
        <v>135</v>
      </c>
    </row>
    <row r="81" spans="1:8" ht="15" customHeight="1" x14ac:dyDescent="0.25">
      <c r="A81" s="95"/>
      <c r="B81" s="95"/>
      <c r="C81" s="95"/>
      <c r="D81" s="95"/>
      <c r="E81" s="95"/>
      <c r="F81" s="96"/>
    </row>
    <row r="82" spans="1:8" ht="15" customHeight="1" x14ac:dyDescent="0.25">
      <c r="A82" s="90" t="s">
        <v>66</v>
      </c>
      <c r="B82" s="90"/>
      <c r="C82" s="90"/>
      <c r="D82" s="90"/>
      <c r="E82" s="90"/>
      <c r="F82" s="91"/>
    </row>
    <row r="83" spans="1:8" ht="15" customHeight="1" x14ac:dyDescent="0.25">
      <c r="A83" s="20">
        <v>1</v>
      </c>
      <c r="B83" s="110" t="s">
        <v>67</v>
      </c>
      <c r="C83" s="111" t="s">
        <v>68</v>
      </c>
      <c r="D83" s="112">
        <v>1</v>
      </c>
      <c r="E83" s="112">
        <v>4800</v>
      </c>
      <c r="F83" s="113">
        <v>4800</v>
      </c>
      <c r="G83" s="124"/>
      <c r="H83" s="109"/>
    </row>
    <row r="84" spans="1:8" ht="15" customHeight="1" x14ac:dyDescent="0.25">
      <c r="A84" s="20">
        <v>2</v>
      </c>
      <c r="B84" s="114" t="s">
        <v>69</v>
      </c>
      <c r="C84" s="115"/>
      <c r="D84" s="116"/>
      <c r="E84" s="116"/>
      <c r="F84" s="117"/>
      <c r="G84" s="124"/>
      <c r="H84" s="109"/>
    </row>
    <row r="85" spans="1:8" ht="15" customHeight="1" x14ac:dyDescent="0.25">
      <c r="A85" s="20">
        <v>3</v>
      </c>
      <c r="B85" s="110" t="s">
        <v>70</v>
      </c>
      <c r="C85" s="118"/>
      <c r="D85" s="119"/>
      <c r="E85" s="119"/>
      <c r="F85" s="120"/>
      <c r="G85" s="124"/>
      <c r="H85" s="109"/>
    </row>
    <row r="86" spans="1:8" ht="15" customHeight="1" x14ac:dyDescent="0.25">
      <c r="A86" s="45">
        <v>4</v>
      </c>
      <c r="B86" s="46" t="s">
        <v>71</v>
      </c>
      <c r="C86" s="47" t="s">
        <v>72</v>
      </c>
      <c r="D86" s="48"/>
      <c r="E86" s="48"/>
      <c r="F86" s="49"/>
    </row>
    <row r="87" spans="1:8" ht="15" customHeight="1" x14ac:dyDescent="0.25">
      <c r="A87" s="45">
        <v>5</v>
      </c>
      <c r="B87" s="46" t="s">
        <v>71</v>
      </c>
      <c r="C87" s="47" t="s">
        <v>73</v>
      </c>
      <c r="D87" s="48"/>
      <c r="E87" s="48"/>
      <c r="F87" s="49"/>
    </row>
    <row r="88" spans="1:8" ht="15" customHeight="1" x14ac:dyDescent="0.25">
      <c r="A88" s="45">
        <v>6</v>
      </c>
      <c r="B88" s="46" t="s">
        <v>71</v>
      </c>
      <c r="C88" s="47" t="s">
        <v>74</v>
      </c>
      <c r="D88" s="48"/>
      <c r="E88" s="48"/>
      <c r="F88" s="49"/>
    </row>
    <row r="89" spans="1:8" ht="15" customHeight="1" x14ac:dyDescent="0.25">
      <c r="A89" s="45">
        <v>7</v>
      </c>
      <c r="B89" s="46" t="s">
        <v>71</v>
      </c>
      <c r="C89" s="47" t="s">
        <v>75</v>
      </c>
      <c r="D89" s="48"/>
      <c r="E89" s="48"/>
      <c r="F89" s="49"/>
    </row>
    <row r="90" spans="1:8" ht="15" customHeight="1" x14ac:dyDescent="0.25">
      <c r="A90" s="45">
        <v>8</v>
      </c>
      <c r="B90" s="46" t="s">
        <v>76</v>
      </c>
      <c r="C90" s="47" t="s">
        <v>77</v>
      </c>
      <c r="D90" s="48"/>
      <c r="E90" s="48"/>
      <c r="F90" s="49"/>
    </row>
    <row r="91" spans="1:8" ht="15" customHeight="1" x14ac:dyDescent="0.25">
      <c r="A91" s="45">
        <v>9</v>
      </c>
      <c r="B91" s="46" t="s">
        <v>78</v>
      </c>
      <c r="C91" s="47" t="s">
        <v>79</v>
      </c>
      <c r="D91" s="48"/>
      <c r="E91" s="48"/>
      <c r="F91" s="49"/>
    </row>
    <row r="92" spans="1:8" ht="15" customHeight="1" x14ac:dyDescent="0.25">
      <c r="A92" s="45">
        <v>10</v>
      </c>
      <c r="B92" s="46" t="s">
        <v>80</v>
      </c>
      <c r="C92" s="47" t="s">
        <v>81</v>
      </c>
      <c r="D92" s="48"/>
      <c r="E92" s="48"/>
      <c r="F92" s="49"/>
    </row>
    <row r="93" spans="1:8" ht="15" customHeight="1" x14ac:dyDescent="0.25">
      <c r="A93" s="45">
        <v>11</v>
      </c>
      <c r="B93" s="46" t="s">
        <v>82</v>
      </c>
      <c r="C93" s="47" t="s">
        <v>83</v>
      </c>
      <c r="D93" s="48"/>
      <c r="E93" s="48"/>
      <c r="F93" s="49"/>
    </row>
    <row r="94" spans="1:8" ht="15" customHeight="1" x14ac:dyDescent="0.25">
      <c r="A94" s="45">
        <v>12</v>
      </c>
      <c r="B94" s="46" t="s">
        <v>84</v>
      </c>
      <c r="C94" s="47" t="s">
        <v>85</v>
      </c>
      <c r="D94" s="48"/>
      <c r="E94" s="48"/>
      <c r="F94" s="49"/>
    </row>
    <row r="95" spans="1:8" ht="15" customHeight="1" x14ac:dyDescent="0.25">
      <c r="A95" s="45">
        <v>13</v>
      </c>
      <c r="B95" s="46" t="s">
        <v>86</v>
      </c>
      <c r="C95" s="47" t="s">
        <v>87</v>
      </c>
      <c r="D95" s="48"/>
      <c r="E95" s="48"/>
      <c r="F95" s="49"/>
    </row>
    <row r="96" spans="1:8" ht="15" customHeight="1" x14ac:dyDescent="0.25">
      <c r="A96" s="45">
        <v>14</v>
      </c>
      <c r="B96" s="46" t="s">
        <v>88</v>
      </c>
      <c r="C96" s="47" t="s">
        <v>89</v>
      </c>
      <c r="D96" s="48"/>
      <c r="E96" s="48"/>
      <c r="F96" s="49"/>
    </row>
    <row r="97" spans="1:6" ht="15" customHeight="1" x14ac:dyDescent="0.25">
      <c r="A97" s="45">
        <v>15</v>
      </c>
      <c r="B97" s="46" t="s">
        <v>90</v>
      </c>
      <c r="C97" s="47" t="s">
        <v>91</v>
      </c>
      <c r="D97" s="48"/>
      <c r="E97" s="48"/>
      <c r="F97" s="49"/>
    </row>
    <row r="98" spans="1:6" ht="15" customHeight="1" x14ac:dyDescent="0.25">
      <c r="A98" s="45">
        <v>16</v>
      </c>
      <c r="B98" s="46" t="s">
        <v>92</v>
      </c>
      <c r="C98" s="47" t="s">
        <v>93</v>
      </c>
      <c r="D98" s="48"/>
      <c r="E98" s="48"/>
      <c r="F98" s="49"/>
    </row>
    <row r="99" spans="1:6" ht="15" customHeight="1" x14ac:dyDescent="0.25">
      <c r="A99" s="45">
        <v>17</v>
      </c>
      <c r="B99" s="46" t="s">
        <v>94</v>
      </c>
      <c r="C99" s="47" t="s">
        <v>95</v>
      </c>
      <c r="D99" s="48"/>
      <c r="E99" s="48"/>
      <c r="F99" s="49"/>
    </row>
    <row r="100" spans="1:6" ht="15" customHeight="1" x14ac:dyDescent="0.25">
      <c r="A100" s="45">
        <v>18</v>
      </c>
      <c r="B100" s="46" t="s">
        <v>96</v>
      </c>
      <c r="C100" s="47" t="s">
        <v>97</v>
      </c>
      <c r="D100" s="48"/>
      <c r="E100" s="48"/>
      <c r="F100" s="49"/>
    </row>
    <row r="101" spans="1:6" ht="15" customHeight="1" x14ac:dyDescent="0.25">
      <c r="A101" s="92" t="s">
        <v>33</v>
      </c>
      <c r="B101" s="93"/>
      <c r="C101" s="93"/>
      <c r="D101" s="93"/>
      <c r="E101" s="94"/>
      <c r="F101" s="39">
        <f>F83+F84+F85</f>
        <v>4800</v>
      </c>
    </row>
    <row r="102" spans="1:6" ht="15" customHeight="1" x14ac:dyDescent="0.25">
      <c r="A102" s="100"/>
      <c r="B102" s="101"/>
      <c r="C102" s="101"/>
      <c r="D102" s="101"/>
      <c r="E102" s="101"/>
      <c r="F102" s="101"/>
    </row>
    <row r="103" spans="1:6" ht="15" customHeight="1" x14ac:dyDescent="0.25">
      <c r="A103" s="90" t="s">
        <v>98</v>
      </c>
      <c r="B103" s="90"/>
      <c r="C103" s="90"/>
      <c r="D103" s="90"/>
      <c r="E103" s="90"/>
      <c r="F103" s="91"/>
    </row>
    <row r="104" spans="1:6" ht="15" customHeight="1" x14ac:dyDescent="0.25">
      <c r="A104" s="20">
        <v>1</v>
      </c>
      <c r="B104" s="21" t="s">
        <v>99</v>
      </c>
      <c r="C104" s="16" t="s">
        <v>100</v>
      </c>
      <c r="D104" s="14">
        <v>24</v>
      </c>
      <c r="E104" s="14">
        <v>200</v>
      </c>
      <c r="F104" s="15">
        <f>D104*E104</f>
        <v>4800</v>
      </c>
    </row>
    <row r="105" spans="1:6" ht="15" customHeight="1" x14ac:dyDescent="0.25">
      <c r="A105" s="20"/>
      <c r="B105" s="21"/>
      <c r="C105" s="21"/>
      <c r="D105" s="23"/>
      <c r="E105" s="23"/>
      <c r="F105" s="24"/>
    </row>
    <row r="106" spans="1:6" ht="15" customHeight="1" x14ac:dyDescent="0.25">
      <c r="A106" s="20">
        <v>2</v>
      </c>
      <c r="B106" s="21" t="s">
        <v>101</v>
      </c>
      <c r="C106" s="21" t="s">
        <v>102</v>
      </c>
      <c r="D106" s="23"/>
      <c r="E106" s="23"/>
      <c r="F106" s="24">
        <v>0</v>
      </c>
    </row>
    <row r="107" spans="1:6" ht="15" customHeight="1" x14ac:dyDescent="0.25">
      <c r="A107" s="20">
        <v>3</v>
      </c>
      <c r="B107" s="21" t="s">
        <v>103</v>
      </c>
      <c r="C107" s="21" t="s">
        <v>104</v>
      </c>
      <c r="D107" s="23">
        <v>0</v>
      </c>
      <c r="E107" s="23">
        <v>0</v>
      </c>
      <c r="F107" s="24">
        <f t="shared" ref="F107:F108" si="4">E107*D107</f>
        <v>0</v>
      </c>
    </row>
    <row r="108" spans="1:6" ht="15" customHeight="1" x14ac:dyDescent="0.25">
      <c r="A108" s="20">
        <v>4</v>
      </c>
      <c r="B108" s="21" t="s">
        <v>105</v>
      </c>
      <c r="C108" s="21" t="s">
        <v>106</v>
      </c>
      <c r="D108" s="23">
        <v>0</v>
      </c>
      <c r="E108" s="23">
        <v>0</v>
      </c>
      <c r="F108" s="24">
        <f t="shared" si="4"/>
        <v>0</v>
      </c>
    </row>
    <row r="109" spans="1:6" ht="15" customHeight="1" x14ac:dyDescent="0.25">
      <c r="A109" s="92" t="s">
        <v>33</v>
      </c>
      <c r="B109" s="93"/>
      <c r="C109" s="93"/>
      <c r="D109" s="93"/>
      <c r="E109" s="94"/>
      <c r="F109" s="39">
        <f>F104+F105+F107+F108+F106</f>
        <v>4800</v>
      </c>
    </row>
    <row r="110" spans="1:6" ht="15" customHeight="1" x14ac:dyDescent="0.25">
      <c r="A110" s="95"/>
      <c r="B110" s="95"/>
      <c r="C110" s="95"/>
      <c r="D110" s="95"/>
      <c r="E110" s="95"/>
      <c r="F110" s="96"/>
    </row>
    <row r="111" spans="1:6" ht="15" customHeight="1" x14ac:dyDescent="0.25">
      <c r="A111" s="90" t="s">
        <v>107</v>
      </c>
      <c r="B111" s="90"/>
      <c r="C111" s="90"/>
      <c r="D111" s="90"/>
      <c r="E111" s="90"/>
      <c r="F111" s="91"/>
    </row>
    <row r="112" spans="1:6" ht="15" customHeight="1" x14ac:dyDescent="0.25">
      <c r="A112" s="11">
        <v>1</v>
      </c>
      <c r="B112" s="12" t="s">
        <v>108</v>
      </c>
      <c r="C112" s="21" t="s">
        <v>109</v>
      </c>
      <c r="D112" s="23">
        <v>1</v>
      </c>
      <c r="E112" s="23">
        <v>380</v>
      </c>
      <c r="F112" s="24">
        <f>E112*D112</f>
        <v>380</v>
      </c>
    </row>
    <row r="113" spans="1:7" ht="15" customHeight="1" x14ac:dyDescent="0.25">
      <c r="A113" s="20">
        <v>2</v>
      </c>
      <c r="B113" s="21" t="s">
        <v>110</v>
      </c>
      <c r="C113" s="21" t="s">
        <v>111</v>
      </c>
      <c r="D113" s="23">
        <v>1</v>
      </c>
      <c r="E113" s="23">
        <v>580</v>
      </c>
      <c r="F113" s="24">
        <f t="shared" ref="F113" si="5">E113*D113</f>
        <v>580</v>
      </c>
    </row>
    <row r="114" spans="1:7" ht="15" customHeight="1" x14ac:dyDescent="0.25">
      <c r="A114" s="20">
        <v>3</v>
      </c>
      <c r="B114" s="50"/>
      <c r="C114" s="50"/>
      <c r="D114" s="33"/>
      <c r="E114" s="33"/>
      <c r="F114" s="25"/>
    </row>
    <row r="115" spans="1:7" ht="15" customHeight="1" x14ac:dyDescent="0.25">
      <c r="A115" s="92" t="s">
        <v>33</v>
      </c>
      <c r="B115" s="93"/>
      <c r="C115" s="93"/>
      <c r="D115" s="93"/>
      <c r="E115" s="94"/>
      <c r="F115" s="39">
        <f>SUM(F112:F114)</f>
        <v>960</v>
      </c>
    </row>
    <row r="116" spans="1:7" ht="15" customHeight="1" x14ac:dyDescent="0.25">
      <c r="A116" s="95"/>
      <c r="B116" s="95"/>
      <c r="C116" s="95"/>
      <c r="D116" s="95"/>
      <c r="E116" s="95"/>
      <c r="F116" s="96"/>
    </row>
    <row r="117" spans="1:7" ht="15" customHeight="1" x14ac:dyDescent="0.25">
      <c r="A117" s="90" t="s">
        <v>112</v>
      </c>
      <c r="B117" s="90"/>
      <c r="C117" s="90"/>
      <c r="D117" s="90"/>
      <c r="E117" s="90"/>
      <c r="F117" s="91"/>
    </row>
    <row r="118" spans="1:7" ht="15" customHeight="1" x14ac:dyDescent="0.25">
      <c r="A118" s="20">
        <v>1</v>
      </c>
      <c r="B118" s="12" t="s">
        <v>113</v>
      </c>
      <c r="C118" s="51" t="s">
        <v>114</v>
      </c>
      <c r="D118" s="23">
        <v>1</v>
      </c>
      <c r="E118" s="23">
        <v>200</v>
      </c>
      <c r="F118" s="24">
        <f>E118*D118</f>
        <v>200</v>
      </c>
    </row>
    <row r="119" spans="1:7" ht="15" customHeight="1" x14ac:dyDescent="0.25">
      <c r="A119" s="20">
        <v>2</v>
      </c>
      <c r="B119" s="52"/>
      <c r="C119" s="53"/>
      <c r="D119" s="54"/>
      <c r="E119" s="23"/>
      <c r="F119" s="24"/>
    </row>
    <row r="120" spans="1:7" ht="15" customHeight="1" x14ac:dyDescent="0.25">
      <c r="A120" s="20">
        <v>3</v>
      </c>
      <c r="B120" s="50"/>
      <c r="C120" s="55"/>
      <c r="D120" s="33"/>
      <c r="E120" s="33"/>
      <c r="F120" s="25"/>
    </row>
    <row r="121" spans="1:7" ht="15" customHeight="1" x14ac:dyDescent="0.25">
      <c r="A121" s="20">
        <v>4</v>
      </c>
      <c r="B121" s="21" t="s">
        <v>115</v>
      </c>
      <c r="C121" s="21" t="s">
        <v>116</v>
      </c>
      <c r="D121" s="23"/>
      <c r="E121" s="23"/>
      <c r="F121" s="24">
        <f t="shared" ref="F121" si="6">E121*D121</f>
        <v>0</v>
      </c>
    </row>
    <row r="122" spans="1:7" ht="15" customHeight="1" x14ac:dyDescent="0.25">
      <c r="A122" s="92" t="s">
        <v>33</v>
      </c>
      <c r="B122" s="93"/>
      <c r="C122" s="93"/>
      <c r="D122" s="93"/>
      <c r="E122" s="94"/>
      <c r="F122" s="39">
        <f>SUM(F118:F121)</f>
        <v>200</v>
      </c>
    </row>
    <row r="123" spans="1:7" ht="15" customHeight="1" x14ac:dyDescent="0.25">
      <c r="A123" s="95"/>
      <c r="B123" s="95"/>
      <c r="C123" s="95"/>
      <c r="D123" s="95"/>
      <c r="E123" s="95"/>
      <c r="F123" s="96"/>
    </row>
    <row r="124" spans="1:7" ht="15" customHeight="1" x14ac:dyDescent="0.25">
      <c r="A124" s="90" t="s">
        <v>117</v>
      </c>
      <c r="B124" s="90"/>
      <c r="C124" s="90"/>
      <c r="D124" s="90"/>
      <c r="E124" s="90"/>
      <c r="F124" s="91"/>
    </row>
    <row r="125" spans="1:7" ht="15" customHeight="1" x14ac:dyDescent="0.25">
      <c r="A125" s="20">
        <v>1</v>
      </c>
      <c r="B125" s="60" t="s">
        <v>118</v>
      </c>
      <c r="C125" s="60" t="s">
        <v>119</v>
      </c>
      <c r="D125" s="68">
        <v>50</v>
      </c>
      <c r="E125" s="68">
        <v>280</v>
      </c>
      <c r="F125" s="69">
        <f>E125*D125</f>
        <v>14000</v>
      </c>
      <c r="G125" s="121" t="s">
        <v>136</v>
      </c>
    </row>
    <row r="126" spans="1:7" ht="15" customHeight="1" x14ac:dyDescent="0.25">
      <c r="A126" s="20">
        <v>2</v>
      </c>
      <c r="B126" s="50"/>
      <c r="C126" s="50"/>
      <c r="D126" s="33"/>
      <c r="E126" s="33"/>
      <c r="F126" s="25"/>
    </row>
    <row r="127" spans="1:7" ht="15" customHeight="1" x14ac:dyDescent="0.25">
      <c r="A127" s="20">
        <v>3</v>
      </c>
      <c r="B127" s="21"/>
      <c r="C127" s="21"/>
      <c r="D127" s="23"/>
      <c r="E127" s="23"/>
      <c r="F127" s="24"/>
    </row>
    <row r="128" spans="1:7" ht="15" customHeight="1" x14ac:dyDescent="0.25">
      <c r="A128" s="20">
        <v>4</v>
      </c>
      <c r="B128" s="21"/>
      <c r="C128" s="21"/>
      <c r="D128" s="23"/>
      <c r="E128" s="23"/>
      <c r="F128" s="24"/>
    </row>
    <row r="129" spans="1:10" ht="15" customHeight="1" x14ac:dyDescent="0.25">
      <c r="A129" s="20">
        <v>5</v>
      </c>
      <c r="B129" s="21"/>
      <c r="C129" s="21"/>
      <c r="D129" s="23"/>
      <c r="E129" s="23"/>
      <c r="F129" s="24"/>
    </row>
    <row r="130" spans="1:10" ht="27" customHeight="1" x14ac:dyDescent="0.25">
      <c r="A130" s="20">
        <v>6</v>
      </c>
      <c r="B130" s="21" t="s">
        <v>120</v>
      </c>
      <c r="C130" s="56" t="s">
        <v>121</v>
      </c>
      <c r="D130" s="23">
        <v>6</v>
      </c>
      <c r="E130" s="23">
        <v>300</v>
      </c>
      <c r="F130" s="24">
        <f>E130*D130</f>
        <v>1800</v>
      </c>
    </row>
    <row r="131" spans="1:10" ht="15" customHeight="1" x14ac:dyDescent="0.25">
      <c r="A131" s="20">
        <v>7</v>
      </c>
      <c r="B131" s="21"/>
      <c r="C131" s="21"/>
      <c r="D131" s="23"/>
      <c r="E131" s="23"/>
      <c r="F131" s="24"/>
    </row>
    <row r="132" spans="1:10" ht="15" customHeight="1" x14ac:dyDescent="0.25">
      <c r="A132" s="92" t="s">
        <v>33</v>
      </c>
      <c r="B132" s="93"/>
      <c r="C132" s="93"/>
      <c r="D132" s="93"/>
      <c r="E132" s="94"/>
      <c r="F132" s="39">
        <f>SUM(F125:F131)</f>
        <v>15800</v>
      </c>
    </row>
    <row r="133" spans="1:10" ht="15" customHeight="1" x14ac:dyDescent="0.25">
      <c r="A133" s="97"/>
      <c r="B133" s="97"/>
      <c r="C133" s="97"/>
      <c r="D133" s="97"/>
      <c r="E133" s="97"/>
      <c r="F133" s="98"/>
    </row>
    <row r="134" spans="1:10" ht="15" customHeight="1" x14ac:dyDescent="0.25">
      <c r="A134" s="99" t="s">
        <v>122</v>
      </c>
      <c r="B134" s="99"/>
      <c r="C134" s="99"/>
      <c r="D134" s="99"/>
      <c r="E134" s="99"/>
      <c r="F134" s="129">
        <v>108700</v>
      </c>
      <c r="G134" s="128" t="s">
        <v>137</v>
      </c>
      <c r="H134" s="64"/>
      <c r="I134" s="62"/>
      <c r="J134" s="62"/>
    </row>
    <row r="135" spans="1:10" customFormat="1" ht="15" customHeight="1" x14ac:dyDescent="0.25">
      <c r="A135" s="88"/>
      <c r="B135" s="88"/>
      <c r="C135" s="88"/>
      <c r="D135" s="88"/>
      <c r="E135" s="88"/>
      <c r="F135" s="57"/>
      <c r="G135" s="125"/>
    </row>
    <row r="136" spans="1:10" s="2" customFormat="1" ht="15" customHeight="1" x14ac:dyDescent="0.25">
      <c r="A136" s="89"/>
      <c r="B136" s="89"/>
      <c r="C136" s="89"/>
      <c r="D136" s="89"/>
      <c r="E136" s="89"/>
      <c r="F136" s="57"/>
      <c r="G136" s="13"/>
    </row>
    <row r="137" spans="1:10" s="2" customFormat="1" ht="15" customHeight="1" x14ac:dyDescent="0.25">
      <c r="A137" s="90"/>
      <c r="B137" s="90"/>
      <c r="C137" s="90"/>
      <c r="D137" s="90"/>
      <c r="E137" s="90"/>
      <c r="F137" s="91"/>
      <c r="G137" s="13"/>
    </row>
    <row r="138" spans="1:10" s="2" customFormat="1" ht="20.149999999999999" customHeight="1" x14ac:dyDescent="0.25">
      <c r="A138" s="20" t="s">
        <v>123</v>
      </c>
      <c r="B138" s="21" t="s">
        <v>124</v>
      </c>
      <c r="C138" s="21"/>
      <c r="D138" s="23"/>
      <c r="E138" s="23"/>
      <c r="F138" s="24"/>
      <c r="G138" s="13"/>
    </row>
    <row r="139" spans="1:10" s="2" customFormat="1" ht="20.149999999999999" customHeight="1" x14ac:dyDescent="0.25">
      <c r="A139" s="20"/>
      <c r="B139" s="21"/>
      <c r="C139" s="21"/>
      <c r="D139" s="23"/>
      <c r="E139" s="23"/>
      <c r="F139" s="24"/>
      <c r="G139" s="13"/>
    </row>
    <row r="140" spans="1:10" s="2" customFormat="1" ht="20.149999999999999" customHeight="1" x14ac:dyDescent="0.25">
      <c r="A140" s="20" t="s">
        <v>125</v>
      </c>
      <c r="B140" s="21" t="s">
        <v>126</v>
      </c>
      <c r="C140" s="21"/>
      <c r="D140" s="23"/>
      <c r="E140" s="23"/>
      <c r="F140" s="24"/>
      <c r="G140" s="13"/>
    </row>
    <row r="141" spans="1:10" s="2" customFormat="1" ht="20.149999999999999" customHeight="1" x14ac:dyDescent="0.25">
      <c r="A141" s="20"/>
      <c r="B141" s="21"/>
      <c r="C141" s="21"/>
      <c r="D141" s="23"/>
      <c r="E141" s="23"/>
      <c r="F141" s="24"/>
      <c r="G141" s="13"/>
    </row>
    <row r="142" spans="1:10" s="2" customFormat="1" ht="20.149999999999999" customHeight="1" x14ac:dyDescent="0.25">
      <c r="A142" s="20"/>
      <c r="B142" s="21"/>
      <c r="C142" s="56"/>
      <c r="D142" s="23"/>
      <c r="E142" s="23"/>
      <c r="F142" s="24"/>
      <c r="G142" s="13"/>
    </row>
    <row r="143" spans="1:10" s="2" customFormat="1" ht="15" customHeight="1" x14ac:dyDescent="0.25">
      <c r="A143" s="92" t="s">
        <v>33</v>
      </c>
      <c r="B143" s="93"/>
      <c r="C143" s="93"/>
      <c r="D143" s="93"/>
      <c r="E143" s="94"/>
      <c r="F143" s="39">
        <f>SUM(F138:F142)</f>
        <v>0</v>
      </c>
      <c r="G143" s="13"/>
    </row>
    <row r="144" spans="1:10" s="2" customFormat="1" ht="15" customHeight="1" x14ac:dyDescent="0.25">
      <c r="A144" s="58"/>
      <c r="B144" s="58"/>
      <c r="C144" s="58"/>
      <c r="D144" s="58"/>
      <c r="E144" s="58"/>
      <c r="F144" s="59"/>
      <c r="G144" s="13"/>
    </row>
    <row r="145" spans="1:7" s="2" customFormat="1" ht="15" customHeight="1" x14ac:dyDescent="0.25">
      <c r="A145" s="88" t="s">
        <v>127</v>
      </c>
      <c r="B145" s="88"/>
      <c r="C145" s="88"/>
      <c r="D145" s="88"/>
      <c r="E145" s="88"/>
      <c r="F145" s="57"/>
      <c r="G145" s="13"/>
    </row>
    <row r="146" spans="1:7" ht="45" customHeight="1" x14ac:dyDescent="0.25">
      <c r="A146" s="130" t="s">
        <v>140</v>
      </c>
      <c r="B146" s="70"/>
      <c r="C146" s="70"/>
      <c r="D146" s="70"/>
      <c r="E146" s="70"/>
      <c r="F146" s="70"/>
    </row>
    <row r="147" spans="1:7" ht="32.5" customHeight="1" x14ac:dyDescent="0.25">
      <c r="A147" s="71" t="s">
        <v>128</v>
      </c>
      <c r="B147" s="72"/>
      <c r="C147" s="72"/>
      <c r="D147" s="72"/>
      <c r="E147" s="72"/>
      <c r="F147" s="73"/>
    </row>
    <row r="148" spans="1:7" ht="31" customHeight="1" x14ac:dyDescent="0.25">
      <c r="A148" s="74" t="s">
        <v>129</v>
      </c>
      <c r="B148" s="75"/>
      <c r="C148" s="75"/>
      <c r="D148" s="75"/>
      <c r="E148" s="75"/>
      <c r="F148" s="76"/>
    </row>
  </sheetData>
  <mergeCells count="48">
    <mergeCell ref="G83:G85"/>
    <mergeCell ref="H83:H85"/>
    <mergeCell ref="G32:K37"/>
    <mergeCell ref="A1:F1"/>
    <mergeCell ref="A2:F2"/>
    <mergeCell ref="A3:F3"/>
    <mergeCell ref="A5:F5"/>
    <mergeCell ref="B6:F6"/>
    <mergeCell ref="B18:F18"/>
    <mergeCell ref="B26:F26"/>
    <mergeCell ref="B31:F31"/>
    <mergeCell ref="B41:F41"/>
    <mergeCell ref="A56:E56"/>
    <mergeCell ref="A57:F57"/>
    <mergeCell ref="A58:F58"/>
    <mergeCell ref="A80:E80"/>
    <mergeCell ref="A81:F81"/>
    <mergeCell ref="A82:F82"/>
    <mergeCell ref="A101:E101"/>
    <mergeCell ref="A102:F102"/>
    <mergeCell ref="A103:F103"/>
    <mergeCell ref="A109:E109"/>
    <mergeCell ref="A110:F110"/>
    <mergeCell ref="A124:F124"/>
    <mergeCell ref="A132:E132"/>
    <mergeCell ref="A133:F133"/>
    <mergeCell ref="A134:E134"/>
    <mergeCell ref="A111:F111"/>
    <mergeCell ref="A115:E115"/>
    <mergeCell ref="A116:F116"/>
    <mergeCell ref="A117:F117"/>
    <mergeCell ref="A122:E122"/>
    <mergeCell ref="A146:F146"/>
    <mergeCell ref="A147:F147"/>
    <mergeCell ref="A148:F148"/>
    <mergeCell ref="B23:B25"/>
    <mergeCell ref="B29:B30"/>
    <mergeCell ref="C83:C85"/>
    <mergeCell ref="D83:D85"/>
    <mergeCell ref="E83:E85"/>
    <mergeCell ref="F83:F85"/>
    <mergeCell ref="D72:F79"/>
    <mergeCell ref="A135:E135"/>
    <mergeCell ref="A136:E136"/>
    <mergeCell ref="A137:F137"/>
    <mergeCell ref="A143:E143"/>
    <mergeCell ref="A145:E145"/>
    <mergeCell ref="A123:F123"/>
  </mergeCells>
  <phoneticPr fontId="20" type="noConversion"/>
  <pageMargins left="0.69930555555555596" right="0.69930555555555596" top="0.75" bottom="0.75" header="0.3" footer="0.3"/>
  <pageSetup paperSize="9" scale="64" orientation="portrait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90625" defaultRowHeight="14" x14ac:dyDescent="0.25"/>
  <sheetData/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90625" defaultRowHeight="14" x14ac:dyDescent="0.25"/>
  <sheetData/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计算机</dc:creator>
  <cp:lastModifiedBy>张舒萌</cp:lastModifiedBy>
  <cp:lastPrinted>2022-03-04T03:04:00Z</cp:lastPrinted>
  <dcterms:created xsi:type="dcterms:W3CDTF">2006-09-18T16:00:00Z</dcterms:created>
  <dcterms:modified xsi:type="dcterms:W3CDTF">2023-11-05T13:07:57Z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F75BB0D937234FB48A373F8FFAD2C8BB_13</vt:lpwstr>
  </property>
</Properties>
</file>