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me\Desktop\New folder\"/>
    </mc:Choice>
  </mc:AlternateContent>
  <bookViews>
    <workbookView xWindow="0" yWindow="0" windowWidth="19200" windowHeight="7050" activeTab="2"/>
  </bookViews>
  <sheets>
    <sheet name="ASSIGNMENT 1" sheetId="1" r:id="rId1"/>
    <sheet name="ASSIGNMENT 2" sheetId="2" r:id="rId2"/>
    <sheet name="ASSIGNMENT 3" sheetId="3" r:id="rId3"/>
  </sheets>
  <calcPr calcId="162913"/>
</workbook>
</file>

<file path=xl/calcChain.xml><?xml version="1.0" encoding="utf-8"?>
<calcChain xmlns="http://schemas.openxmlformats.org/spreadsheetml/2006/main">
  <c r="E22" i="3" l="1"/>
  <c r="D22" i="3"/>
  <c r="C22" i="3"/>
  <c r="E20" i="3"/>
  <c r="E21" i="3"/>
  <c r="E19" i="3"/>
  <c r="D21" i="3"/>
  <c r="C21" i="3"/>
  <c r="D20" i="3"/>
  <c r="C20" i="3"/>
  <c r="C19" i="3"/>
  <c r="D19" i="3"/>
  <c r="H5" i="3"/>
  <c r="H6" i="3"/>
  <c r="H7" i="3"/>
  <c r="H8" i="3"/>
  <c r="H9" i="3"/>
  <c r="H10" i="3"/>
  <c r="H11" i="3"/>
  <c r="H12" i="3"/>
  <c r="H4" i="3"/>
  <c r="G5" i="3"/>
  <c r="G6" i="3"/>
  <c r="G7" i="3"/>
  <c r="G8" i="3"/>
  <c r="G9" i="3"/>
  <c r="G10" i="3"/>
  <c r="G11" i="3"/>
  <c r="G12" i="3"/>
  <c r="B14" i="3"/>
  <c r="G4" i="3"/>
  <c r="F5" i="3"/>
  <c r="F6" i="3"/>
  <c r="F7" i="3"/>
  <c r="F8" i="3"/>
  <c r="F9" i="3"/>
  <c r="F10" i="3"/>
  <c r="F11" i="3"/>
  <c r="F12" i="3"/>
  <c r="F4" i="3"/>
  <c r="G4" i="2" l="1"/>
  <c r="G5" i="2"/>
  <c r="G6" i="2"/>
  <c r="G7" i="2"/>
  <c r="G8" i="2"/>
  <c r="G9" i="2"/>
  <c r="G10" i="2"/>
  <c r="G11" i="2"/>
  <c r="G12" i="2"/>
  <c r="G3" i="2"/>
  <c r="F17" i="2"/>
  <c r="E17" i="2"/>
  <c r="D17" i="2"/>
  <c r="D16" i="2"/>
  <c r="D15" i="2"/>
  <c r="D14" i="2"/>
  <c r="F4" i="2"/>
  <c r="F5" i="2"/>
  <c r="F6" i="2"/>
  <c r="F7" i="2"/>
  <c r="F8" i="2"/>
  <c r="F9" i="2"/>
  <c r="F10" i="2"/>
  <c r="F11" i="2"/>
  <c r="F12" i="2"/>
  <c r="F3" i="2"/>
  <c r="D20" i="1"/>
  <c r="D19" i="1"/>
  <c r="D18" i="1" l="1"/>
  <c r="D17" i="1" l="1"/>
  <c r="D16" i="1"/>
  <c r="I4" i="1"/>
  <c r="I5" i="1"/>
  <c r="I6" i="1"/>
  <c r="I7" i="1"/>
  <c r="I8" i="1"/>
  <c r="I9" i="1"/>
  <c r="I10" i="1"/>
  <c r="I11" i="1"/>
  <c r="I12" i="1"/>
  <c r="I3" i="1"/>
  <c r="K8" i="1"/>
  <c r="K9" i="1"/>
  <c r="K11" i="1"/>
  <c r="J4" i="1"/>
  <c r="K4" i="1" s="1"/>
  <c r="J5" i="1"/>
  <c r="K5" i="1" s="1"/>
  <c r="J6" i="1"/>
  <c r="K6" i="1" s="1"/>
  <c r="J7" i="1"/>
  <c r="K7" i="1" s="1"/>
  <c r="J8" i="1"/>
  <c r="J9" i="1"/>
  <c r="J10" i="1"/>
  <c r="K10" i="1" s="1"/>
  <c r="J11" i="1"/>
  <c r="J12" i="1"/>
  <c r="K12" i="1" s="1"/>
  <c r="J3" i="1"/>
  <c r="K3" i="1" s="1"/>
  <c r="D15" i="1" l="1"/>
  <c r="D14" i="1"/>
</calcChain>
</file>

<file path=xl/sharedStrings.xml><?xml version="1.0" encoding="utf-8"?>
<sst xmlns="http://schemas.openxmlformats.org/spreadsheetml/2006/main" count="72" uniqueCount="66">
  <si>
    <t>Hindi</t>
  </si>
  <si>
    <t>English</t>
  </si>
  <si>
    <t>Math</t>
  </si>
  <si>
    <t>Physics</t>
  </si>
  <si>
    <t xml:space="preserve">Chemistry </t>
  </si>
  <si>
    <t xml:space="preserve">Total </t>
  </si>
  <si>
    <t>Average</t>
  </si>
  <si>
    <t xml:space="preserve">Grade </t>
  </si>
  <si>
    <t>Roll No</t>
  </si>
  <si>
    <t>Student Name</t>
  </si>
  <si>
    <t>RAM</t>
  </si>
  <si>
    <t>MANOJ</t>
  </si>
  <si>
    <t>ASHOK</t>
  </si>
  <si>
    <t>RAJESH</t>
  </si>
  <si>
    <t>RANJANA</t>
  </si>
  <si>
    <t>POOJA</t>
  </si>
  <si>
    <t>MAHESH</t>
  </si>
  <si>
    <t xml:space="preserve">ASHUTOSH </t>
  </si>
  <si>
    <t>ANIL</t>
  </si>
  <si>
    <t>PREM</t>
  </si>
  <si>
    <t>Students with A grade</t>
  </si>
  <si>
    <t>Students with B grade</t>
  </si>
  <si>
    <t>Number of Students</t>
  </si>
  <si>
    <t>No of Students with &gt;20 marks in Hindi</t>
  </si>
  <si>
    <t>No of students with &lt;15 marks in Hindi</t>
  </si>
  <si>
    <t>No of Students with &gt;20 marks in English</t>
  </si>
  <si>
    <t>No of students with &lt;15 marks in English</t>
  </si>
  <si>
    <t>Sr No</t>
  </si>
  <si>
    <t xml:space="preserve">ITEMS </t>
  </si>
  <si>
    <t>QUANTITY</t>
  </si>
  <si>
    <t>RATE</t>
  </si>
  <si>
    <t xml:space="preserve">AMOUNT </t>
  </si>
  <si>
    <t>GRADE</t>
  </si>
  <si>
    <t xml:space="preserve">AC </t>
  </si>
  <si>
    <t>Fridge</t>
  </si>
  <si>
    <t>Cooler</t>
  </si>
  <si>
    <t>Washing Machine</t>
  </si>
  <si>
    <t>Fan</t>
  </si>
  <si>
    <t>Computer</t>
  </si>
  <si>
    <t>Keyboard</t>
  </si>
  <si>
    <t>Mouse</t>
  </si>
  <si>
    <t>Printer</t>
  </si>
  <si>
    <t>TV</t>
  </si>
  <si>
    <t>No of items in list</t>
  </si>
  <si>
    <t>Number of items with qty &gt; 20</t>
  </si>
  <si>
    <t>Number of items with qty &lt;20</t>
  </si>
  <si>
    <t xml:space="preserve">Computer Qty, Rate and Amount using Sumif Formula </t>
  </si>
  <si>
    <t>SUBJECT</t>
  </si>
  <si>
    <t>1ST</t>
  </si>
  <si>
    <t>2ND</t>
  </si>
  <si>
    <t>3RD</t>
  </si>
  <si>
    <t>TOTAL</t>
  </si>
  <si>
    <t>AVERAGE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</si>
  <si>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</si>
  <si>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</si>
  <si>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</si>
  <si>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</si>
  <si>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</si>
  <si>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</si>
  <si>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</si>
  <si>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</si>
  <si>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>BOTANY</t>
  </si>
  <si>
    <t>Number of subjects</t>
  </si>
  <si>
    <t>Subject name</t>
  </si>
  <si>
    <t>Total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</si>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</sst>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212529"/>
      <name val="Arial"/>
      <family val="2"/>
    </font>
    <font>
      <b/>
      <sz val="8"/>
      <color rgb="FF21252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AF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33" borderId="10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vertical="top" wrapText="1"/>
    </xf>
    <xf numFmtId="0" fontId="16" fillId="0" borderId="0" xfId="0" applyFont="1"/>
    <xf numFmtId="0" fontId="20" fillId="34" borderId="0" xfId="0" applyFont="1" applyFill="1" applyBorder="1" applyAlignment="1">
      <alignment vertical="top" wrapText="1"/>
    </xf>
    <xf numFmtId="0" fontId="0" fillId="34" borderId="0" xfId="0" applyFill="1"/>
    <xf numFmtId="0" fontId="0" fillId="0" borderId="0" xfId="0" applyAlignment="1">
      <alignment horizontal="center" vertical="center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167" fontId="19" fillId="33" borderId="10" xfId="0" applyNumberFormat="1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2:K12" totalsRowShown="0" headerRowDxfId="20" dataDxfId="19">
  <autoFilter ref="B2:K12"/>
  <tableColumns count="10">
    <tableColumn id="1" name="Roll No" dataDxfId="18"/>
    <tableColumn id="2" name="Student Name" dataDxfId="17"/>
    <tableColumn id="3" name="Hindi" dataDxfId="16"/>
    <tableColumn id="4" name="English" dataDxfId="15"/>
    <tableColumn id="5" name="Math" dataDxfId="14"/>
    <tableColumn id="6" name="Physics" dataDxfId="13"/>
    <tableColumn id="7" name="Chemistry " dataDxfId="12"/>
    <tableColumn id="8" name="Total " dataDxfId="11">
      <calculatedColumnFormula>SUM(D3:H3)</calculatedColumnFormula>
    </tableColumn>
    <tableColumn id="9" name="Average" dataDxfId="10">
      <calculatedColumnFormula>AVERAGE(D3:H3)</calculatedColumnFormula>
    </tableColumn>
    <tableColumn id="10" name="Grade " dataDxfId="9">
      <calculatedColumnFormula>IF(J3&gt;15,"A","B")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G12" totalsRowShown="0" headerRowDxfId="8" dataDxfId="7">
  <autoFilter ref="B2:G12"/>
  <tableColumns count="6">
    <tableColumn id="1" name="Sr No" dataDxfId="6"/>
    <tableColumn id="2" name="ITEMS " dataDxfId="5"/>
    <tableColumn id="3" name="QUANTITY" dataDxfId="4"/>
    <tableColumn id="4" name="RATE" dataDxfId="3"/>
    <tableColumn id="5" name="AMOUNT " dataDxfId="2">
      <calculatedColumnFormula>D3*E3</calculatedColumnFormula>
    </tableColumn>
    <tableColumn id="6" name="GRADE" dataDxfId="1">
      <calculatedColumnFormula>IF(F3&gt;500000,"Expensive","Lets Buy it")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8:E22" totalsRowShown="0" headerRowDxfId="0">
  <autoFilter ref="B18:E22"/>
  <tableColumns count="4">
    <tableColumn id="1" name="Subject name"/>
    <tableColumn id="2" name="Total"/>
    <tableColumn id="3" name="Grade"/>
    <tableColumn id="4" name="Average">
      <calculatedColumnFormula>VLOOKUP(B19,B3:H12,6,FALSE)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workbookViewId="0">
      <selection activeCell="I13" sqref="I13"/>
    </sheetView>
  </sheetViews>
  <sheetFormatPr defaultRowHeight="14.5" x14ac:dyDescent="0.35"/>
  <cols>
    <col min="2" max="2" width="8.7265625" customWidth="1"/>
    <col min="3" max="3" width="27.1796875" customWidth="1"/>
    <col min="5" max="5" width="18.54296875" customWidth="1"/>
    <col min="8" max="8" width="11.6328125" customWidth="1"/>
    <col min="10" max="10" width="9.54296875" customWidth="1"/>
  </cols>
  <sheetData>
    <row r="2" spans="2:11" x14ac:dyDescent="0.35">
      <c r="B2" s="8" t="s">
        <v>8</v>
      </c>
      <c r="C2" s="8" t="s">
        <v>9</v>
      </c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</row>
    <row r="3" spans="2:11" x14ac:dyDescent="0.35">
      <c r="B3" s="8">
        <v>1</v>
      </c>
      <c r="C3" s="8" t="s">
        <v>10</v>
      </c>
      <c r="D3" s="8">
        <v>20</v>
      </c>
      <c r="E3" s="8">
        <v>10</v>
      </c>
      <c r="F3" s="8">
        <v>14</v>
      </c>
      <c r="G3" s="8">
        <v>18</v>
      </c>
      <c r="H3" s="8">
        <v>15</v>
      </c>
      <c r="I3" s="8">
        <f>SUM(D3:H3)</f>
        <v>77</v>
      </c>
      <c r="J3" s="8">
        <f>AVERAGE(D3:H3)</f>
        <v>15.4</v>
      </c>
      <c r="K3" s="8" t="str">
        <f>IF(J3&gt;15,"A","B")</f>
        <v>A</v>
      </c>
    </row>
    <row r="4" spans="2:11" x14ac:dyDescent="0.35">
      <c r="B4" s="8">
        <v>2</v>
      </c>
      <c r="C4" s="8" t="s">
        <v>12</v>
      </c>
      <c r="D4" s="8">
        <v>21</v>
      </c>
      <c r="E4" s="8">
        <v>12</v>
      </c>
      <c r="F4" s="8">
        <v>14</v>
      </c>
      <c r="G4" s="8">
        <v>12</v>
      </c>
      <c r="H4" s="8">
        <v>18</v>
      </c>
      <c r="I4" s="8">
        <f t="shared" ref="I4:I12" si="0">SUM(D4:H4)</f>
        <v>77</v>
      </c>
      <c r="J4" s="8">
        <f t="shared" ref="J4:J12" si="1">AVERAGE(D4:H4)</f>
        <v>15.4</v>
      </c>
      <c r="K4" s="8" t="str">
        <f t="shared" ref="K4:K12" si="2">IF(J4&gt;15,"A","B")</f>
        <v>A</v>
      </c>
    </row>
    <row r="5" spans="2:11" x14ac:dyDescent="0.35">
      <c r="B5" s="8">
        <v>3</v>
      </c>
      <c r="C5" s="8" t="s">
        <v>11</v>
      </c>
      <c r="D5" s="8">
        <v>33</v>
      </c>
      <c r="E5" s="8">
        <v>15</v>
      </c>
      <c r="F5" s="8">
        <v>7</v>
      </c>
      <c r="G5" s="8">
        <v>14</v>
      </c>
      <c r="H5" s="8">
        <v>17</v>
      </c>
      <c r="I5" s="8">
        <f t="shared" si="0"/>
        <v>86</v>
      </c>
      <c r="J5" s="8">
        <f t="shared" si="1"/>
        <v>17.2</v>
      </c>
      <c r="K5" s="8" t="str">
        <f t="shared" si="2"/>
        <v>A</v>
      </c>
    </row>
    <row r="6" spans="2:11" x14ac:dyDescent="0.35">
      <c r="B6" s="8">
        <v>4</v>
      </c>
      <c r="C6" s="8" t="s">
        <v>13</v>
      </c>
      <c r="D6" s="8">
        <v>15</v>
      </c>
      <c r="E6" s="8">
        <v>14</v>
      </c>
      <c r="F6" s="8">
        <v>8</v>
      </c>
      <c r="G6" s="8">
        <v>16</v>
      </c>
      <c r="H6" s="8">
        <v>20</v>
      </c>
      <c r="I6" s="8">
        <f t="shared" si="0"/>
        <v>73</v>
      </c>
      <c r="J6" s="8">
        <f t="shared" si="1"/>
        <v>14.6</v>
      </c>
      <c r="K6" s="8" t="str">
        <f t="shared" si="2"/>
        <v>B</v>
      </c>
    </row>
    <row r="7" spans="2:11" x14ac:dyDescent="0.35">
      <c r="B7" s="8">
        <v>5</v>
      </c>
      <c r="C7" s="8" t="s">
        <v>14</v>
      </c>
      <c r="D7" s="8">
        <v>14</v>
      </c>
      <c r="E7" s="8">
        <v>17</v>
      </c>
      <c r="F7" s="8">
        <v>10</v>
      </c>
      <c r="G7" s="8">
        <v>13</v>
      </c>
      <c r="H7" s="8">
        <v>18</v>
      </c>
      <c r="I7" s="8">
        <f t="shared" si="0"/>
        <v>72</v>
      </c>
      <c r="J7" s="8">
        <f t="shared" si="1"/>
        <v>14.4</v>
      </c>
      <c r="K7" s="8" t="str">
        <f t="shared" si="2"/>
        <v>B</v>
      </c>
    </row>
    <row r="8" spans="2:11" x14ac:dyDescent="0.35">
      <c r="B8" s="8">
        <v>6</v>
      </c>
      <c r="C8" s="8" t="s">
        <v>15</v>
      </c>
      <c r="D8" s="8">
        <v>16</v>
      </c>
      <c r="E8" s="8">
        <v>8</v>
      </c>
      <c r="F8" s="8">
        <v>20</v>
      </c>
      <c r="G8" s="8">
        <v>17</v>
      </c>
      <c r="H8" s="8">
        <v>15</v>
      </c>
      <c r="I8" s="8">
        <f t="shared" si="0"/>
        <v>76</v>
      </c>
      <c r="J8" s="8">
        <f t="shared" si="1"/>
        <v>15.2</v>
      </c>
      <c r="K8" s="8" t="str">
        <f t="shared" si="2"/>
        <v>A</v>
      </c>
    </row>
    <row r="9" spans="2:11" x14ac:dyDescent="0.35">
      <c r="B9" s="8">
        <v>7</v>
      </c>
      <c r="C9" s="8" t="s">
        <v>16</v>
      </c>
      <c r="D9" s="8">
        <v>18</v>
      </c>
      <c r="E9" s="8">
        <v>19</v>
      </c>
      <c r="F9" s="8">
        <v>3</v>
      </c>
      <c r="G9" s="8">
        <v>10</v>
      </c>
      <c r="H9" s="8">
        <v>14</v>
      </c>
      <c r="I9" s="8">
        <f t="shared" si="0"/>
        <v>64</v>
      </c>
      <c r="J9" s="8">
        <f t="shared" si="1"/>
        <v>12.8</v>
      </c>
      <c r="K9" s="8" t="str">
        <f t="shared" si="2"/>
        <v>B</v>
      </c>
    </row>
    <row r="10" spans="2:11" x14ac:dyDescent="0.35">
      <c r="B10" s="8">
        <v>8</v>
      </c>
      <c r="C10" s="8" t="s">
        <v>17</v>
      </c>
      <c r="D10" s="8">
        <v>19</v>
      </c>
      <c r="E10" s="8">
        <v>20</v>
      </c>
      <c r="F10" s="8">
        <v>7</v>
      </c>
      <c r="G10" s="8">
        <v>14</v>
      </c>
      <c r="H10" s="8">
        <v>18</v>
      </c>
      <c r="I10" s="8">
        <f t="shared" si="0"/>
        <v>78</v>
      </c>
      <c r="J10" s="8">
        <f t="shared" si="1"/>
        <v>15.6</v>
      </c>
      <c r="K10" s="8" t="str">
        <f t="shared" si="2"/>
        <v>A</v>
      </c>
    </row>
    <row r="11" spans="2:11" x14ac:dyDescent="0.35">
      <c r="B11" s="8">
        <v>9</v>
      </c>
      <c r="C11" s="8" t="s">
        <v>18</v>
      </c>
      <c r="D11" s="8">
        <v>22</v>
      </c>
      <c r="E11" s="8">
        <v>13</v>
      </c>
      <c r="F11" s="8">
        <v>8</v>
      </c>
      <c r="G11" s="8">
        <v>12</v>
      </c>
      <c r="H11" s="8">
        <v>19</v>
      </c>
      <c r="I11" s="8">
        <f t="shared" si="0"/>
        <v>74</v>
      </c>
      <c r="J11" s="8">
        <f t="shared" si="1"/>
        <v>14.8</v>
      </c>
      <c r="K11" s="8" t="str">
        <f t="shared" si="2"/>
        <v>B</v>
      </c>
    </row>
    <row r="12" spans="2:11" x14ac:dyDescent="0.35">
      <c r="B12" s="8">
        <v>10</v>
      </c>
      <c r="C12" s="8" t="s">
        <v>19</v>
      </c>
      <c r="D12" s="8">
        <v>26</v>
      </c>
      <c r="E12" s="8">
        <v>12</v>
      </c>
      <c r="F12" s="8">
        <v>10</v>
      </c>
      <c r="G12" s="8">
        <v>11</v>
      </c>
      <c r="H12" s="8">
        <v>27</v>
      </c>
      <c r="I12" s="8">
        <f t="shared" si="0"/>
        <v>86</v>
      </c>
      <c r="J12" s="8">
        <f t="shared" si="1"/>
        <v>17.2</v>
      </c>
      <c r="K12" s="8" t="str">
        <f t="shared" si="2"/>
        <v>A</v>
      </c>
    </row>
    <row r="14" spans="2:11" x14ac:dyDescent="0.35">
      <c r="C14" s="9" t="s">
        <v>20</v>
      </c>
      <c r="D14" s="10">
        <f>COUNTIF(K3:K12,"A")</f>
        <v>6</v>
      </c>
    </row>
    <row r="15" spans="2:11" x14ac:dyDescent="0.35">
      <c r="C15" s="9" t="s">
        <v>21</v>
      </c>
      <c r="D15" s="10">
        <f>COUNTIF(K3:K12,"B")</f>
        <v>4</v>
      </c>
    </row>
    <row r="16" spans="2:11" x14ac:dyDescent="0.35">
      <c r="C16" s="9" t="s">
        <v>22</v>
      </c>
      <c r="D16" s="10">
        <f>COUNTA(C3:C12)</f>
        <v>10</v>
      </c>
    </row>
    <row r="17" spans="3:5" ht="29" x14ac:dyDescent="0.35">
      <c r="C17" s="9" t="s">
        <v>23</v>
      </c>
      <c r="D17" s="10">
        <f>COUNTIF(D3:D12,"&gt;20")</f>
        <v>4</v>
      </c>
      <c r="E17" s="1"/>
    </row>
    <row r="18" spans="3:5" ht="29" x14ac:dyDescent="0.35">
      <c r="C18" s="9" t="s">
        <v>24</v>
      </c>
      <c r="D18" s="10">
        <f>COUNTIF(D3:D12,"&lt;15")</f>
        <v>1</v>
      </c>
    </row>
    <row r="19" spans="3:5" ht="29" x14ac:dyDescent="0.35">
      <c r="C19" s="9" t="s">
        <v>25</v>
      </c>
      <c r="D19" s="10">
        <f>COUNTIF(E3:E12,"&gt;20")</f>
        <v>0</v>
      </c>
    </row>
    <row r="20" spans="3:5" ht="29" x14ac:dyDescent="0.35">
      <c r="C20" s="9" t="s">
        <v>26</v>
      </c>
      <c r="D20" s="10">
        <f>COUNTIF(E3:E12,"&lt;15")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opLeftCell="A4" workbookViewId="0">
      <selection activeCell="F17" sqref="F17"/>
    </sheetView>
  </sheetViews>
  <sheetFormatPr defaultRowHeight="14.5" x14ac:dyDescent="0.35"/>
  <cols>
    <col min="3" max="3" width="15.7265625" bestFit="1" customWidth="1"/>
    <col min="4" max="4" width="11.453125" customWidth="1"/>
    <col min="6" max="6" width="11.08984375" customWidth="1"/>
    <col min="7" max="7" width="9.1796875" bestFit="1" customWidth="1"/>
  </cols>
  <sheetData>
    <row r="2" spans="2:7" x14ac:dyDescent="0.35">
      <c r="B2" s="8" t="s">
        <v>27</v>
      </c>
      <c r="C2" s="8" t="s">
        <v>28</v>
      </c>
      <c r="D2" s="8" t="s">
        <v>29</v>
      </c>
      <c r="E2" s="8" t="s">
        <v>30</v>
      </c>
      <c r="F2" s="8" t="s">
        <v>31</v>
      </c>
      <c r="G2" s="8" t="s">
        <v>32</v>
      </c>
    </row>
    <row r="3" spans="2:7" x14ac:dyDescent="0.35">
      <c r="B3" s="8">
        <v>1</v>
      </c>
      <c r="C3" s="8" t="s">
        <v>33</v>
      </c>
      <c r="D3" s="8">
        <v>20</v>
      </c>
      <c r="E3" s="8">
        <v>40000</v>
      </c>
      <c r="F3" s="8">
        <f>D3*E3</f>
        <v>800000</v>
      </c>
      <c r="G3" s="8" t="str">
        <f>IF(F3&gt;500000,"Expensive","Lets Buy it")</f>
        <v>Expensive</v>
      </c>
    </row>
    <row r="4" spans="2:7" x14ac:dyDescent="0.35">
      <c r="B4" s="8">
        <v>2</v>
      </c>
      <c r="C4" s="8" t="s">
        <v>34</v>
      </c>
      <c r="D4" s="8">
        <v>30</v>
      </c>
      <c r="E4" s="8">
        <v>20000</v>
      </c>
      <c r="F4" s="8">
        <f t="shared" ref="F4:F12" si="0">D4*E4</f>
        <v>600000</v>
      </c>
      <c r="G4" s="8" t="str">
        <f t="shared" ref="G4:G12" si="1">IF(F4&gt;500000,"Expensive","Lets Buy it")</f>
        <v>Expensive</v>
      </c>
    </row>
    <row r="5" spans="2:7" x14ac:dyDescent="0.35">
      <c r="B5" s="8">
        <v>3</v>
      </c>
      <c r="C5" s="8" t="s">
        <v>35</v>
      </c>
      <c r="D5" s="8">
        <v>15</v>
      </c>
      <c r="E5" s="8">
        <v>10000</v>
      </c>
      <c r="F5" s="8">
        <f t="shared" si="0"/>
        <v>150000</v>
      </c>
      <c r="G5" s="8" t="str">
        <f t="shared" si="1"/>
        <v>Lets Buy it</v>
      </c>
    </row>
    <row r="6" spans="2:7" x14ac:dyDescent="0.35">
      <c r="B6" s="8">
        <v>4</v>
      </c>
      <c r="C6" s="8" t="s">
        <v>36</v>
      </c>
      <c r="D6" s="8">
        <v>14</v>
      </c>
      <c r="E6" s="8">
        <v>15000</v>
      </c>
      <c r="F6" s="8">
        <f t="shared" si="0"/>
        <v>210000</v>
      </c>
      <c r="G6" s="8" t="str">
        <f t="shared" si="1"/>
        <v>Lets Buy it</v>
      </c>
    </row>
    <row r="7" spans="2:7" x14ac:dyDescent="0.35">
      <c r="B7" s="8">
        <v>5</v>
      </c>
      <c r="C7" s="8" t="s">
        <v>42</v>
      </c>
      <c r="D7" s="8">
        <v>18</v>
      </c>
      <c r="E7" s="8">
        <v>20000</v>
      </c>
      <c r="F7" s="8">
        <f t="shared" si="0"/>
        <v>360000</v>
      </c>
      <c r="G7" s="8" t="str">
        <f t="shared" si="1"/>
        <v>Lets Buy it</v>
      </c>
    </row>
    <row r="8" spans="2:7" x14ac:dyDescent="0.35">
      <c r="B8" s="8">
        <v>6</v>
      </c>
      <c r="C8" s="8" t="s">
        <v>37</v>
      </c>
      <c r="D8" s="8">
        <v>17</v>
      </c>
      <c r="E8" s="8">
        <v>2000</v>
      </c>
      <c r="F8" s="8">
        <f t="shared" si="0"/>
        <v>34000</v>
      </c>
      <c r="G8" s="8" t="str">
        <f t="shared" si="1"/>
        <v>Lets Buy it</v>
      </c>
    </row>
    <row r="9" spans="2:7" x14ac:dyDescent="0.35">
      <c r="B9" s="8">
        <v>7</v>
      </c>
      <c r="C9" s="8" t="s">
        <v>38</v>
      </c>
      <c r="D9" s="8">
        <v>10</v>
      </c>
      <c r="E9" s="8">
        <v>25000</v>
      </c>
      <c r="F9" s="8">
        <f t="shared" si="0"/>
        <v>250000</v>
      </c>
      <c r="G9" s="8" t="str">
        <f t="shared" si="1"/>
        <v>Lets Buy it</v>
      </c>
    </row>
    <row r="10" spans="2:7" x14ac:dyDescent="0.35">
      <c r="B10" s="8">
        <v>8</v>
      </c>
      <c r="C10" s="8" t="s">
        <v>39</v>
      </c>
      <c r="D10" s="8">
        <v>5</v>
      </c>
      <c r="E10" s="8">
        <v>250</v>
      </c>
      <c r="F10" s="8">
        <f t="shared" si="0"/>
        <v>1250</v>
      </c>
      <c r="G10" s="8" t="str">
        <f t="shared" si="1"/>
        <v>Lets Buy it</v>
      </c>
    </row>
    <row r="11" spans="2:7" x14ac:dyDescent="0.35">
      <c r="B11" s="8">
        <v>9</v>
      </c>
      <c r="C11" s="8" t="s">
        <v>40</v>
      </c>
      <c r="D11" s="8">
        <v>25</v>
      </c>
      <c r="E11" s="8">
        <v>100</v>
      </c>
      <c r="F11" s="8">
        <f t="shared" si="0"/>
        <v>2500</v>
      </c>
      <c r="G11" s="8" t="str">
        <f t="shared" si="1"/>
        <v>Lets Buy it</v>
      </c>
    </row>
    <row r="12" spans="2:7" x14ac:dyDescent="0.35">
      <c r="B12" s="8">
        <v>10</v>
      </c>
      <c r="C12" s="8" t="s">
        <v>41</v>
      </c>
      <c r="D12" s="8">
        <v>30</v>
      </c>
      <c r="E12" s="8">
        <v>12000</v>
      </c>
      <c r="F12" s="8">
        <f t="shared" si="0"/>
        <v>360000</v>
      </c>
      <c r="G12" s="8" t="str">
        <f t="shared" si="1"/>
        <v>Lets Buy it</v>
      </c>
    </row>
    <row r="14" spans="2:7" x14ac:dyDescent="0.35">
      <c r="C14" t="s">
        <v>43</v>
      </c>
      <c r="D14">
        <f>COUNTA(C3:C12)</f>
        <v>10</v>
      </c>
    </row>
    <row r="15" spans="2:7" ht="29" x14ac:dyDescent="0.35">
      <c r="C15" s="1" t="s">
        <v>44</v>
      </c>
      <c r="D15">
        <f>COUNTIF(D3:D12,"&gt;20")</f>
        <v>3</v>
      </c>
    </row>
    <row r="16" spans="2:7" ht="29" x14ac:dyDescent="0.35">
      <c r="C16" s="1" t="s">
        <v>45</v>
      </c>
      <c r="D16">
        <f>COUNTIF(D3:D12,"&lt;20")</f>
        <v>6</v>
      </c>
    </row>
    <row r="17" spans="3:6" ht="62" x14ac:dyDescent="0.35">
      <c r="C17" s="2" t="s">
        <v>46</v>
      </c>
      <c r="D17">
        <f>SUMIF(C3:C12,C9,D3:D12)</f>
        <v>10</v>
      </c>
      <c r="E17">
        <f>SUMIF(C3:C12,C9,E3:E12)</f>
        <v>25000</v>
      </c>
      <c r="F17">
        <f>SUMIF(C3:C12,C9,F3:F12)</f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J4" sqref="J4"/>
    </sheetView>
  </sheetViews>
  <sheetFormatPr defaultRowHeight="14.5" x14ac:dyDescent="0.35"/>
  <cols>
    <col min="2" max="2" width="14.1796875" customWidth="1"/>
    <col min="5" max="5" width="9.54296875" customWidth="1"/>
    <col min="7" max="7" width="9.36328125" bestFit="1" customWidth="1"/>
  </cols>
  <sheetData>
    <row r="2" spans="1:8" ht="15" thickBot="1" x14ac:dyDescent="0.4"/>
    <row r="3" spans="1:8" ht="15" thickBot="1" x14ac:dyDescent="0.4">
      <c r="B3" s="4" t="s">
        <v>47</v>
      </c>
      <c r="C3" s="4" t="s">
        <v>48</v>
      </c>
      <c r="D3" s="4" t="s">
        <v>49</v>
      </c>
      <c r="E3" s="4" t="s">
        <v>50</v>
      </c>
      <c r="F3" s="4" t="s">
        <v>51</v>
      </c>
      <c r="G3" s="4" t="s">
        <v>52</v>
      </c>
      <c r="H3" s="4" t="s">
        <v>32</v>
      </c>
    </row>
    <row r="4" spans="1:8" ht="15" thickBot="1" x14ac:dyDescent="0.4">
      <c r="B4" s="4" t="s">
        <v>53</v>
      </c>
      <c r="C4" s="3">
        <v>20</v>
      </c>
      <c r="D4" s="3">
        <v>15</v>
      </c>
      <c r="E4" s="3">
        <v>20</v>
      </c>
      <c r="F4" s="3">
        <f>SUM(C4:E4)</f>
        <v>55</v>
      </c>
      <c r="G4" s="11">
        <f>AVERAGE(C4:E4)</f>
        <v>18.333333333333332</v>
      </c>
      <c r="H4" s="3" t="str">
        <f>IF(G4&gt;20,"A",IF(G4&gt;15,"B","C"))</f>
        <v>B</v>
      </c>
    </row>
    <row r="5" spans="1:8" ht="15" thickBot="1" x14ac:dyDescent="0.4">
      <c r="B5" s="4" t="s">
        <v>54</v>
      </c>
      <c r="C5" s="3">
        <v>30</v>
      </c>
      <c r="D5" s="3">
        <v>12</v>
      </c>
      <c r="E5" s="3">
        <v>15</v>
      </c>
      <c r="F5" s="3">
        <f t="shared" ref="F5:F12" si="0">SUM(C5:E5)</f>
        <v>57</v>
      </c>
      <c r="G5" s="11">
        <f t="shared" ref="G5:G12" si="1">AVERAGE(C5:E5)</f>
        <v>19</v>
      </c>
      <c r="H5" s="3" t="str">
        <f t="shared" ref="H5:H12" si="2">IF(G5&gt;20,"A",IF(G5&gt;15,"B","C"))</f>
        <v>B</v>
      </c>
    </row>
    <row r="6" spans="1:8" ht="15" thickBot="1" x14ac:dyDescent="0.4">
      <c r="B6" s="4" t="s">
        <v>55</v>
      </c>
      <c r="C6" s="3">
        <v>15</v>
      </c>
      <c r="D6" s="3">
        <v>14</v>
      </c>
      <c r="E6" s="3">
        <v>14</v>
      </c>
      <c r="F6" s="3">
        <f t="shared" si="0"/>
        <v>43</v>
      </c>
      <c r="G6" s="11">
        <f t="shared" si="1"/>
        <v>14.333333333333334</v>
      </c>
      <c r="H6" s="3" t="str">
        <f t="shared" si="2"/>
        <v>C</v>
      </c>
    </row>
    <row r="7" spans="1:8" ht="15" thickBot="1" x14ac:dyDescent="0.4">
      <c r="B7" s="4" t="s">
        <v>56</v>
      </c>
      <c r="C7" s="3">
        <v>12</v>
      </c>
      <c r="D7" s="3">
        <v>17</v>
      </c>
      <c r="E7" s="3">
        <v>17</v>
      </c>
      <c r="F7" s="3">
        <f t="shared" si="0"/>
        <v>46</v>
      </c>
      <c r="G7" s="11">
        <f t="shared" si="1"/>
        <v>15.333333333333334</v>
      </c>
      <c r="H7" s="3" t="str">
        <f t="shared" si="2"/>
        <v>B</v>
      </c>
    </row>
    <row r="8" spans="1:8" ht="15" thickBot="1" x14ac:dyDescent="0.4">
      <c r="B8" s="4" t="s">
        <v>57</v>
      </c>
      <c r="C8" s="3">
        <v>14</v>
      </c>
      <c r="D8" s="3">
        <v>18</v>
      </c>
      <c r="E8" s="3">
        <v>18</v>
      </c>
      <c r="F8" s="3">
        <f t="shared" si="0"/>
        <v>50</v>
      </c>
      <c r="G8" s="11">
        <f t="shared" si="1"/>
        <v>16.666666666666668</v>
      </c>
      <c r="H8" s="3" t="str">
        <f t="shared" si="2"/>
        <v>B</v>
      </c>
    </row>
    <row r="9" spans="1:8" ht="15" thickBot="1" x14ac:dyDescent="0.4">
      <c r="B9" s="4" t="s">
        <v>58</v>
      </c>
      <c r="C9" s="3">
        <v>16</v>
      </c>
      <c r="D9" s="3">
        <v>25</v>
      </c>
      <c r="E9" s="3">
        <v>20</v>
      </c>
      <c r="F9" s="3">
        <f t="shared" si="0"/>
        <v>61</v>
      </c>
      <c r="G9" s="11">
        <f t="shared" si="1"/>
        <v>20.333333333333332</v>
      </c>
      <c r="H9" s="3" t="str">
        <f t="shared" si="2"/>
        <v>A</v>
      </c>
    </row>
    <row r="10" spans="1:8" ht="15" thickBot="1" x14ac:dyDescent="0.4">
      <c r="B10" s="4" t="s">
        <v>59</v>
      </c>
      <c r="C10" s="3">
        <v>18</v>
      </c>
      <c r="D10" s="3">
        <v>21</v>
      </c>
      <c r="E10" s="3">
        <v>22</v>
      </c>
      <c r="F10" s="3">
        <f t="shared" si="0"/>
        <v>61</v>
      </c>
      <c r="G10" s="11">
        <f t="shared" si="1"/>
        <v>20.333333333333332</v>
      </c>
      <c r="H10" s="3" t="str">
        <f t="shared" si="2"/>
        <v>A</v>
      </c>
    </row>
    <row r="11" spans="1:8" ht="15" thickBot="1" x14ac:dyDescent="0.4">
      <c r="B11" s="4" t="s">
        <v>60</v>
      </c>
      <c r="C11" s="3">
        <v>17</v>
      </c>
      <c r="D11" s="3">
        <v>23</v>
      </c>
      <c r="E11" s="3">
        <v>13</v>
      </c>
      <c r="F11" s="3">
        <f t="shared" si="0"/>
        <v>53</v>
      </c>
      <c r="G11" s="11">
        <f t="shared" si="1"/>
        <v>17.666666666666668</v>
      </c>
      <c r="H11" s="3" t="str">
        <f t="shared" si="2"/>
        <v>B</v>
      </c>
    </row>
    <row r="12" spans="1:8" ht="15" thickBot="1" x14ac:dyDescent="0.4">
      <c r="B12" s="4" t="s">
        <v>61</v>
      </c>
      <c r="C12" s="3">
        <v>20</v>
      </c>
      <c r="D12" s="3">
        <v>25</v>
      </c>
      <c r="E12" s="3">
        <v>25</v>
      </c>
      <c r="F12" s="3">
        <f t="shared" si="0"/>
        <v>70</v>
      </c>
      <c r="G12" s="11">
        <f t="shared" si="1"/>
        <v>23.333333333333332</v>
      </c>
      <c r="H12" s="3" t="str">
        <f t="shared" si="2"/>
        <v>A</v>
      </c>
    </row>
    <row r="14" spans="1:8" ht="21" x14ac:dyDescent="0.35">
      <c r="A14" s="6" t="s">
        <v>62</v>
      </c>
      <c r="B14" s="7">
        <f>COUNTA('ASSIGNMENT 3'!B4:B12)</f>
        <v>9</v>
      </c>
    </row>
    <row r="18" spans="2:5" x14ac:dyDescent="0.35">
      <c r="B18" s="5" t="s">
        <v>63</v>
      </c>
      <c r="C18" s="5" t="s">
        <v>64</v>
      </c>
      <c r="D18" s="5" t="s">
        <v>65</v>
      </c>
      <c r="E18" s="5" t="s">
        <v>6</v>
      </c>
    </row>
    <row r="19" spans="2:5" x14ac:dyDescent="0.35">
      <c r="B19" t="s">
        <v>0</v>
      </c>
      <c r="C19">
        <f>VLOOKUP(B19,B3:H12,5,FALSE)</f>
        <v>55</v>
      </c>
      <c r="D19" t="str">
        <f>VLOOKUP(B19,B3:H12,7,FALSE)</f>
        <v>B</v>
      </c>
      <c r="E19">
        <f>VLOOKUP(B19,B3:H12,6,FALSE)</f>
        <v>18.333333333333332</v>
      </c>
    </row>
    <row r="20" spans="2:5" x14ac:dyDescent="0.35">
      <c r="B20" t="s">
        <v>2</v>
      </c>
      <c r="C20">
        <f>VLOOKUP(B20,B3:H12,5,FALSE)</f>
        <v>43</v>
      </c>
      <c r="D20" t="str">
        <f>VLOOKUP(B20,B3:H12,7,FALSE)</f>
        <v>C</v>
      </c>
      <c r="E20">
        <f t="shared" ref="E20:E22" si="3">VLOOKUP(B20,B4:H13,6,FALSE)</f>
        <v>14.333333333333334</v>
      </c>
    </row>
    <row r="21" spans="2:5" x14ac:dyDescent="0.35">
      <c r="B21" t="s">
        <v>1</v>
      </c>
      <c r="C21">
        <f>VLOOKUP(B21,B3:H12,5,FALSE)</f>
        <v>57</v>
      </c>
      <c r="D21" t="str">
        <f>VLOOKUP(B21,B3:H12,7,FALSE)</f>
        <v>B</v>
      </c>
      <c r="E21">
        <f t="shared" si="3"/>
        <v>19</v>
      </c>
    </row>
    <row r="22" spans="2:5" x14ac:dyDescent="0.35">
      <c r="B22" t="s">
        <v>3</v>
      </c>
      <c r="C22">
        <f>VLOOKUP(B22,B4:H13,5,FALSE)</f>
        <v>46</v>
      </c>
      <c r="D22" t="str">
        <f>VLOOKUP(B22,B4:H13,7,FALSE)</f>
        <v>B</v>
      </c>
      <c r="E22">
        <f t="shared" si="3"/>
        <v>15.333333333333334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</dc:creator>
  <cp:lastModifiedBy>Prime</cp:lastModifiedBy>
  <dcterms:created xsi:type="dcterms:W3CDTF">2023-05-28T04:29:08Z</dcterms:created>
  <dcterms:modified xsi:type="dcterms:W3CDTF">2023-06-01T16:50:04Z</dcterms:modified>
</cp:coreProperties>
</file>