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 activeTab="1"/>
  </bookViews>
  <sheets>
    <sheet name="Assignment" sheetId="72" r:id="rId1"/>
    <sheet name="Summary" sheetId="32" r:id="rId2"/>
    <sheet name="Template" sheetId="21" state="hidden" r:id="rId3"/>
    <sheet name="Page_Load" sheetId="71" r:id="rId4"/>
    <sheet name="Submit_Click" sheetId="73" r:id="rId5"/>
    <sheet name="Cancel_Click" sheetId="74" r:id="rId6"/>
  </sheets>
  <definedNames>
    <definedName name="_1A02_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2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1" hidden="1">Summary!$B$9:$AL$9</definedName>
    <definedName name="aa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5">Cancel_Click!$H$34:$AF$34</definedName>
    <definedName name="BugCount" localSheetId="3">Page_Load!$H$52:$AF$52</definedName>
    <definedName name="BugCount" localSheetId="4">Submit_Click!$H$109:$AF$109</definedName>
    <definedName name="BugCount">Template!$H$29:$AF$29</definedName>
    <definedName name="BugSheetName" localSheetId="5">Cancel_Click!$F$33</definedName>
    <definedName name="BugSheetName" localSheetId="3">Page_Load!$F$51</definedName>
    <definedName name="BugSheetName" localSheetId="4">Submit_Click!$F$108</definedName>
    <definedName name="BugSheetName">Template!$F$28</definedName>
    <definedName name="d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Summary!$13:$13</definedName>
    <definedName name="_xlnm.Print_Area" localSheetId="5">Cancel_Click!$A$1:$AF$35</definedName>
    <definedName name="_xlnm.Print_Area" localSheetId="3">Page_Load!$A$1:$AF$53</definedName>
    <definedName name="_xlnm.Print_Area" localSheetId="4">Submit_Click!$A$1:$AF$110</definedName>
    <definedName name="_xlnm.Print_Area" localSheetId="1">Summary!$A$5:$AM$33</definedName>
    <definedName name="_xlnm.Print_Area" localSheetId="2">Template!$A$1:$AF$30</definedName>
    <definedName name="_xlnm.Print_Titles" localSheetId="5">Cancel_Click!$1:$3</definedName>
    <definedName name="_xlnm.Print_Titles" localSheetId="3">Page_Load!$1:$3</definedName>
    <definedName name="_xlnm.Print_Titles" localSheetId="4">Submit_Click!$1:$3</definedName>
    <definedName name="_xlnm.Print_Titles" localSheetId="1">Summary!$5:$9</definedName>
    <definedName name="_xlnm.Print_Titles" localSheetId="2">Template!$1:$3</definedName>
    <definedName name="ｓｓ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Summary!$AI$14</definedName>
    <definedName name="SummaryTotal">Summary!$B$14:$AL$15</definedName>
    <definedName name="SummaryTRNA">Summary!$X$14</definedName>
    <definedName name="SummaryTRNG">Summary!$R$14</definedName>
    <definedName name="SummaryTROK">Summary!$O$14</definedName>
    <definedName name="SummaryTRPT">Summary!$U$14</definedName>
    <definedName name="SummaryTTC">Summary!$K$14</definedName>
    <definedName name="SummaryTTD">Summary!$AA$14</definedName>
    <definedName name="SummaryTTND">Summary!$AE$14</definedName>
    <definedName name="TestResult" localSheetId="5">Cancel_Click!$G$32</definedName>
    <definedName name="TestResult" localSheetId="3">Page_Load!$G$50</definedName>
    <definedName name="TestResult" localSheetId="4">Submit_Click!$G$107</definedName>
    <definedName name="TestResult">Template!$G$27</definedName>
    <definedName name="wrn.confshet.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I3" i="74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S34"/>
  <c r="T34"/>
  <c r="U34"/>
  <c r="V34"/>
  <c r="W34"/>
  <c r="X34"/>
  <c r="Y34"/>
  <c r="Z34"/>
  <c r="AA34"/>
  <c r="AB34"/>
  <c r="AC34"/>
  <c r="AD34"/>
  <c r="AE34"/>
  <c r="AF34"/>
  <c r="AC3" i="73"/>
  <c r="AD3"/>
  <c r="AE3"/>
  <c r="AF3"/>
  <c r="S109"/>
  <c r="T109"/>
  <c r="U109"/>
  <c r="V109"/>
  <c r="W109"/>
  <c r="X109"/>
  <c r="Y109"/>
  <c r="Z109"/>
  <c r="AA109"/>
  <c r="AB109"/>
  <c r="AC109"/>
  <c r="AD109"/>
  <c r="AE109"/>
  <c r="AF109"/>
  <c r="AC3" i="71"/>
  <c r="AD3"/>
  <c r="AE3"/>
  <c r="AF3"/>
  <c r="S52"/>
  <c r="T52"/>
  <c r="U52"/>
  <c r="V52"/>
  <c r="W52"/>
  <c r="X52"/>
  <c r="Y52"/>
  <c r="Z52"/>
  <c r="AA52"/>
  <c r="AB52"/>
  <c r="AC52"/>
  <c r="AD52"/>
  <c r="AE52"/>
  <c r="AF52"/>
  <c r="H3" i="21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S29"/>
  <c r="T29"/>
  <c r="U29"/>
  <c r="V29"/>
  <c r="W29"/>
  <c r="X29"/>
  <c r="Y29"/>
  <c r="Z29"/>
  <c r="AA29"/>
  <c r="AB29"/>
  <c r="AC29"/>
  <c r="AD29"/>
  <c r="AE29"/>
  <c r="AF29"/>
  <c r="K3" i="32"/>
  <c r="O3"/>
  <c r="R3"/>
  <c r="U3"/>
  <c r="X3"/>
  <c r="AI3"/>
  <c r="F108" i="73"/>
  <c r="R10" i="32"/>
  <c r="O11"/>
  <c r="X11"/>
  <c r="AI10"/>
  <c r="AI12"/>
  <c r="K12"/>
  <c r="F33" i="74"/>
  <c r="O12" i="32"/>
  <c r="K11"/>
  <c r="U10"/>
  <c r="U12"/>
  <c r="R11"/>
  <c r="O10"/>
  <c r="F28" i="21"/>
  <c r="R12" i="32"/>
  <c r="X10"/>
  <c r="X12"/>
  <c r="AI11"/>
  <c r="K10"/>
  <c r="U11"/>
  <c r="F51" i="71"/>
  <c r="AA3" i="32" l="1"/>
  <c r="AE3" s="1"/>
  <c r="AA10"/>
  <c r="AE10" s="1"/>
  <c r="O14"/>
  <c r="AI14"/>
  <c r="U14"/>
  <c r="X14"/>
  <c r="K14"/>
  <c r="AA11"/>
  <c r="AE11" s="1"/>
  <c r="AA12"/>
  <c r="AE12" s="1"/>
  <c r="R14"/>
  <c r="R15" s="1"/>
  <c r="O15" l="1"/>
  <c r="X15"/>
  <c r="U15"/>
  <c r="AE14"/>
  <c r="AE15" s="1"/>
  <c r="AA14"/>
  <c r="AA15" s="1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5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B28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<sst xmlns="http://schemas.openxmlformats.org/spreadsheetml/2006/main" count="896" uniqueCount="202">
  <si>
    <t>Creators Name</t>
    <phoneticPr fontId="3"/>
  </si>
  <si>
    <t>Test Result</t>
    <phoneticPr fontId="3"/>
  </si>
  <si>
    <t>Total</t>
    <phoneticPr fontId="3"/>
  </si>
  <si>
    <t>% of Total</t>
    <phoneticPr fontId="3"/>
  </si>
  <si>
    <t>Module Code</t>
    <phoneticPr fontId="3"/>
  </si>
  <si>
    <t>Project Code</t>
    <phoneticPr fontId="3"/>
  </si>
  <si>
    <t>&lt;Project Name&gt;</t>
    <phoneticPr fontId="3"/>
  </si>
  <si>
    <t>&lt;Module Name&gt;</t>
    <phoneticPr fontId="3"/>
  </si>
  <si>
    <t>&lt;code&gt;</t>
    <phoneticPr fontId="3"/>
  </si>
  <si>
    <t>&lt;Person Name&gt;</t>
    <phoneticPr fontId="3"/>
  </si>
  <si>
    <t>Date</t>
    <phoneticPr fontId="3"/>
  </si>
  <si>
    <t>&lt;Function Name&gt;</t>
    <phoneticPr fontId="3"/>
  </si>
  <si>
    <t>Page</t>
    <phoneticPr fontId="3"/>
  </si>
  <si>
    <t>1</t>
    <phoneticPr fontId="3"/>
  </si>
  <si>
    <t>New PCL</t>
    <phoneticPr fontId="3"/>
  </si>
  <si>
    <t>No</t>
    <phoneticPr fontId="3"/>
  </si>
  <si>
    <t>Function Name</t>
    <phoneticPr fontId="3"/>
  </si>
  <si>
    <t>OK</t>
    <phoneticPr fontId="3"/>
  </si>
  <si>
    <t>NG</t>
    <phoneticPr fontId="3"/>
  </si>
  <si>
    <t>PT</t>
    <phoneticPr fontId="3"/>
  </si>
  <si>
    <t>NA</t>
    <phoneticPr fontId="3"/>
  </si>
  <si>
    <t>Method Name</t>
    <phoneticPr fontId="3"/>
  </si>
  <si>
    <t>Caller function / Event</t>
    <phoneticPr fontId="3"/>
  </si>
  <si>
    <t>①</t>
    <phoneticPr fontId="3"/>
  </si>
  <si>
    <t>②</t>
    <phoneticPr fontId="3"/>
  </si>
  <si>
    <t>Verification of path flow during program execution</t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</si>
  <si>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</si>
  <si>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3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</si>
  <si>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</si>
  <si>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3"/>
  </si>
  <si>
    <t>Bug Count</t>
    <phoneticPr fontId="3"/>
  </si>
  <si>
    <t>Test Cases</t>
    <phoneticPr fontId="3"/>
  </si>
  <si>
    <t>Done</t>
    <phoneticPr fontId="3"/>
  </si>
  <si>
    <t>Total Test</t>
    <phoneticPr fontId="3"/>
  </si>
  <si>
    <t>Not Done</t>
    <phoneticPr fontId="3"/>
  </si>
  <si>
    <t>Total Bugs</t>
    <phoneticPr fontId="3"/>
  </si>
  <si>
    <t>Project Code</t>
    <phoneticPr fontId="3"/>
  </si>
  <si>
    <t>Creators Name</t>
    <phoneticPr fontId="3"/>
  </si>
  <si>
    <t>Date</t>
    <phoneticPr fontId="3"/>
  </si>
  <si>
    <t>Module Code</t>
    <phoneticPr fontId="3"/>
  </si>
  <si>
    <t>Page</t>
    <phoneticPr fontId="3"/>
  </si>
  <si>
    <t>1</t>
    <phoneticPr fontId="3"/>
  </si>
  <si>
    <t>Verification of path flow during program execution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</si>
  <si>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</si>
  <si>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</si>
  <si>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</si>
  <si>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</si>
  <si>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ID</t>
    <phoneticPr fontId="3"/>
  </si>
  <si>
    <t>Bug Count</t>
    <phoneticPr fontId="3"/>
  </si>
  <si>
    <t xml:space="preserve"> 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</si>
  <si>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</si>
  <si>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</si>
  <si>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</si>
  <si>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</si>
  <si>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</si>
  <si>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</si>
  <si>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Click "Add New PCL" button, 
to add new PCL sheet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</si>
  <si>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</si>
  <si>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</si>
  <si>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</si>
  <si>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</si>
  <si>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</si>
  <si>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</si>
  <si>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Page_Load</t>
  </si>
  <si>
    <t>Page_Load</t>
    <phoneticPr fontId="3"/>
  </si>
  <si>
    <t>JVS</t>
    <phoneticPr fontId="3"/>
  </si>
  <si>
    <t>PCL</t>
    <phoneticPr fontId="3"/>
  </si>
  <si>
    <t>PCL Skill Up</t>
    <phoneticPr fontId="3"/>
  </si>
  <si>
    <t>Kailas Landge</t>
    <phoneticPr fontId="3"/>
  </si>
  <si>
    <t>Register Form</t>
  </si>
  <si>
    <t>addDetails</t>
  </si>
  <si>
    <t>①Salutation</t>
  </si>
  <si>
    <t>②FirstName</t>
  </si>
  <si>
    <t xml:space="preserve">③Middle Initial
</t>
  </si>
  <si>
    <t>④Last Name</t>
  </si>
  <si>
    <t>⑤Sex</t>
  </si>
  <si>
    <t>⑥EmailId</t>
  </si>
  <si>
    <t>⑦BirthDate</t>
  </si>
  <si>
    <t>Day</t>
  </si>
  <si>
    <t>Month</t>
  </si>
  <si>
    <t>Year</t>
  </si>
  <si>
    <t>⑧Address</t>
  </si>
  <si>
    <t>⑨Area Of Interest</t>
  </si>
  <si>
    <t>Web Programing</t>
  </si>
  <si>
    <t>Datebase Programing</t>
  </si>
  <si>
    <t>Swing Programing</t>
  </si>
  <si>
    <t>Mobile Programing</t>
  </si>
  <si>
    <t>⑩Other Interest</t>
  </si>
  <si>
    <t>⑫Header Text</t>
  </si>
  <si>
    <t>⑬Page Title</t>
  </si>
  <si>
    <t>⑭Operation Button</t>
  </si>
  <si>
    <t>Submit</t>
  </si>
  <si>
    <t>Clear</t>
  </si>
  <si>
    <t>⑮Exception</t>
  </si>
  <si>
    <r>
      <rPr>
        <sz val="9"/>
        <rFont val="ＭＳ Ｐ明朝"/>
        <family val="1"/>
        <charset val="128"/>
      </rPr>
      <t>⑯</t>
    </r>
    <r>
      <rPr>
        <sz val="9"/>
        <rFont val="Times New Roman"/>
        <family val="1"/>
      </rPr>
      <t>Session TimeOut</t>
    </r>
  </si>
  <si>
    <t>Element</t>
  </si>
  <si>
    <t>Blank</t>
  </si>
  <si>
    <t>Editable</t>
  </si>
  <si>
    <t>Selectable</t>
  </si>
  <si>
    <t>Clickable</t>
  </si>
  <si>
    <t>Mandatory</t>
  </si>
  <si>
    <t>Visible</t>
  </si>
  <si>
    <t>True</t>
  </si>
  <si>
    <t>Focus</t>
  </si>
  <si>
    <t>First Name</t>
  </si>
  <si>
    <t>Header Text</t>
  </si>
  <si>
    <t>Personal Details</t>
  </si>
  <si>
    <t>Page Title</t>
  </si>
  <si>
    <t>RegisterForm</t>
  </si>
  <si>
    <t>ERROR page</t>
  </si>
  <si>
    <t xml:space="preserve"> Session Timeout Page</t>
  </si>
  <si>
    <t>addPersonalDetails</t>
    <phoneticPr fontId="3"/>
  </si>
  <si>
    <t>N</t>
  </si>
  <si>
    <r>
      <t xml:space="preserve">Fields marked with </t>
    </r>
    <r>
      <rPr>
        <sz val="10"/>
        <color indexed="10"/>
        <rFont val="Arial"/>
        <family val="2"/>
      </rPr>
      <t>*</t>
    </r>
    <r>
      <rPr>
        <sz val="10"/>
        <rFont val="Arial"/>
        <family val="2"/>
      </rPr>
      <t xml:space="preserve"> are mandatory</t>
    </r>
  </si>
  <si>
    <t>fetch interests from database and display at page_load</t>
  </si>
  <si>
    <t>Areas of Interest</t>
  </si>
  <si>
    <t>All data will be clear</t>
  </si>
  <si>
    <t>Validate and save all data in database (Think table design at own)</t>
  </si>
  <si>
    <t>PCL Assignment-3</t>
  </si>
  <si>
    <t>A</t>
  </si>
  <si>
    <t>KAILAS</t>
    <phoneticPr fontId="3"/>
  </si>
  <si>
    <t>OK</t>
  </si>
  <si>
    <t>=GetBugSheetName()</t>
  </si>
  <si>
    <t>Submit_Click</t>
  </si>
  <si>
    <t>PCL</t>
    <phoneticPr fontId="3"/>
  </si>
  <si>
    <t>PCL Skillup</t>
    <phoneticPr fontId="3"/>
  </si>
  <si>
    <t>2</t>
    <phoneticPr fontId="3"/>
  </si>
  <si>
    <t>addPersonalDetails.java</t>
  </si>
  <si>
    <t>Submit_click</t>
  </si>
  <si>
    <t>Dr.</t>
  </si>
  <si>
    <t>Mr.</t>
  </si>
  <si>
    <t>Mrs.</t>
  </si>
  <si>
    <t>Miss</t>
  </si>
  <si>
    <t>kailas</t>
    <phoneticPr fontId="3"/>
  </si>
  <si>
    <t>③Middle Initial</t>
  </si>
  <si>
    <t>devidas</t>
    <phoneticPr fontId="3"/>
  </si>
  <si>
    <t>landge</t>
    <phoneticPr fontId="3"/>
  </si>
  <si>
    <t>Disselect</t>
  </si>
  <si>
    <t>Male</t>
  </si>
  <si>
    <t>Female</t>
  </si>
  <si>
    <t>10</t>
    <phoneticPr fontId="3"/>
  </si>
  <si>
    <t>02</t>
    <phoneticPr fontId="3"/>
  </si>
  <si>
    <t>1996</t>
    <phoneticPr fontId="3"/>
  </si>
  <si>
    <t>301,Ahamedabad</t>
    <phoneticPr fontId="3"/>
  </si>
  <si>
    <t>UnChecked</t>
  </si>
  <si>
    <t>Checked</t>
  </si>
  <si>
    <t>Jsp Programing</t>
  </si>
  <si>
    <t>⑪Submit Button Click</t>
  </si>
  <si>
    <t>⑫Exception</t>
  </si>
  <si>
    <t>Database Connection Exception</t>
  </si>
  <si>
    <t>Exception</t>
  </si>
  <si>
    <t>⑬Session TimeOut</t>
  </si>
  <si>
    <t>○</t>
  </si>
  <si>
    <t>Verification of path flow during program execution</t>
    <phoneticPr fontId="3"/>
  </si>
  <si>
    <t>Error Masseges</t>
    <phoneticPr fontId="3"/>
  </si>
  <si>
    <t>Please Enter ”First Name”</t>
  </si>
  <si>
    <t>Please Enter "Last Name"</t>
  </si>
  <si>
    <t>Please Enter "Sex"</t>
  </si>
  <si>
    <t>Please Enter "Birth Date"</t>
  </si>
  <si>
    <t>Please Enter "Area Of Interest"</t>
  </si>
  <si>
    <t>Invalid Input</t>
  </si>
  <si>
    <t>Please fill '*' all mandatory data</t>
  </si>
  <si>
    <t>Register Successfully</t>
  </si>
  <si>
    <t>Inputted data will be store in database as follows</t>
  </si>
  <si>
    <t>User.Salutation=Mr</t>
    <phoneticPr fontId="3"/>
  </si>
  <si>
    <t xml:space="preserve">User.FirstName= Kailas            </t>
    <phoneticPr fontId="3"/>
  </si>
  <si>
    <t>User.MiddleName=Devidas</t>
    <phoneticPr fontId="3"/>
  </si>
  <si>
    <t>User.LastName=Landge</t>
    <phoneticPr fontId="3"/>
  </si>
  <si>
    <t>User.Sex=Male</t>
    <phoneticPr fontId="3"/>
  </si>
  <si>
    <t>User.Day=10 ,User.Month=02, User.Year=1996</t>
    <phoneticPr fontId="3"/>
  </si>
  <si>
    <t>User.Area Of Interest=Web Programing</t>
  </si>
  <si>
    <t>User.LastName=landge</t>
    <phoneticPr fontId="3"/>
  </si>
  <si>
    <t>User.Area Of Interest=Database Programing</t>
  </si>
  <si>
    <t>Page will be redirect to ERROR Page</t>
  </si>
  <si>
    <t>Ganeral Exception Error</t>
  </si>
  <si>
    <t>Page will be redirect to Session Timeout Page</t>
    <phoneticPr fontId="3"/>
  </si>
  <si>
    <t>Error occurred while executing query.</t>
    <phoneticPr fontId="3"/>
  </si>
  <si>
    <t>Error occurred while connecting to database</t>
    <phoneticPr fontId="3"/>
  </si>
  <si>
    <t>[ JVS : UserDetails ]</t>
    <phoneticPr fontId="8" type="noConversion"/>
  </si>
  <si>
    <t>User.Other Interest=Jsp Programing</t>
    <phoneticPr fontId="3"/>
  </si>
  <si>
    <t xml:space="preserve">KAILAS </t>
    <phoneticPr fontId="3"/>
  </si>
  <si>
    <t>Cancel_Click</t>
  </si>
  <si>
    <t>3</t>
    <phoneticPr fontId="3"/>
  </si>
  <si>
    <t>Clear_Click</t>
  </si>
  <si>
    <t>①Clear Button Click</t>
  </si>
  <si>
    <t>DisSelect</t>
  </si>
  <si>
    <t>Unchecked</t>
  </si>
  <si>
    <t>KAILAS</t>
    <phoneticPr fontId="3"/>
  </si>
  <si>
    <t>Ravi</t>
    <phoneticPr fontId="3"/>
  </si>
  <si>
    <t xml:space="preserve">User.FirstName= Ravi   </t>
    <phoneticPr fontId="3"/>
  </si>
  <si>
    <t>kailas@ (Invalid input)</t>
    <phoneticPr fontId="3"/>
  </si>
  <si>
    <t>landge@123 (Invalid Input)</t>
    <phoneticPr fontId="3"/>
  </si>
  <si>
    <t>Kailas.landge (Invalid Input)</t>
    <phoneticPr fontId="3"/>
  </si>
  <si>
    <t>Devidas123 (Invalid Input)</t>
    <phoneticPr fontId="3"/>
  </si>
  <si>
    <t xml:space="preserve">UnChecked  </t>
    <phoneticPr fontId="3"/>
  </si>
  <si>
    <t>PCL</t>
    <phoneticPr fontId="3"/>
  </si>
  <si>
    <t>Page will be redirect to Same Page</t>
    <phoneticPr fontId="3"/>
  </si>
  <si>
    <t>SQL Exception</t>
    <phoneticPr fontId="3"/>
  </si>
  <si>
    <t>kailas@usindia.com</t>
    <phoneticPr fontId="3"/>
  </si>
  <si>
    <t>Ravi@usindia.com</t>
    <phoneticPr fontId="3"/>
  </si>
  <si>
    <t>swati</t>
    <phoneticPr fontId="3"/>
  </si>
  <si>
    <t>Please Enter Valid  "Sex"</t>
    <phoneticPr fontId="3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</si>
</sst>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  <font>
      <sz val="8"/>
      <name val="Tahoma"/>
      <family val="2"/>
    </font>
    <font>
      <sz val="10"/>
      <color indexed="10"/>
      <name val="Arial"/>
      <family val="2"/>
    </font>
    <font>
      <i/>
      <sz val="9"/>
      <name val="Times New Roman"/>
      <family val="1"/>
    </font>
    <font>
      <u/>
      <sz val="11"/>
      <color theme="1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" fillId="0" borderId="0"/>
    <xf numFmtId="0" fontId="7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>
      <alignment vertical="center"/>
    </xf>
  </cellStyleXfs>
  <cellXfs count="218">
    <xf numFmtId="0" fontId="0" fillId="0" borderId="0" xfId="0"/>
    <xf numFmtId="49" fontId="10" fillId="0" borderId="0" xfId="8" applyNumberFormat="1" applyFont="1" applyFill="1">
      <alignment vertical="center"/>
    </xf>
    <xf numFmtId="0" fontId="11" fillId="0" borderId="0" xfId="4" applyFont="1" applyAlignment="1">
      <alignment vertical="center"/>
    </xf>
    <xf numFmtId="0" fontId="11" fillId="0" borderId="0" xfId="4" applyFont="1" applyAlignment="1">
      <alignment horizontal="center" vertical="center" wrapText="1"/>
    </xf>
    <xf numFmtId="0" fontId="11" fillId="0" borderId="0" xfId="4" applyFont="1" applyAlignment="1">
      <alignment horizontal="center" vertical="center"/>
    </xf>
    <xf numFmtId="176" fontId="13" fillId="0" borderId="1" xfId="4" applyNumberFormat="1" applyFont="1" applyFill="1" applyBorder="1" applyAlignment="1">
      <alignment horizontal="center" vertical="center"/>
    </xf>
    <xf numFmtId="176" fontId="13" fillId="0" borderId="1" xfId="4" applyNumberFormat="1" applyFont="1" applyFill="1" applyBorder="1" applyAlignment="1">
      <alignment horizontal="left" vertical="center"/>
    </xf>
    <xf numFmtId="176" fontId="13" fillId="0" borderId="2" xfId="4" applyNumberFormat="1" applyFont="1" applyFill="1" applyBorder="1" applyAlignment="1">
      <alignment horizontal="center" vertical="center"/>
    </xf>
    <xf numFmtId="0" fontId="13" fillId="0" borderId="0" xfId="4" applyFont="1" applyFill="1" applyBorder="1" applyAlignment="1">
      <alignment horizontal="center" vertical="center"/>
    </xf>
    <xf numFmtId="49" fontId="10" fillId="0" borderId="0" xfId="8" applyNumberFormat="1" applyFont="1" applyFill="1" applyBorder="1">
      <alignment vertical="center"/>
    </xf>
    <xf numFmtId="49" fontId="10" fillId="0" borderId="3" xfId="8" applyNumberFormat="1" applyFont="1" applyFill="1" applyBorder="1" applyAlignment="1"/>
    <xf numFmtId="176" fontId="10" fillId="0" borderId="4" xfId="8" applyNumberFormat="1" applyFont="1" applyFill="1" applyBorder="1" applyAlignment="1">
      <alignment horizontal="center" vertical="center"/>
    </xf>
    <xf numFmtId="176" fontId="10" fillId="0" borderId="5" xfId="8" applyNumberFormat="1" applyFont="1" applyFill="1" applyBorder="1" applyAlignment="1">
      <alignment horizontal="center" vertical="center"/>
    </xf>
    <xf numFmtId="176" fontId="10" fillId="0" borderId="6" xfId="8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top" wrapText="1"/>
    </xf>
    <xf numFmtId="49" fontId="10" fillId="0" borderId="9" xfId="0" applyNumberFormat="1" applyFont="1" applyFill="1" applyBorder="1" applyAlignment="1">
      <alignment horizontal="center" vertical="top" wrapText="1"/>
    </xf>
    <xf numFmtId="49" fontId="10" fillId="0" borderId="0" xfId="8" applyNumberFormat="1" applyFont="1" applyFill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12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49" fontId="10" fillId="0" borderId="17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0" fillId="0" borderId="20" xfId="8" applyNumberFormat="1" applyFont="1" applyFill="1" applyBorder="1" applyAlignment="1">
      <alignment horizontal="center" vertical="center" wrapText="1"/>
    </xf>
    <xf numFmtId="49" fontId="10" fillId="0" borderId="7" xfId="8" applyNumberFormat="1" applyFont="1" applyFill="1" applyBorder="1" applyAlignment="1">
      <alignment horizontal="center" vertical="center" wrapText="1"/>
    </xf>
    <xf numFmtId="49" fontId="10" fillId="0" borderId="8" xfId="8" applyNumberFormat="1" applyFont="1" applyFill="1" applyBorder="1" applyAlignment="1">
      <alignment horizontal="center" vertical="center" wrapText="1"/>
    </xf>
    <xf numFmtId="49" fontId="10" fillId="0" borderId="9" xfId="8" applyNumberFormat="1" applyFont="1" applyFill="1" applyBorder="1" applyAlignment="1">
      <alignment horizontal="center" vertical="center" wrapText="1"/>
    </xf>
    <xf numFmtId="49" fontId="10" fillId="0" borderId="21" xfId="8" applyNumberFormat="1" applyFont="1" applyFill="1" applyBorder="1" applyAlignment="1">
      <alignment horizontal="center" vertical="center" wrapText="1"/>
    </xf>
    <xf numFmtId="49" fontId="10" fillId="0" borderId="10" xfId="8" applyNumberFormat="1" applyFont="1" applyFill="1" applyBorder="1" applyAlignment="1">
      <alignment horizontal="center" vertical="center" wrapText="1"/>
    </xf>
    <xf numFmtId="49" fontId="10" fillId="0" borderId="11" xfId="8" applyNumberFormat="1" applyFont="1" applyFill="1" applyBorder="1" applyAlignment="1">
      <alignment horizontal="center" vertical="center" wrapText="1"/>
    </xf>
    <xf numFmtId="49" fontId="10" fillId="0" borderId="12" xfId="8" applyNumberFormat="1" applyFont="1" applyFill="1" applyBorder="1" applyAlignment="1">
      <alignment horizontal="center" vertical="center" wrapText="1"/>
    </xf>
    <xf numFmtId="177" fontId="10" fillId="0" borderId="10" xfId="8" applyNumberFormat="1" applyFont="1" applyFill="1" applyBorder="1" applyAlignment="1">
      <alignment horizontal="center" vertical="center" wrapText="1"/>
    </xf>
    <xf numFmtId="177" fontId="10" fillId="0" borderId="11" xfId="8" applyNumberFormat="1" applyFont="1" applyFill="1" applyBorder="1" applyAlignment="1">
      <alignment horizontal="center" vertical="center" wrapText="1"/>
    </xf>
    <xf numFmtId="177" fontId="10" fillId="0" borderId="12" xfId="8" applyNumberFormat="1" applyFont="1" applyFill="1" applyBorder="1" applyAlignment="1">
      <alignment horizontal="center" vertical="center" wrapText="1"/>
    </xf>
    <xf numFmtId="49" fontId="10" fillId="0" borderId="22" xfId="8" applyNumberFormat="1" applyFont="1" applyFill="1" applyBorder="1" applyAlignment="1">
      <alignment horizontal="center" vertical="center" wrapText="1"/>
    </xf>
    <xf numFmtId="49" fontId="10" fillId="0" borderId="0" xfId="8" applyNumberFormat="1" applyFont="1" applyFill="1" applyAlignment="1">
      <alignment horizontal="center" vertical="center" wrapText="1"/>
    </xf>
    <xf numFmtId="49" fontId="10" fillId="0" borderId="23" xfId="8" applyNumberFormat="1" applyFont="1" applyFill="1" applyBorder="1" applyAlignment="1">
      <alignment horizontal="center" vertical="center" wrapText="1"/>
    </xf>
    <xf numFmtId="49" fontId="10" fillId="0" borderId="0" xfId="8" applyNumberFormat="1" applyFont="1" applyFill="1" applyBorder="1" applyAlignment="1">
      <alignment horizontal="center" vertical="center" wrapText="1"/>
    </xf>
    <xf numFmtId="49" fontId="10" fillId="0" borderId="0" xfId="8" applyNumberFormat="1" applyFont="1" applyFill="1" applyBorder="1" applyAlignment="1">
      <alignment vertical="center" wrapText="1"/>
    </xf>
    <xf numFmtId="49" fontId="10" fillId="0" borderId="0" xfId="8" applyNumberFormat="1" applyFont="1" applyFill="1" applyBorder="1" applyAlignment="1">
      <alignment horizontal="center" vertical="center"/>
    </xf>
    <xf numFmtId="176" fontId="13" fillId="0" borderId="2" xfId="4" applyNumberFormat="1" applyFont="1" applyFill="1" applyBorder="1" applyAlignment="1">
      <alignment horizontal="left" vertical="center"/>
    </xf>
    <xf numFmtId="49" fontId="10" fillId="0" borderId="15" xfId="8" applyNumberFormat="1" applyFont="1" applyFill="1" applyBorder="1" applyAlignment="1">
      <alignment horizontal="center" vertical="center" wrapText="1"/>
    </xf>
    <xf numFmtId="49" fontId="10" fillId="0" borderId="16" xfId="8" applyNumberFormat="1" applyFont="1" applyFill="1" applyBorder="1" applyAlignment="1">
      <alignment horizontal="center" vertical="center" wrapText="1"/>
    </xf>
    <xf numFmtId="0" fontId="10" fillId="0" borderId="18" xfId="8" applyNumberFormat="1" applyFont="1" applyFill="1" applyBorder="1" applyAlignment="1">
      <alignment horizontal="center" vertical="center" wrapText="1"/>
    </xf>
    <xf numFmtId="0" fontId="10" fillId="0" borderId="19" xfId="8" applyNumberFormat="1" applyFont="1" applyFill="1" applyBorder="1" applyAlignment="1">
      <alignment horizontal="center" vertical="center" wrapText="1"/>
    </xf>
    <xf numFmtId="176" fontId="11" fillId="0" borderId="0" xfId="4" applyNumberFormat="1" applyFont="1" applyFill="1" applyBorder="1" applyAlignment="1">
      <alignment horizontal="center" vertical="center"/>
    </xf>
    <xf numFmtId="176" fontId="11" fillId="0" borderId="0" xfId="4" applyNumberFormat="1" applyFont="1" applyFill="1" applyBorder="1" applyAlignment="1">
      <alignment horizontal="left" vertical="center"/>
    </xf>
    <xf numFmtId="0" fontId="11" fillId="0" borderId="0" xfId="4" applyFont="1" applyFill="1" applyAlignment="1">
      <alignment horizontal="center" vertical="center"/>
    </xf>
    <xf numFmtId="49" fontId="10" fillId="0" borderId="14" xfId="8" applyNumberFormat="1" applyFont="1" applyFill="1" applyBorder="1" applyAlignment="1">
      <alignment horizontal="center" vertical="center" wrapText="1"/>
    </xf>
    <xf numFmtId="0" fontId="10" fillId="0" borderId="17" xfId="8" applyNumberFormat="1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>
      <alignment horizontal="center" vertical="center" wrapText="1"/>
    </xf>
    <xf numFmtId="49" fontId="10" fillId="2" borderId="7" xfId="8" applyNumberFormat="1" applyFont="1" applyFill="1" applyBorder="1" applyAlignment="1">
      <alignment vertical="center"/>
    </xf>
    <xf numFmtId="49" fontId="10" fillId="2" borderId="17" xfId="8" applyNumberFormat="1" applyFont="1" applyFill="1" applyBorder="1" applyAlignment="1">
      <alignment vertical="center"/>
    </xf>
    <xf numFmtId="49" fontId="15" fillId="0" borderId="24" xfId="8" applyNumberFormat="1" applyFont="1" applyFill="1" applyBorder="1" applyAlignment="1">
      <alignment horizontal="right" vertical="top" wrapText="1"/>
    </xf>
    <xf numFmtId="49" fontId="20" fillId="0" borderId="4" xfId="8" applyNumberFormat="1" applyFont="1" applyFill="1" applyBorder="1" applyAlignment="1"/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  <xf numFmtId="49" fontId="14" fillId="0" borderId="11" xfId="8" applyNumberFormat="1" applyFont="1" applyFill="1" applyBorder="1" applyAlignment="1">
      <alignment horizontal="center" vertical="center" wrapText="1"/>
    </xf>
    <xf numFmtId="49" fontId="14" fillId="0" borderId="18" xfId="0" applyNumberFormat="1" applyFont="1" applyFill="1" applyBorder="1" applyAlignment="1">
      <alignment horizontal="center" vertical="center" wrapText="1"/>
    </xf>
    <xf numFmtId="49" fontId="10" fillId="0" borderId="25" xfId="0" applyNumberFormat="1" applyFont="1" applyFill="1" applyBorder="1" applyAlignment="1">
      <alignment horizontal="center" vertical="top" wrapText="1"/>
    </xf>
    <xf numFmtId="49" fontId="10" fillId="0" borderId="26" xfId="8" applyNumberFormat="1" applyFont="1" applyFill="1" applyBorder="1" applyAlignment="1">
      <alignment vertical="center" wrapText="1"/>
    </xf>
    <xf numFmtId="49" fontId="10" fillId="0" borderId="27" xfId="0" applyNumberFormat="1" applyFont="1" applyFill="1" applyBorder="1" applyAlignment="1">
      <alignment horizontal="left" vertical="top" wrapText="1"/>
    </xf>
    <xf numFmtId="49" fontId="24" fillId="0" borderId="16" xfId="0" applyNumberFormat="1" applyFont="1" applyFill="1" applyBorder="1" applyAlignment="1">
      <alignment horizontal="center" vertical="center" wrapText="1"/>
    </xf>
    <xf numFmtId="49" fontId="24" fillId="0" borderId="0" xfId="8" applyNumberFormat="1" applyFont="1" applyFill="1" applyAlignment="1">
      <alignment vertical="center" wrapText="1"/>
    </xf>
    <xf numFmtId="0" fontId="7" fillId="0" borderId="0" xfId="2"/>
    <xf numFmtId="49" fontId="10" fillId="0" borderId="11" xfId="7" applyNumberFormat="1" applyFont="1" applyFill="1" applyBorder="1" applyAlignment="1">
      <alignment horizontal="left" wrapText="1"/>
    </xf>
    <xf numFmtId="49" fontId="10" fillId="0" borderId="11" xfId="8" applyNumberFormat="1" applyFont="1" applyFill="1" applyBorder="1" applyAlignment="1">
      <alignment vertical="center" wrapText="1"/>
    </xf>
    <xf numFmtId="49" fontId="10" fillId="0" borderId="28" xfId="8" applyNumberFormat="1" applyFont="1" applyFill="1" applyBorder="1" applyAlignment="1">
      <alignment vertical="center" wrapText="1"/>
    </xf>
    <xf numFmtId="49" fontId="10" fillId="0" borderId="29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49" fontId="10" fillId="0" borderId="18" xfId="8" applyNumberFormat="1" applyFont="1" applyFill="1" applyBorder="1" applyAlignment="1">
      <alignment vertical="center" wrapText="1"/>
    </xf>
    <xf numFmtId="49" fontId="10" fillId="0" borderId="29" xfId="8" applyNumberFormat="1" applyFont="1" applyFill="1" applyBorder="1" applyAlignment="1">
      <alignment vertical="center" wrapText="1"/>
    </xf>
    <xf numFmtId="49" fontId="10" fillId="0" borderId="30" xfId="0" applyNumberFormat="1" applyFont="1" applyFill="1" applyBorder="1" applyAlignment="1">
      <alignment horizontal="center" vertical="center" wrapText="1"/>
    </xf>
    <xf numFmtId="49" fontId="10" fillId="0" borderId="28" xfId="0" applyNumberFormat="1" applyFont="1" applyFill="1" applyBorder="1" applyAlignment="1">
      <alignment horizontal="center" vertical="center" wrapText="1"/>
    </xf>
    <xf numFmtId="49" fontId="4" fillId="8" borderId="31" xfId="3" applyNumberFormat="1" applyFont="1" applyFill="1" applyBorder="1" applyAlignment="1">
      <alignment horizontal="center" vertical="center" wrapText="1"/>
    </xf>
    <xf numFmtId="49" fontId="10" fillId="0" borderId="23" xfId="0" applyNumberFormat="1" applyFont="1" applyFill="1" applyBorder="1" applyAlignment="1">
      <alignment horizontal="left" vertical="top" wrapText="1"/>
    </xf>
    <xf numFmtId="49" fontId="14" fillId="0" borderId="28" xfId="0" applyNumberFormat="1" applyFont="1" applyFill="1" applyBorder="1" applyAlignment="1">
      <alignment horizontal="center" vertical="center" wrapText="1"/>
    </xf>
    <xf numFmtId="49" fontId="10" fillId="0" borderId="32" xfId="0" applyNumberFormat="1" applyFont="1" applyFill="1" applyBorder="1" applyAlignment="1">
      <alignment horizontal="center" vertical="center" wrapText="1"/>
    </xf>
    <xf numFmtId="49" fontId="4" fillId="8" borderId="0" xfId="3" applyNumberFormat="1" applyFont="1" applyFill="1" applyBorder="1" applyAlignment="1">
      <alignment horizontal="center" vertical="center" wrapText="1"/>
    </xf>
    <xf numFmtId="49" fontId="10" fillId="8" borderId="33" xfId="0" applyNumberFormat="1" applyFont="1" applyFill="1" applyBorder="1" applyAlignment="1">
      <alignment horizontal="center" vertical="center" wrapText="1"/>
    </xf>
    <xf numFmtId="49" fontId="10" fillId="8" borderId="0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center" vertical="center" wrapText="1"/>
    </xf>
    <xf numFmtId="176" fontId="11" fillId="3" borderId="22" xfId="4" applyNumberFormat="1" applyFont="1" applyFill="1" applyBorder="1" applyAlignment="1">
      <alignment horizontal="center" vertical="center"/>
    </xf>
    <xf numFmtId="176" fontId="11" fillId="3" borderId="1" xfId="4" applyNumberFormat="1" applyFont="1" applyFill="1" applyBorder="1" applyAlignment="1">
      <alignment horizontal="center" vertical="center"/>
    </xf>
    <xf numFmtId="176" fontId="11" fillId="3" borderId="26" xfId="4" applyNumberFormat="1" applyFont="1" applyFill="1" applyBorder="1" applyAlignment="1">
      <alignment horizontal="center" vertical="center"/>
    </xf>
    <xf numFmtId="176" fontId="11" fillId="0" borderId="22" xfId="4" applyNumberFormat="1" applyFont="1" applyBorder="1" applyAlignment="1">
      <alignment horizontal="center" vertical="center"/>
    </xf>
    <xf numFmtId="176" fontId="11" fillId="0" borderId="1" xfId="4" applyNumberFormat="1" applyFont="1" applyBorder="1" applyAlignment="1">
      <alignment horizontal="center" vertical="center"/>
    </xf>
    <xf numFmtId="176" fontId="11" fillId="0" borderId="26" xfId="4" applyNumberFormat="1" applyFont="1" applyBorder="1" applyAlignment="1">
      <alignment horizontal="center" vertical="center"/>
    </xf>
    <xf numFmtId="176" fontId="11" fillId="4" borderId="22" xfId="4" applyNumberFormat="1" applyFont="1" applyFill="1" applyBorder="1" applyAlignment="1">
      <alignment horizontal="center" vertical="center"/>
    </xf>
    <xf numFmtId="176" fontId="11" fillId="4" borderId="1" xfId="4" applyNumberFormat="1" applyFont="1" applyFill="1" applyBorder="1" applyAlignment="1">
      <alignment horizontal="center" vertical="center"/>
    </xf>
    <xf numFmtId="176" fontId="11" fillId="4" borderId="26" xfId="4" applyNumberFormat="1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4" xfId="0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26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1" fillId="3" borderId="22" xfId="4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/>
    </xf>
    <xf numFmtId="0" fontId="11" fillId="3" borderId="26" xfId="4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/>
    </xf>
    <xf numFmtId="9" fontId="11" fillId="3" borderId="22" xfId="5" applyNumberFormat="1" applyFont="1" applyFill="1" applyBorder="1" applyAlignment="1">
      <alignment horizontal="center" vertical="center"/>
    </xf>
    <xf numFmtId="9" fontId="11" fillId="3" borderId="1" xfId="5" applyNumberFormat="1" applyFont="1" applyFill="1" applyBorder="1" applyAlignment="1">
      <alignment horizontal="center" vertical="center"/>
    </xf>
    <xf numFmtId="9" fontId="11" fillId="3" borderId="26" xfId="5" applyNumberFormat="1" applyFont="1" applyFill="1" applyBorder="1" applyAlignment="1">
      <alignment horizontal="center" vertical="center"/>
    </xf>
    <xf numFmtId="176" fontId="11" fillId="3" borderId="27" xfId="4" applyNumberFormat="1" applyFont="1" applyFill="1" applyBorder="1" applyAlignment="1">
      <alignment horizontal="center" vertical="center"/>
    </xf>
    <xf numFmtId="176" fontId="11" fillId="3" borderId="2" xfId="4" applyNumberFormat="1" applyFont="1" applyFill="1" applyBorder="1" applyAlignment="1">
      <alignment horizontal="center" vertical="center"/>
    </xf>
    <xf numFmtId="176" fontId="11" fillId="3" borderId="34" xfId="4" applyNumberFormat="1" applyFont="1" applyFill="1" applyBorder="1" applyAlignment="1">
      <alignment horizontal="center" vertical="center"/>
    </xf>
    <xf numFmtId="176" fontId="11" fillId="3" borderId="21" xfId="4" applyNumberFormat="1" applyFont="1" applyFill="1" applyBorder="1" applyAlignment="1">
      <alignment horizontal="center" vertical="center"/>
    </xf>
    <xf numFmtId="176" fontId="11" fillId="3" borderId="35" xfId="4" applyNumberFormat="1" applyFont="1" applyFill="1" applyBorder="1" applyAlignment="1">
      <alignment horizontal="center" vertical="center"/>
    </xf>
    <xf numFmtId="176" fontId="11" fillId="3" borderId="36" xfId="4" applyNumberFormat="1" applyFont="1" applyFill="1" applyBorder="1" applyAlignment="1">
      <alignment horizontal="center" vertical="center"/>
    </xf>
    <xf numFmtId="0" fontId="12" fillId="6" borderId="4" xfId="0" applyFont="1" applyFill="1" applyBorder="1" applyAlignment="1" applyProtection="1">
      <alignment horizontal="center" vertical="center" wrapText="1"/>
      <protection locked="0"/>
    </xf>
    <xf numFmtId="0" fontId="12" fillId="6" borderId="3" xfId="0" applyFont="1" applyFill="1" applyBorder="1" applyAlignment="1" applyProtection="1">
      <alignment horizontal="center" vertical="center" wrapText="1"/>
      <protection locked="0"/>
    </xf>
    <xf numFmtId="0" fontId="12" fillId="6" borderId="37" xfId="0" applyFont="1" applyFill="1" applyBorder="1" applyAlignment="1" applyProtection="1">
      <alignment horizontal="center" vertical="center" wrapText="1"/>
      <protection locked="0"/>
    </xf>
    <xf numFmtId="176" fontId="11" fillId="2" borderId="22" xfId="4" applyNumberFormat="1" applyFont="1" applyFill="1" applyBorder="1" applyAlignment="1">
      <alignment horizontal="center" vertical="center"/>
    </xf>
    <xf numFmtId="176" fontId="11" fillId="2" borderId="1" xfId="4" applyNumberFormat="1" applyFont="1" applyFill="1" applyBorder="1" applyAlignment="1">
      <alignment horizontal="center" vertical="center"/>
    </xf>
    <xf numFmtId="176" fontId="11" fillId="2" borderId="26" xfId="4" applyNumberFormat="1" applyFont="1" applyFill="1" applyBorder="1" applyAlignment="1">
      <alignment horizontal="center" vertical="center"/>
    </xf>
    <xf numFmtId="176" fontId="11" fillId="0" borderId="22" xfId="4" applyNumberFormat="1" applyFont="1" applyBorder="1" applyAlignment="1" applyProtection="1">
      <alignment vertical="center" wrapText="1"/>
      <protection locked="0"/>
    </xf>
    <xf numFmtId="176" fontId="11" fillId="0" borderId="1" xfId="4" applyNumberFormat="1" applyFont="1" applyBorder="1" applyAlignment="1" applyProtection="1">
      <alignment vertical="center" wrapText="1"/>
      <protection locked="0"/>
    </xf>
    <xf numFmtId="176" fontId="11" fillId="0" borderId="26" xfId="4" applyNumberFormat="1" applyFont="1" applyBorder="1" applyAlignment="1" applyProtection="1">
      <alignment vertical="center" wrapText="1"/>
      <protection locked="0"/>
    </xf>
    <xf numFmtId="0" fontId="11" fillId="5" borderId="27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21" fillId="7" borderId="0" xfId="4" applyFont="1" applyFill="1" applyAlignment="1">
      <alignment horizontal="center" vertical="center" wrapText="1"/>
    </xf>
    <xf numFmtId="49" fontId="18" fillId="0" borderId="38" xfId="8" applyNumberFormat="1" applyFont="1" applyFill="1" applyBorder="1" applyAlignment="1">
      <alignment horizontal="center" vertical="center" wrapText="1"/>
    </xf>
    <xf numFmtId="49" fontId="18" fillId="0" borderId="39" xfId="8" applyNumberFormat="1" applyFont="1" applyFill="1" applyBorder="1" applyAlignment="1">
      <alignment horizontal="center" vertical="center" wrapText="1"/>
    </xf>
    <xf numFmtId="49" fontId="18" fillId="0" borderId="40" xfId="8" applyNumberFormat="1" applyFont="1" applyFill="1" applyBorder="1" applyAlignment="1">
      <alignment horizontal="center" vertical="center" wrapText="1"/>
    </xf>
    <xf numFmtId="49" fontId="10" fillId="0" borderId="41" xfId="0" applyNumberFormat="1" applyFont="1" applyFill="1" applyBorder="1" applyAlignment="1">
      <alignment horizontal="left" vertical="top" wrapText="1"/>
    </xf>
    <xf numFmtId="49" fontId="10" fillId="0" borderId="23" xfId="0" applyNumberFormat="1" applyFont="1" applyFill="1" applyBorder="1" applyAlignment="1">
      <alignment horizontal="left" vertical="top" wrapText="1"/>
    </xf>
    <xf numFmtId="49" fontId="10" fillId="0" borderId="22" xfId="7" applyNumberFormat="1" applyFont="1" applyFill="1" applyBorder="1" applyAlignment="1">
      <alignment horizontal="left" wrapText="1"/>
    </xf>
    <xf numFmtId="49" fontId="10" fillId="0" borderId="1" xfId="7" applyNumberFormat="1" applyFont="1" applyFill="1" applyBorder="1" applyAlignment="1">
      <alignment horizontal="left" wrapText="1"/>
    </xf>
    <xf numFmtId="49" fontId="10" fillId="0" borderId="25" xfId="8" applyNumberFormat="1" applyFont="1" applyFill="1" applyBorder="1" applyAlignment="1">
      <alignment horizontal="center" vertical="center" wrapText="1"/>
    </xf>
    <xf numFmtId="49" fontId="10" fillId="0" borderId="27" xfId="7" applyNumberFormat="1" applyFont="1" applyFill="1" applyBorder="1" applyAlignment="1">
      <alignment horizontal="left" wrapText="1"/>
    </xf>
    <xf numFmtId="49" fontId="10" fillId="0" borderId="2" xfId="7" applyNumberFormat="1" applyFont="1" applyFill="1" applyBorder="1" applyAlignment="1">
      <alignment horizontal="left" wrapText="1"/>
    </xf>
    <xf numFmtId="49" fontId="16" fillId="0" borderId="38" xfId="8" applyNumberFormat="1" applyFont="1" applyFill="1" applyBorder="1" applyAlignment="1">
      <alignment horizontal="center" vertical="center" wrapText="1"/>
    </xf>
    <xf numFmtId="49" fontId="16" fillId="0" borderId="39" xfId="8" applyNumberFormat="1" applyFont="1" applyFill="1" applyBorder="1" applyAlignment="1">
      <alignment horizontal="center" vertical="center" wrapText="1"/>
    </xf>
    <xf numFmtId="49" fontId="10" fillId="0" borderId="20" xfId="8" applyNumberFormat="1" applyFont="1" applyFill="1" applyBorder="1" applyAlignment="1">
      <alignment vertical="center" wrapText="1"/>
    </xf>
    <xf numFmtId="49" fontId="10" fillId="0" borderId="42" xfId="8" applyNumberFormat="1" applyFont="1" applyFill="1" applyBorder="1" applyAlignment="1">
      <alignment vertical="center" wrapText="1"/>
    </xf>
    <xf numFmtId="49" fontId="10" fillId="0" borderId="43" xfId="8" applyNumberFormat="1" applyFont="1" applyFill="1" applyBorder="1" applyAlignment="1">
      <alignment vertical="center" wrapText="1"/>
    </xf>
    <xf numFmtId="49" fontId="10" fillId="0" borderId="22" xfId="8" applyNumberFormat="1" applyFont="1" applyFill="1" applyBorder="1" applyAlignment="1">
      <alignment vertical="center" wrapText="1"/>
    </xf>
    <xf numFmtId="49" fontId="10" fillId="0" borderId="1" xfId="8" applyNumberFormat="1" applyFont="1" applyFill="1" applyBorder="1" applyAlignment="1">
      <alignment vertical="center" wrapText="1"/>
    </xf>
    <xf numFmtId="49" fontId="10" fillId="0" borderId="26" xfId="8" applyNumberFormat="1" applyFont="1" applyFill="1" applyBorder="1" applyAlignment="1">
      <alignment vertical="center" wrapText="1"/>
    </xf>
    <xf numFmtId="49" fontId="10" fillId="0" borderId="44" xfId="8" applyNumberFormat="1" applyFont="1" applyFill="1" applyBorder="1" applyAlignment="1">
      <alignment horizontal="center" vertical="center"/>
    </xf>
    <xf numFmtId="49" fontId="10" fillId="0" borderId="45" xfId="8" applyNumberFormat="1" applyFont="1" applyFill="1" applyBorder="1" applyAlignment="1">
      <alignment horizontal="center" vertical="center"/>
    </xf>
    <xf numFmtId="49" fontId="10" fillId="0" borderId="46" xfId="8" applyNumberFormat="1" applyFont="1" applyFill="1" applyBorder="1" applyAlignment="1">
      <alignment horizontal="center" vertical="center"/>
    </xf>
    <xf numFmtId="49" fontId="17" fillId="0" borderId="38" xfId="8" applyNumberFormat="1" applyFont="1" applyFill="1" applyBorder="1" applyAlignment="1">
      <alignment horizontal="center" vertical="center" wrapText="1"/>
    </xf>
    <xf numFmtId="49" fontId="17" fillId="0" borderId="39" xfId="8" applyNumberFormat="1" applyFont="1" applyFill="1" applyBorder="1" applyAlignment="1">
      <alignment horizontal="center" vertical="center" wrapText="1"/>
    </xf>
    <xf numFmtId="49" fontId="10" fillId="0" borderId="22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4" fillId="0" borderId="27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10" fillId="0" borderId="20" xfId="8" applyNumberFormat="1" applyFont="1" applyFill="1" applyBorder="1" applyAlignment="1">
      <alignment horizontal="center" vertical="center"/>
    </xf>
    <xf numFmtId="49" fontId="10" fillId="0" borderId="42" xfId="8" applyNumberFormat="1" applyFont="1" applyFill="1" applyBorder="1" applyAlignment="1">
      <alignment horizontal="center" vertical="center"/>
    </xf>
    <xf numFmtId="49" fontId="10" fillId="0" borderId="43" xfId="8" applyNumberFormat="1" applyFont="1" applyFill="1" applyBorder="1" applyAlignment="1">
      <alignment horizontal="center" vertical="center"/>
    </xf>
    <xf numFmtId="49" fontId="10" fillId="2" borderId="8" xfId="8" applyNumberFormat="1" applyFont="1" applyFill="1" applyBorder="1" applyAlignment="1">
      <alignment horizontal="center" vertical="center"/>
    </xf>
    <xf numFmtId="177" fontId="10" fillId="0" borderId="8" xfId="8" applyNumberFormat="1" applyFont="1" applyFill="1" applyBorder="1" applyAlignment="1">
      <alignment horizontal="center" vertical="center"/>
    </xf>
    <xf numFmtId="177" fontId="10" fillId="0" borderId="9" xfId="8" applyNumberFormat="1" applyFont="1" applyFill="1" applyBorder="1" applyAlignment="1">
      <alignment horizontal="center" vertical="center"/>
    </xf>
    <xf numFmtId="49" fontId="10" fillId="0" borderId="47" xfId="8" applyNumberFormat="1" applyFont="1" applyFill="1" applyBorder="1" applyAlignment="1">
      <alignment horizontal="center" vertical="center"/>
    </xf>
    <xf numFmtId="49" fontId="10" fillId="0" borderId="44" xfId="8" applyNumberFormat="1" applyFont="1" applyFill="1" applyBorder="1" applyAlignment="1">
      <alignment horizontal="center" vertical="center" wrapText="1"/>
    </xf>
    <xf numFmtId="49" fontId="10" fillId="0" borderId="45" xfId="8" applyNumberFormat="1" applyFont="1" applyFill="1" applyBorder="1" applyAlignment="1">
      <alignment horizontal="center" vertical="center" wrapText="1"/>
    </xf>
    <xf numFmtId="49" fontId="10" fillId="0" borderId="47" xfId="8" applyNumberFormat="1" applyFont="1" applyFill="1" applyBorder="1" applyAlignment="1">
      <alignment horizontal="center" vertical="center" wrapText="1"/>
    </xf>
    <xf numFmtId="49" fontId="10" fillId="2" borderId="44" xfId="8" applyNumberFormat="1" applyFont="1" applyFill="1" applyBorder="1" applyAlignment="1">
      <alignment horizontal="center" vertical="center"/>
    </xf>
    <xf numFmtId="49" fontId="10" fillId="2" borderId="45" xfId="8" applyNumberFormat="1" applyFont="1" applyFill="1" applyBorder="1" applyAlignment="1">
      <alignment horizontal="center" vertical="center"/>
    </xf>
    <xf numFmtId="49" fontId="4" fillId="0" borderId="22" xfId="0" applyNumberFormat="1" applyFont="1" applyFill="1" applyBorder="1" applyAlignment="1">
      <alignment horizontal="left" vertical="top" wrapText="1"/>
    </xf>
    <xf numFmtId="49" fontId="10" fillId="0" borderId="25" xfId="0" applyNumberFormat="1" applyFont="1" applyFill="1" applyBorder="1" applyAlignment="1">
      <alignment horizontal="center" vertical="top" wrapText="1"/>
    </xf>
    <xf numFmtId="49" fontId="10" fillId="2" borderId="20" xfId="8" applyNumberFormat="1" applyFont="1" applyFill="1" applyBorder="1" applyAlignment="1">
      <alignment horizontal="center" vertical="center"/>
    </xf>
    <xf numFmtId="49" fontId="10" fillId="2" borderId="42" xfId="8" applyNumberFormat="1" applyFont="1" applyFill="1" applyBorder="1" applyAlignment="1">
      <alignment horizontal="center" vertical="center"/>
    </xf>
    <xf numFmtId="49" fontId="10" fillId="2" borderId="43" xfId="8" applyNumberFormat="1" applyFont="1" applyFill="1" applyBorder="1" applyAlignment="1">
      <alignment horizontal="center" vertical="center"/>
    </xf>
    <xf numFmtId="49" fontId="19" fillId="0" borderId="29" xfId="8" applyNumberFormat="1" applyFont="1" applyFill="1" applyBorder="1" applyAlignment="1">
      <alignment horizontal="center" vertical="center" wrapText="1"/>
    </xf>
    <xf numFmtId="49" fontId="19" fillId="0" borderId="48" xfId="8" applyNumberFormat="1" applyFont="1" applyFill="1" applyBorder="1" applyAlignment="1">
      <alignment horizontal="center" vertical="center" wrapText="1"/>
    </xf>
    <xf numFmtId="49" fontId="10" fillId="0" borderId="11" xfId="8" applyNumberFormat="1" applyFont="1" applyFill="1" applyBorder="1" applyAlignment="1">
      <alignment horizontal="center" vertical="center" wrapText="1"/>
    </xf>
    <xf numFmtId="0" fontId="10" fillId="0" borderId="22" xfId="8" applyNumberFormat="1" applyFont="1" applyFill="1" applyBorder="1" applyAlignment="1">
      <alignment horizontal="right" vertical="center" wrapText="1"/>
    </xf>
    <xf numFmtId="0" fontId="10" fillId="0" borderId="49" xfId="8" applyNumberFormat="1" applyFont="1" applyFill="1" applyBorder="1" applyAlignment="1">
      <alignment horizontal="right" vertical="center" wrapText="1"/>
    </xf>
    <xf numFmtId="49" fontId="10" fillId="0" borderId="46" xfId="8" applyNumberFormat="1" applyFont="1" applyFill="1" applyBorder="1" applyAlignment="1">
      <alignment horizontal="center" vertical="center" wrapText="1"/>
    </xf>
    <xf numFmtId="49" fontId="10" fillId="0" borderId="49" xfId="7" applyNumberFormat="1" applyFont="1" applyFill="1" applyBorder="1" applyAlignment="1">
      <alignment horizontal="left" wrapText="1"/>
    </xf>
    <xf numFmtId="49" fontId="10" fillId="0" borderId="49" xfId="0" applyNumberFormat="1" applyFont="1" applyFill="1" applyBorder="1" applyAlignment="1">
      <alignment horizontal="left" vertical="top" wrapText="1"/>
    </xf>
    <xf numFmtId="49" fontId="10" fillId="0" borderId="27" xfId="0" applyNumberFormat="1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49" fontId="10" fillId="0" borderId="44" xfId="7" applyNumberFormat="1" applyFont="1" applyFill="1" applyBorder="1" applyAlignment="1">
      <alignment horizontal="left" wrapText="1"/>
    </xf>
    <xf numFmtId="49" fontId="10" fillId="0" borderId="45" xfId="7" applyNumberFormat="1" applyFont="1" applyFill="1" applyBorder="1" applyAlignment="1">
      <alignment horizontal="left" wrapText="1"/>
    </xf>
    <xf numFmtId="49" fontId="10" fillId="0" borderId="46" xfId="7" applyNumberFormat="1" applyFont="1" applyFill="1" applyBorder="1" applyAlignment="1">
      <alignment horizontal="left" wrapText="1"/>
    </xf>
    <xf numFmtId="49" fontId="2" fillId="0" borderId="22" xfId="1" applyNumberFormat="1" applyFill="1" applyBorder="1" applyAlignment="1" applyProtection="1">
      <alignment horizontal="left" vertical="top" wrapText="1"/>
    </xf>
    <xf numFmtId="49" fontId="25" fillId="0" borderId="22" xfId="1" applyNumberFormat="1" applyFont="1" applyFill="1" applyBorder="1" applyAlignment="1" applyProtection="1">
      <alignment horizontal="left" vertical="top" wrapText="1"/>
    </xf>
    <xf numFmtId="49" fontId="10" fillId="0" borderId="15" xfId="0" applyNumberFormat="1" applyFont="1" applyFill="1" applyBorder="1" applyAlignment="1">
      <alignment horizontal="left" vertical="top" wrapText="1"/>
    </xf>
    <xf numFmtId="49" fontId="10" fillId="0" borderId="25" xfId="0" applyNumberFormat="1" applyFont="1" applyFill="1" applyBorder="1" applyAlignment="1">
      <alignment horizontal="left" vertical="top" wrapText="1"/>
    </xf>
    <xf numFmtId="49" fontId="10" fillId="0" borderId="28" xfId="0" applyNumberFormat="1" applyFont="1" applyFill="1" applyBorder="1" applyAlignment="1">
      <alignment horizontal="left" vertical="top" wrapText="1"/>
    </xf>
    <xf numFmtId="49" fontId="10" fillId="0" borderId="15" xfId="7" applyNumberFormat="1" applyFont="1" applyFill="1" applyBorder="1" applyAlignment="1">
      <alignment horizontal="left" wrapText="1"/>
    </xf>
    <xf numFmtId="49" fontId="10" fillId="0" borderId="25" xfId="7" applyNumberFormat="1" applyFont="1" applyFill="1" applyBorder="1" applyAlignment="1">
      <alignment horizontal="left" wrapText="1"/>
    </xf>
    <xf numFmtId="49" fontId="10" fillId="0" borderId="28" xfId="7" applyNumberFormat="1" applyFont="1" applyFill="1" applyBorder="1" applyAlignment="1">
      <alignment horizontal="left" wrapText="1"/>
    </xf>
    <xf numFmtId="49" fontId="4" fillId="0" borderId="22" xfId="3" applyNumberFormat="1" applyFont="1" applyFill="1" applyBorder="1" applyAlignment="1">
      <alignment horizontal="left" vertical="top" wrapText="1"/>
    </xf>
    <xf numFmtId="49" fontId="10" fillId="0" borderId="1" xfId="3" applyNumberFormat="1" applyFont="1" applyFill="1" applyBorder="1" applyAlignment="1">
      <alignment horizontal="left" vertical="top" wrapText="1"/>
    </xf>
    <xf numFmtId="49" fontId="10" fillId="0" borderId="49" xfId="3" applyNumberFormat="1" applyFont="1" applyFill="1" applyBorder="1" applyAlignment="1">
      <alignment horizontal="left" vertical="top" wrapText="1"/>
    </xf>
    <xf numFmtId="49" fontId="10" fillId="0" borderId="50" xfId="0" applyNumberFormat="1" applyFont="1" applyFill="1" applyBorder="1" applyAlignment="1">
      <alignment horizontal="left" vertical="top" wrapText="1"/>
    </xf>
  </cellXfs>
  <cellStyles count="9">
    <cellStyle name="Hyperlink" xfId="1" builtinId="8"/>
    <cellStyle name="Normal" xfId="0" builtinId="0"/>
    <cellStyle name="Normal 2" xfId="2"/>
    <cellStyle name="Normal_Program Check List1" xfId="3"/>
    <cellStyle name="Normal_単価テスト_財産管理" xfId="4"/>
    <cellStyle name="Percent" xfId="5" builtinId="5"/>
    <cellStyle name="標準_format(USI)" xfId="6"/>
    <cellStyle name="標準_Sheet1_コピー ～ 一括失効" xfId="7"/>
    <cellStyle name="標準_コピー ～ 一括失効" xfId="8"/>
  </cellStyles>
  <dxfs count="526"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22"/>
      </font>
    </dxf>
    <dxf>
      <font>
        <b val="0"/>
        <condense val="0"/>
        <extend val="0"/>
        <sz val="11"/>
      </font>
      <fill>
        <patternFill patternType="solid">
          <fgColor indexed="51"/>
          <bgColor indexed="52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</xdr:row>
      <xdr:rowOff>133350</xdr:rowOff>
    </xdr:from>
    <xdr:to>
      <xdr:col>6</xdr:col>
      <xdr:colOff>104775</xdr:colOff>
      <xdr:row>32</xdr:row>
      <xdr:rowOff>142875</xdr:rowOff>
    </xdr:to>
    <xdr:sp macro="" textlink="">
      <xdr:nvSpPr>
        <xdr:cNvPr id="119366" name="Rectangle 2"/>
        <xdr:cNvSpPr>
          <a:spLocks noChangeArrowheads="1"/>
        </xdr:cNvSpPr>
      </xdr:nvSpPr>
      <xdr:spPr bwMode="auto">
        <a:xfrm>
          <a:off x="819150" y="295275"/>
          <a:ext cx="3400425" cy="502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219075</xdr:colOff>
      <xdr:row>2</xdr:row>
      <xdr:rowOff>28575</xdr:rowOff>
    </xdr:from>
    <xdr:to>
      <xdr:col>5</xdr:col>
      <xdr:colOff>523875</xdr:colOff>
      <xdr:row>3</xdr:row>
      <xdr:rowOff>76200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828675" y="352425"/>
          <a:ext cx="2743200" cy="20955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Personal Details</a:t>
          </a:r>
        </a:p>
      </xdr:txBody>
    </xdr:sp>
    <xdr:clientData/>
  </xdr:twoCellAnchor>
  <xdr:twoCellAnchor>
    <xdr:from>
      <xdr:col>1</xdr:col>
      <xdr:colOff>247650</xdr:colOff>
      <xdr:row>5</xdr:row>
      <xdr:rowOff>57150</xdr:rowOff>
    </xdr:from>
    <xdr:to>
      <xdr:col>2</xdr:col>
      <xdr:colOff>542925</xdr:colOff>
      <xdr:row>6</xdr:row>
      <xdr:rowOff>76200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857250" y="866775"/>
          <a:ext cx="9048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First Name 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*</a:t>
          </a:r>
        </a:p>
      </xdr:txBody>
    </xdr:sp>
    <xdr:clientData/>
  </xdr:twoCellAnchor>
  <xdr:twoCellAnchor>
    <xdr:from>
      <xdr:col>1</xdr:col>
      <xdr:colOff>238125</xdr:colOff>
      <xdr:row>6</xdr:row>
      <xdr:rowOff>114300</xdr:rowOff>
    </xdr:from>
    <xdr:to>
      <xdr:col>2</xdr:col>
      <xdr:colOff>457200</xdr:colOff>
      <xdr:row>7</xdr:row>
      <xdr:rowOff>133350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847725" y="1085850"/>
          <a:ext cx="8286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Middle Initial</a:t>
          </a:r>
        </a:p>
      </xdr:txBody>
    </xdr:sp>
    <xdr:clientData/>
  </xdr:twoCellAnchor>
  <xdr:twoCellAnchor>
    <xdr:from>
      <xdr:col>1</xdr:col>
      <xdr:colOff>247650</xdr:colOff>
      <xdr:row>8</xdr:row>
      <xdr:rowOff>19050</xdr:rowOff>
    </xdr:from>
    <xdr:to>
      <xdr:col>2</xdr:col>
      <xdr:colOff>476250</xdr:colOff>
      <xdr:row>9</xdr:row>
      <xdr:rowOff>38100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857250" y="1314450"/>
          <a:ext cx="8382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Last Name 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*</a:t>
          </a:r>
        </a:p>
      </xdr:txBody>
    </xdr:sp>
    <xdr:clientData/>
  </xdr:twoCellAnchor>
  <xdr:twoCellAnchor>
    <xdr:from>
      <xdr:col>1</xdr:col>
      <xdr:colOff>257175</xdr:colOff>
      <xdr:row>3</xdr:row>
      <xdr:rowOff>142875</xdr:rowOff>
    </xdr:from>
    <xdr:to>
      <xdr:col>2</xdr:col>
      <xdr:colOff>333375</xdr:colOff>
      <xdr:row>5</xdr:row>
      <xdr:rowOff>19050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866775" y="628650"/>
          <a:ext cx="685800" cy="200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Salutation</a:t>
          </a:r>
        </a:p>
      </xdr:txBody>
    </xdr:sp>
    <xdr:clientData/>
  </xdr:twoCellAnchor>
  <xdr:twoCellAnchor>
    <xdr:from>
      <xdr:col>1</xdr:col>
      <xdr:colOff>257175</xdr:colOff>
      <xdr:row>9</xdr:row>
      <xdr:rowOff>95250</xdr:rowOff>
    </xdr:from>
    <xdr:to>
      <xdr:col>2</xdr:col>
      <xdr:colOff>85725</xdr:colOff>
      <xdr:row>10</xdr:row>
      <xdr:rowOff>95250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866775" y="1552575"/>
          <a:ext cx="438150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Sex 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*</a:t>
          </a:r>
        </a:p>
      </xdr:txBody>
    </xdr:sp>
    <xdr:clientData/>
  </xdr:twoCellAnchor>
  <xdr:twoCellAnchor>
    <xdr:from>
      <xdr:col>1</xdr:col>
      <xdr:colOff>247650</xdr:colOff>
      <xdr:row>11</xdr:row>
      <xdr:rowOff>19050</xdr:rowOff>
    </xdr:from>
    <xdr:to>
      <xdr:col>2</xdr:col>
      <xdr:colOff>352425</xdr:colOff>
      <xdr:row>12</xdr:row>
      <xdr:rowOff>28575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857250" y="1800225"/>
          <a:ext cx="714375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Email Id</a:t>
          </a:r>
        </a:p>
      </xdr:txBody>
    </xdr:sp>
    <xdr:clientData/>
  </xdr:twoCellAnchor>
  <xdr:twoCellAnchor>
    <xdr:from>
      <xdr:col>1</xdr:col>
      <xdr:colOff>219075</xdr:colOff>
      <xdr:row>17</xdr:row>
      <xdr:rowOff>47625</xdr:rowOff>
    </xdr:from>
    <xdr:to>
      <xdr:col>5</xdr:col>
      <xdr:colOff>523875</xdr:colOff>
      <xdr:row>18</xdr:row>
      <xdr:rowOff>95250</xdr:rowOff>
    </xdr:to>
    <xdr:sp macro="" textlink="">
      <xdr:nvSpPr>
        <xdr:cNvPr id="10" name="Text Box 10"/>
        <xdr:cNvSpPr txBox="1">
          <a:spLocks noChangeArrowheads="1"/>
        </xdr:cNvSpPr>
      </xdr:nvSpPr>
      <xdr:spPr bwMode="auto">
        <a:xfrm>
          <a:off x="828675" y="2800350"/>
          <a:ext cx="2743200" cy="20955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Areas of Interest 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*</a:t>
          </a:r>
        </a:p>
      </xdr:txBody>
    </xdr:sp>
    <xdr:clientData/>
  </xdr:twoCellAnchor>
  <xdr:twoCellAnchor>
    <xdr:from>
      <xdr:col>3</xdr:col>
      <xdr:colOff>57150</xdr:colOff>
      <xdr:row>9</xdr:row>
      <xdr:rowOff>133350</xdr:rowOff>
    </xdr:from>
    <xdr:to>
      <xdr:col>3</xdr:col>
      <xdr:colOff>142875</xdr:colOff>
      <xdr:row>10</xdr:row>
      <xdr:rowOff>57150</xdr:rowOff>
    </xdr:to>
    <xdr:sp macro="" textlink="">
      <xdr:nvSpPr>
        <xdr:cNvPr id="119375" name="Oval 11"/>
        <xdr:cNvSpPr>
          <a:spLocks noChangeArrowheads="1"/>
        </xdr:cNvSpPr>
      </xdr:nvSpPr>
      <xdr:spPr bwMode="auto">
        <a:xfrm>
          <a:off x="2114550" y="1590675"/>
          <a:ext cx="85725" cy="857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533400</xdr:colOff>
      <xdr:row>9</xdr:row>
      <xdr:rowOff>123825</xdr:rowOff>
    </xdr:from>
    <xdr:to>
      <xdr:col>4</xdr:col>
      <xdr:colOff>0</xdr:colOff>
      <xdr:row>10</xdr:row>
      <xdr:rowOff>38100</xdr:rowOff>
    </xdr:to>
    <xdr:sp macro="" textlink="">
      <xdr:nvSpPr>
        <xdr:cNvPr id="119376" name="Oval 12"/>
        <xdr:cNvSpPr>
          <a:spLocks noChangeArrowheads="1"/>
        </xdr:cNvSpPr>
      </xdr:nvSpPr>
      <xdr:spPr bwMode="auto">
        <a:xfrm>
          <a:off x="2590800" y="1581150"/>
          <a:ext cx="15240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247650</xdr:colOff>
      <xdr:row>12</xdr:row>
      <xdr:rowOff>104775</xdr:rowOff>
    </xdr:from>
    <xdr:to>
      <xdr:col>2</xdr:col>
      <xdr:colOff>552450</xdr:colOff>
      <xdr:row>13</xdr:row>
      <xdr:rowOff>123825</xdr:rowOff>
    </xdr:to>
    <xdr:sp macro="" textlink="">
      <xdr:nvSpPr>
        <xdr:cNvPr id="13" name="Text Box 13"/>
        <xdr:cNvSpPr txBox="1">
          <a:spLocks noChangeArrowheads="1"/>
        </xdr:cNvSpPr>
      </xdr:nvSpPr>
      <xdr:spPr bwMode="auto">
        <a:xfrm>
          <a:off x="857250" y="2047875"/>
          <a:ext cx="9144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Birth Date </a:t>
          </a: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*</a:t>
          </a:r>
        </a:p>
      </xdr:txBody>
    </xdr:sp>
    <xdr:clientData/>
  </xdr:twoCellAnchor>
  <xdr:twoCellAnchor>
    <xdr:from>
      <xdr:col>3</xdr:col>
      <xdr:colOff>57150</xdr:colOff>
      <xdr:row>5</xdr:row>
      <xdr:rowOff>66675</xdr:rowOff>
    </xdr:from>
    <xdr:to>
      <xdr:col>4</xdr:col>
      <xdr:colOff>447675</xdr:colOff>
      <xdr:row>6</xdr:row>
      <xdr:rowOff>57150</xdr:rowOff>
    </xdr:to>
    <xdr:sp macro="" textlink="">
      <xdr:nvSpPr>
        <xdr:cNvPr id="119378" name="Rectangle 22"/>
        <xdr:cNvSpPr>
          <a:spLocks noChangeArrowheads="1"/>
        </xdr:cNvSpPr>
      </xdr:nvSpPr>
      <xdr:spPr bwMode="auto">
        <a:xfrm>
          <a:off x="2114550" y="876300"/>
          <a:ext cx="10763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47625</xdr:colOff>
      <xdr:row>6</xdr:row>
      <xdr:rowOff>123825</xdr:rowOff>
    </xdr:from>
    <xdr:to>
      <xdr:col>4</xdr:col>
      <xdr:colOff>438150</xdr:colOff>
      <xdr:row>7</xdr:row>
      <xdr:rowOff>114300</xdr:rowOff>
    </xdr:to>
    <xdr:sp macro="" textlink="">
      <xdr:nvSpPr>
        <xdr:cNvPr id="119379" name="Rectangle 23"/>
        <xdr:cNvSpPr>
          <a:spLocks noChangeArrowheads="1"/>
        </xdr:cNvSpPr>
      </xdr:nvSpPr>
      <xdr:spPr bwMode="auto">
        <a:xfrm>
          <a:off x="2105025" y="1095375"/>
          <a:ext cx="10763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8</xdr:row>
      <xdr:rowOff>28575</xdr:rowOff>
    </xdr:from>
    <xdr:to>
      <xdr:col>4</xdr:col>
      <xdr:colOff>447675</xdr:colOff>
      <xdr:row>9</xdr:row>
      <xdr:rowOff>19050</xdr:rowOff>
    </xdr:to>
    <xdr:sp macro="" textlink="">
      <xdr:nvSpPr>
        <xdr:cNvPr id="119380" name="Rectangle 24"/>
        <xdr:cNvSpPr>
          <a:spLocks noChangeArrowheads="1"/>
        </xdr:cNvSpPr>
      </xdr:nvSpPr>
      <xdr:spPr bwMode="auto">
        <a:xfrm>
          <a:off x="2114550" y="1323975"/>
          <a:ext cx="10763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19050</xdr:colOff>
      <xdr:row>11</xdr:row>
      <xdr:rowOff>28575</xdr:rowOff>
    </xdr:from>
    <xdr:to>
      <xdr:col>4</xdr:col>
      <xdr:colOff>409575</xdr:colOff>
      <xdr:row>12</xdr:row>
      <xdr:rowOff>19050</xdr:rowOff>
    </xdr:to>
    <xdr:sp macro="" textlink="">
      <xdr:nvSpPr>
        <xdr:cNvPr id="119381" name="Rectangle 25"/>
        <xdr:cNvSpPr>
          <a:spLocks noChangeArrowheads="1"/>
        </xdr:cNvSpPr>
      </xdr:nvSpPr>
      <xdr:spPr bwMode="auto">
        <a:xfrm>
          <a:off x="2076450" y="1809750"/>
          <a:ext cx="107632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238125</xdr:colOff>
      <xdr:row>25</xdr:row>
      <xdr:rowOff>76200</xdr:rowOff>
    </xdr:from>
    <xdr:to>
      <xdr:col>3</xdr:col>
      <xdr:colOff>76200</xdr:colOff>
      <xdr:row>26</xdr:row>
      <xdr:rowOff>95250</xdr:rowOff>
    </xdr:to>
    <xdr:sp macro="" textlink="">
      <xdr:nvSpPr>
        <xdr:cNvPr id="18" name="Text Box 26"/>
        <xdr:cNvSpPr txBox="1">
          <a:spLocks noChangeArrowheads="1"/>
        </xdr:cNvSpPr>
      </xdr:nvSpPr>
      <xdr:spPr bwMode="auto">
        <a:xfrm>
          <a:off x="847725" y="4124325"/>
          <a:ext cx="10572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Other Interests</a:t>
          </a:r>
        </a:p>
      </xdr:txBody>
    </xdr:sp>
    <xdr:clientData/>
  </xdr:twoCellAnchor>
  <xdr:twoCellAnchor>
    <xdr:from>
      <xdr:col>2</xdr:col>
      <xdr:colOff>342900</xdr:colOff>
      <xdr:row>31</xdr:row>
      <xdr:rowOff>28575</xdr:rowOff>
    </xdr:from>
    <xdr:to>
      <xdr:col>3</xdr:col>
      <xdr:colOff>219075</xdr:colOff>
      <xdr:row>32</xdr:row>
      <xdr:rowOff>47625</xdr:rowOff>
    </xdr:to>
    <xdr:sp macro="" textlink="">
      <xdr:nvSpPr>
        <xdr:cNvPr id="19" name="Text Box 28"/>
        <xdr:cNvSpPr txBox="1">
          <a:spLocks noChangeArrowheads="1"/>
        </xdr:cNvSpPr>
      </xdr:nvSpPr>
      <xdr:spPr bwMode="auto">
        <a:xfrm>
          <a:off x="1562100" y="5048250"/>
          <a:ext cx="4857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Submit</a:t>
          </a:r>
        </a:p>
      </xdr:txBody>
    </xdr:sp>
    <xdr:clientData/>
  </xdr:twoCellAnchor>
  <xdr:twoCellAnchor>
    <xdr:from>
      <xdr:col>3</xdr:col>
      <xdr:colOff>400050</xdr:colOff>
      <xdr:row>31</xdr:row>
      <xdr:rowOff>9525</xdr:rowOff>
    </xdr:from>
    <xdr:to>
      <xdr:col>4</xdr:col>
      <xdr:colOff>219075</xdr:colOff>
      <xdr:row>32</xdr:row>
      <xdr:rowOff>38100</xdr:rowOff>
    </xdr:to>
    <xdr:sp macro="" textlink="">
      <xdr:nvSpPr>
        <xdr:cNvPr id="20" name="Text Box 29"/>
        <xdr:cNvSpPr txBox="1">
          <a:spLocks noChangeArrowheads="1"/>
        </xdr:cNvSpPr>
      </xdr:nvSpPr>
      <xdr:spPr bwMode="auto">
        <a:xfrm>
          <a:off x="2228850" y="5029200"/>
          <a:ext cx="428625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Clear</a:t>
          </a:r>
        </a:p>
      </xdr:txBody>
    </xdr:sp>
    <xdr:clientData/>
  </xdr:twoCellAnchor>
  <xdr:twoCellAnchor>
    <xdr:from>
      <xdr:col>1</xdr:col>
      <xdr:colOff>257175</xdr:colOff>
      <xdr:row>14</xdr:row>
      <xdr:rowOff>66675</xdr:rowOff>
    </xdr:from>
    <xdr:to>
      <xdr:col>2</xdr:col>
      <xdr:colOff>504825</xdr:colOff>
      <xdr:row>15</xdr:row>
      <xdr:rowOff>95250</xdr:rowOff>
    </xdr:to>
    <xdr:sp macro="" textlink="">
      <xdr:nvSpPr>
        <xdr:cNvPr id="21" name="Text Box 30"/>
        <xdr:cNvSpPr txBox="1">
          <a:spLocks noChangeArrowheads="1"/>
        </xdr:cNvSpPr>
      </xdr:nvSpPr>
      <xdr:spPr bwMode="auto">
        <a:xfrm>
          <a:off x="866775" y="2333625"/>
          <a:ext cx="85725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Address</a:t>
          </a:r>
        </a:p>
      </xdr:txBody>
    </xdr:sp>
    <xdr:clientData/>
  </xdr:twoCellAnchor>
  <xdr:twoCellAnchor>
    <xdr:from>
      <xdr:col>3</xdr:col>
      <xdr:colOff>0</xdr:colOff>
      <xdr:row>14</xdr:row>
      <xdr:rowOff>76200</xdr:rowOff>
    </xdr:from>
    <xdr:to>
      <xdr:col>5</xdr:col>
      <xdr:colOff>0</xdr:colOff>
      <xdr:row>16</xdr:row>
      <xdr:rowOff>142875</xdr:rowOff>
    </xdr:to>
    <xdr:sp macro="" textlink="">
      <xdr:nvSpPr>
        <xdr:cNvPr id="119386" name="Text Box 31"/>
        <xdr:cNvSpPr txBox="1">
          <a:spLocks noChangeArrowheads="1"/>
        </xdr:cNvSpPr>
      </xdr:nvSpPr>
      <xdr:spPr bwMode="auto">
        <a:xfrm>
          <a:off x="2057400" y="2343150"/>
          <a:ext cx="13716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703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2729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6819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7822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mailto:landge@123%20(Invalid%20Input)" TargetMode="External"/><Relationship Id="rId7" Type="http://schemas.openxmlformats.org/officeDocument/2006/relationships/drawing" Target="../drawings/drawing4.xml"/><Relationship Id="rId2" Type="http://schemas.openxmlformats.org/officeDocument/2006/relationships/hyperlink" Target="mailto:kailas@" TargetMode="External"/><Relationship Id="rId1" Type="http://schemas.openxmlformats.org/officeDocument/2006/relationships/hyperlink" Target="mailto:kailas@%20(Invalid%20input)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Ravi@usindia.com" TargetMode="External"/><Relationship Id="rId4" Type="http://schemas.openxmlformats.org/officeDocument/2006/relationships/hyperlink" Target="mailto:kailas@usindia.com" TargetMode="External"/><Relationship Id="rId9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3"/>
  <sheetViews>
    <sheetView topLeftCell="A4" workbookViewId="0">
      <selection activeCell="H47" sqref="H47"/>
    </sheetView>
  </sheetViews>
  <sheetFormatPr defaultRowHeight="12.75"/>
  <cols>
    <col min="1" max="16384" width="9" style="76"/>
  </cols>
  <sheetData>
    <row r="1" spans="1:1">
      <c r="A1" s="76" t="s">
        <v>118</v>
      </c>
    </row>
    <row r="35" spans="1:2">
      <c r="A35" s="76" t="s">
        <v>91</v>
      </c>
    </row>
    <row r="36" spans="1:2">
      <c r="B36" s="76" t="s">
        <v>117</v>
      </c>
    </row>
    <row r="38" spans="1:2">
      <c r="A38" s="76" t="s">
        <v>92</v>
      </c>
      <c r="B38" s="76" t="s">
        <v>116</v>
      </c>
    </row>
    <row r="40" spans="1:2">
      <c r="A40" s="76" t="s">
        <v>115</v>
      </c>
    </row>
    <row r="41" spans="1:2">
      <c r="B41" s="76" t="s">
        <v>114</v>
      </c>
    </row>
    <row r="43" spans="1:2">
      <c r="A43" s="76" t="s">
        <v>113</v>
      </c>
    </row>
  </sheetData>
  <phoneticPr fontId="3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L32"/>
  <sheetViews>
    <sheetView tabSelected="1"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A5" sqref="A5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14</v>
      </c>
      <c r="C2" s="2"/>
    </row>
    <row r="3" spans="1:38" s="4" customFormat="1" ht="13.5" hidden="1" customHeight="1">
      <c r="B3" s="97"/>
      <c r="C3" s="99"/>
      <c r="D3" s="139"/>
      <c r="E3" s="140"/>
      <c r="F3" s="140"/>
      <c r="G3" s="140"/>
      <c r="H3" s="140"/>
      <c r="I3" s="140"/>
      <c r="J3" s="141"/>
      <c r="K3" s="100">
        <f ca="1">IF($D3="",0,MAX(INDIRECT("'"&amp;$D3&amp;"'!$H3:$AZ3")))</f>
        <v>0</v>
      </c>
      <c r="L3" s="101"/>
      <c r="M3" s="101"/>
      <c r="N3" s="102"/>
      <c r="O3" s="97" t="str">
        <f ca="1">IF($D3="","",COUNTIF(INDIRECT("'"&amp;$D3&amp;"'!$H"&amp;ROW(INDIRECT("'"&amp;$D3&amp;"'!TestResult"))&amp;":$AZ"&amp;ROW(INDIRECT("'"&amp;$D3&amp;"'!TestResult"))),O$9))</f>
        <v/>
      </c>
      <c r="P3" s="98"/>
      <c r="Q3" s="99"/>
      <c r="R3" s="97" t="str">
        <f ca="1">IF($D3="","",COUNTIF(INDIRECT("'"&amp;$D3&amp;"'!$H"&amp;ROW(INDIRECT("'"&amp;$D3&amp;"'!TestResult"))&amp;":$AZ"&amp;ROW(INDIRECT("'"&amp;$D3&amp;"'!TestResult"))),R$9))</f>
        <v/>
      </c>
      <c r="S3" s="98"/>
      <c r="T3" s="99"/>
      <c r="U3" s="97" t="str">
        <f ca="1">IF($D3="","",COUNTIF(INDIRECT("'"&amp;$D3&amp;"'!$H"&amp;ROW(INDIRECT("'"&amp;$D3&amp;"'!TestResult"))&amp;":$AZ"&amp;ROW(INDIRECT("'"&amp;$D3&amp;"'!TestResult"))),U$9))</f>
        <v/>
      </c>
      <c r="V3" s="98"/>
      <c r="W3" s="99"/>
      <c r="X3" s="97" t="str">
        <f ca="1">IF($D3="","",COUNTIF(INDIRECT("'"&amp;$D3&amp;"'!$H"&amp;ROW(INDIRECT("'"&amp;$D3&amp;"'!TestResult"))&amp;":$AZ"&amp;ROW(INDIRECT("'"&amp;$D3&amp;"'!TestResult"))),X$9))</f>
        <v/>
      </c>
      <c r="Y3" s="98"/>
      <c r="Z3" s="99"/>
      <c r="AA3" s="100">
        <f ca="1">SUM(O3:Z3)</f>
        <v>0</v>
      </c>
      <c r="AB3" s="101"/>
      <c r="AC3" s="101"/>
      <c r="AD3" s="102"/>
      <c r="AE3" s="100">
        <f ca="1">K3-AA3</f>
        <v>0</v>
      </c>
      <c r="AF3" s="101"/>
      <c r="AG3" s="101"/>
      <c r="AH3" s="102"/>
      <c r="AI3" s="136" t="str">
        <f ca="1">IF($D3="","",SUM(INDIRECT("'"&amp;$D3&amp;"'!BugCount")))</f>
        <v/>
      </c>
      <c r="AJ3" s="137"/>
      <c r="AK3" s="137"/>
      <c r="AL3" s="138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33" t="s">
        <v>178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5"/>
    </row>
    <row r="8" spans="1:38" ht="13.5" customHeight="1">
      <c r="B8" s="142"/>
      <c r="C8" s="143"/>
      <c r="D8" s="142"/>
      <c r="E8" s="144"/>
      <c r="F8" s="144"/>
      <c r="G8" s="144"/>
      <c r="H8" s="144"/>
      <c r="I8" s="144"/>
      <c r="J8" s="143"/>
      <c r="K8" s="106" t="s">
        <v>2</v>
      </c>
      <c r="L8" s="107"/>
      <c r="M8" s="107"/>
      <c r="N8" s="108"/>
      <c r="O8" s="112" t="s">
        <v>1</v>
      </c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4"/>
      <c r="AA8" s="106" t="s">
        <v>33</v>
      </c>
      <c r="AB8" s="107"/>
      <c r="AC8" s="107"/>
      <c r="AD8" s="108"/>
      <c r="AE8" s="106" t="s">
        <v>33</v>
      </c>
      <c r="AF8" s="107"/>
      <c r="AG8" s="107"/>
      <c r="AH8" s="108"/>
      <c r="AI8" s="103"/>
      <c r="AJ8" s="104"/>
      <c r="AK8" s="104"/>
      <c r="AL8" s="105"/>
    </row>
    <row r="9" spans="1:38" s="4" customFormat="1">
      <c r="B9" s="121" t="s">
        <v>15</v>
      </c>
      <c r="C9" s="122"/>
      <c r="D9" s="121" t="s">
        <v>16</v>
      </c>
      <c r="E9" s="123"/>
      <c r="F9" s="123"/>
      <c r="G9" s="123"/>
      <c r="H9" s="123"/>
      <c r="I9" s="123"/>
      <c r="J9" s="122"/>
      <c r="K9" s="109" t="s">
        <v>31</v>
      </c>
      <c r="L9" s="110"/>
      <c r="M9" s="110"/>
      <c r="N9" s="111"/>
      <c r="O9" s="115" t="s">
        <v>17</v>
      </c>
      <c r="P9" s="116"/>
      <c r="Q9" s="117"/>
      <c r="R9" s="115" t="s">
        <v>18</v>
      </c>
      <c r="S9" s="116"/>
      <c r="T9" s="117"/>
      <c r="U9" s="115" t="s">
        <v>19</v>
      </c>
      <c r="V9" s="116"/>
      <c r="W9" s="117"/>
      <c r="X9" s="115" t="s">
        <v>20</v>
      </c>
      <c r="Y9" s="116"/>
      <c r="Z9" s="117"/>
      <c r="AA9" s="109" t="s">
        <v>32</v>
      </c>
      <c r="AB9" s="110"/>
      <c r="AC9" s="110"/>
      <c r="AD9" s="111"/>
      <c r="AE9" s="109" t="s">
        <v>34</v>
      </c>
      <c r="AF9" s="110"/>
      <c r="AG9" s="110"/>
      <c r="AH9" s="111"/>
      <c r="AI9" s="145" t="s">
        <v>35</v>
      </c>
      <c r="AJ9" s="146"/>
      <c r="AK9" s="146"/>
      <c r="AL9" s="147"/>
    </row>
    <row r="10" spans="1:38" s="4" customFormat="1">
      <c r="B10" s="97">
        <v>1</v>
      </c>
      <c r="C10" s="99"/>
      <c r="D10" s="139" t="s">
        <v>64</v>
      </c>
      <c r="E10" s="140"/>
      <c r="F10" s="140"/>
      <c r="G10" s="140"/>
      <c r="H10" s="140"/>
      <c r="I10" s="140"/>
      <c r="J10" s="141"/>
      <c r="K10" s="100">
        <f ca="1">IF($D10="",0,MAX(INDIRECT("'"&amp;$D10&amp;"'!$H3:$AZ3")))</f>
        <v>21</v>
      </c>
      <c r="L10" s="101"/>
      <c r="M10" s="101"/>
      <c r="N10" s="102"/>
      <c r="O10" s="97">
        <f ca="1">IF($D10="","",COUNTIF(INDIRECT("'"&amp;$D10&amp;"'!$H"&amp;ROW(INDIRECT("'"&amp;$D10&amp;"'!TestResult"))&amp;":$AZ"&amp;ROW(INDIRECT("'"&amp;$D10&amp;"'!TestResult"))),O$9))</f>
        <v>21</v>
      </c>
      <c r="P10" s="98"/>
      <c r="Q10" s="99"/>
      <c r="R10" s="97">
        <f ca="1">IF($D10="","",COUNTIF(INDIRECT("'"&amp;$D10&amp;"'!$H"&amp;ROW(INDIRECT("'"&amp;$D10&amp;"'!TestResult"))&amp;":$AZ"&amp;ROW(INDIRECT("'"&amp;$D10&amp;"'!TestResult"))),R$9))</f>
        <v>0</v>
      </c>
      <c r="S10" s="98"/>
      <c r="T10" s="99"/>
      <c r="U10" s="97">
        <f ca="1">IF($D10="","",COUNTIF(INDIRECT("'"&amp;$D10&amp;"'!$H"&amp;ROW(INDIRECT("'"&amp;$D10&amp;"'!TestResult"))&amp;":$AZ"&amp;ROW(INDIRECT("'"&amp;$D10&amp;"'!TestResult"))),U$9))</f>
        <v>0</v>
      </c>
      <c r="V10" s="98"/>
      <c r="W10" s="99"/>
      <c r="X10" s="97">
        <f ca="1">IF($D10="","",COUNTIF(INDIRECT("'"&amp;$D10&amp;"'!$H"&amp;ROW(INDIRECT("'"&amp;$D10&amp;"'!TestResult"))&amp;":$AZ"&amp;ROW(INDIRECT("'"&amp;$D10&amp;"'!TestResult"))),X$9))</f>
        <v>0</v>
      </c>
      <c r="Y10" s="98"/>
      <c r="Z10" s="99"/>
      <c r="AA10" s="100">
        <f ca="1">SUM(O10:Z10)</f>
        <v>21</v>
      </c>
      <c r="AB10" s="101"/>
      <c r="AC10" s="101"/>
      <c r="AD10" s="102"/>
      <c r="AE10" s="100">
        <f ca="1">K10-AA10</f>
        <v>0</v>
      </c>
      <c r="AF10" s="101"/>
      <c r="AG10" s="101"/>
      <c r="AH10" s="102"/>
      <c r="AI10" s="136">
        <f ca="1">IF($D10="","",SUM(INDIRECT("'"&amp;$D10&amp;"'!BugCount")))</f>
        <v>0</v>
      </c>
      <c r="AJ10" s="137"/>
      <c r="AK10" s="137"/>
      <c r="AL10" s="138"/>
    </row>
    <row r="11" spans="1:38" s="4" customFormat="1">
      <c r="B11" s="97">
        <v>2</v>
      </c>
      <c r="C11" s="99"/>
      <c r="D11" s="139" t="s">
        <v>123</v>
      </c>
      <c r="E11" s="140"/>
      <c r="F11" s="140"/>
      <c r="G11" s="140"/>
      <c r="H11" s="140"/>
      <c r="I11" s="140"/>
      <c r="J11" s="141"/>
      <c r="K11" s="100">
        <f ca="1">IF($D11="",0,MAX(INDIRECT("'"&amp;$D11&amp;"'!$H3:$AZ3")))</f>
        <v>20</v>
      </c>
      <c r="L11" s="101"/>
      <c r="M11" s="101"/>
      <c r="N11" s="102"/>
      <c r="O11" s="97">
        <f ca="1">IF($D11="","",COUNTIF(INDIRECT("'"&amp;$D11&amp;"'!$H"&amp;ROW(INDIRECT("'"&amp;$D11&amp;"'!TestResult"))&amp;":$AZ"&amp;ROW(INDIRECT("'"&amp;$D11&amp;"'!TestResult"))),O$9))</f>
        <v>20</v>
      </c>
      <c r="P11" s="98"/>
      <c r="Q11" s="99"/>
      <c r="R11" s="97">
        <f ca="1">IF($D11="","",COUNTIF(INDIRECT("'"&amp;$D11&amp;"'!$H"&amp;ROW(INDIRECT("'"&amp;$D11&amp;"'!TestResult"))&amp;":$AZ"&amp;ROW(INDIRECT("'"&amp;$D11&amp;"'!TestResult"))),R$9))</f>
        <v>0</v>
      </c>
      <c r="S11" s="98"/>
      <c r="T11" s="99"/>
      <c r="U11" s="97">
        <f ca="1">IF($D11="","",COUNTIF(INDIRECT("'"&amp;$D11&amp;"'!$H"&amp;ROW(INDIRECT("'"&amp;$D11&amp;"'!TestResult"))&amp;":$AZ"&amp;ROW(INDIRECT("'"&amp;$D11&amp;"'!TestResult"))),U$9))</f>
        <v>0</v>
      </c>
      <c r="V11" s="98"/>
      <c r="W11" s="99"/>
      <c r="X11" s="97">
        <f ca="1">IF($D11="","",COUNTIF(INDIRECT("'"&amp;$D11&amp;"'!$H"&amp;ROW(INDIRECT("'"&amp;$D11&amp;"'!TestResult"))&amp;":$AZ"&amp;ROW(INDIRECT("'"&amp;$D11&amp;"'!TestResult"))),X$9))</f>
        <v>0</v>
      </c>
      <c r="Y11" s="98"/>
      <c r="Z11" s="99"/>
      <c r="AA11" s="100">
        <f ca="1">SUM(O11:Z11)</f>
        <v>20</v>
      </c>
      <c r="AB11" s="101"/>
      <c r="AC11" s="101"/>
      <c r="AD11" s="102"/>
      <c r="AE11" s="100">
        <f ca="1">K11-AA11</f>
        <v>0</v>
      </c>
      <c r="AF11" s="101"/>
      <c r="AG11" s="101"/>
      <c r="AH11" s="102"/>
      <c r="AI11" s="136">
        <f ca="1">IF($D11="","",SUM(INDIRECT("'"&amp;$D11&amp;"'!BugCount")))</f>
        <v>0</v>
      </c>
      <c r="AJ11" s="137"/>
      <c r="AK11" s="137"/>
      <c r="AL11" s="138"/>
    </row>
    <row r="12" spans="1:38" s="4" customFormat="1">
      <c r="B12" s="97">
        <v>3</v>
      </c>
      <c r="C12" s="99"/>
      <c r="D12" s="139" t="s">
        <v>181</v>
      </c>
      <c r="E12" s="140"/>
      <c r="F12" s="140"/>
      <c r="G12" s="140"/>
      <c r="H12" s="140"/>
      <c r="I12" s="140"/>
      <c r="J12" s="141"/>
      <c r="K12" s="100">
        <f ca="1">IF($D12="",0,MAX(INDIRECT("'"&amp;$D12&amp;"'!$H3:$AZ3")))</f>
        <v>1</v>
      </c>
      <c r="L12" s="101"/>
      <c r="M12" s="101"/>
      <c r="N12" s="102"/>
      <c r="O12" s="97">
        <f ca="1">IF($D12="","",COUNTIF(INDIRECT("'"&amp;$D12&amp;"'!$H"&amp;ROW(INDIRECT("'"&amp;$D12&amp;"'!TestResult"))&amp;":$AZ"&amp;ROW(INDIRECT("'"&amp;$D12&amp;"'!TestResult"))),O$9))</f>
        <v>1</v>
      </c>
      <c r="P12" s="98"/>
      <c r="Q12" s="99"/>
      <c r="R12" s="97">
        <f ca="1">IF($D12="","",COUNTIF(INDIRECT("'"&amp;$D12&amp;"'!$H"&amp;ROW(INDIRECT("'"&amp;$D12&amp;"'!TestResult"))&amp;":$AZ"&amp;ROW(INDIRECT("'"&amp;$D12&amp;"'!TestResult"))),R$9))</f>
        <v>0</v>
      </c>
      <c r="S12" s="98"/>
      <c r="T12" s="99"/>
      <c r="U12" s="97">
        <f ca="1">IF($D12="","",COUNTIF(INDIRECT("'"&amp;$D12&amp;"'!$H"&amp;ROW(INDIRECT("'"&amp;$D12&amp;"'!TestResult"))&amp;":$AZ"&amp;ROW(INDIRECT("'"&amp;$D12&amp;"'!TestResult"))),U$9))</f>
        <v>0</v>
      </c>
      <c r="V12" s="98"/>
      <c r="W12" s="99"/>
      <c r="X12" s="97">
        <f ca="1">IF($D12="","",COUNTIF(INDIRECT("'"&amp;$D12&amp;"'!$H"&amp;ROW(INDIRECT("'"&amp;$D12&amp;"'!TestResult"))&amp;":$AZ"&amp;ROW(INDIRECT("'"&amp;$D12&amp;"'!TestResult"))),X$9))</f>
        <v>0</v>
      </c>
      <c r="Y12" s="98"/>
      <c r="Z12" s="99"/>
      <c r="AA12" s="100">
        <f ca="1">SUM(O12:Z12)</f>
        <v>1</v>
      </c>
      <c r="AB12" s="101"/>
      <c r="AC12" s="101"/>
      <c r="AD12" s="102"/>
      <c r="AE12" s="100">
        <f ca="1">K12-AA12</f>
        <v>0</v>
      </c>
      <c r="AF12" s="101"/>
      <c r="AG12" s="101"/>
      <c r="AH12" s="102"/>
      <c r="AI12" s="136">
        <f ca="1">IF($D12="","",SUM(INDIRECT("'"&amp;$D12&amp;"'!BugCount")))</f>
        <v>0</v>
      </c>
      <c r="AJ12" s="137"/>
      <c r="AK12" s="137"/>
      <c r="AL12" s="138"/>
    </row>
    <row r="13" spans="1:38" s="8" customFormat="1" ht="20.25">
      <c r="B13" s="5"/>
      <c r="C13" s="5"/>
      <c r="D13" s="6"/>
      <c r="E13" s="52"/>
      <c r="F13" s="52"/>
      <c r="G13" s="52"/>
      <c r="H13" s="52"/>
      <c r="I13" s="52"/>
      <c r="J13" s="52"/>
      <c r="K13" s="7"/>
      <c r="L13" s="7"/>
      <c r="M13" s="7"/>
      <c r="N13" s="7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7"/>
      <c r="AG13" s="7"/>
      <c r="AH13" s="7"/>
      <c r="AI13" s="7"/>
      <c r="AJ13" s="7"/>
      <c r="AK13" s="7"/>
      <c r="AL13" s="7"/>
    </row>
    <row r="14" spans="1:38" s="4" customFormat="1">
      <c r="A14" s="4" t="s">
        <v>49</v>
      </c>
      <c r="B14" s="118" t="s">
        <v>2</v>
      </c>
      <c r="C14" s="119"/>
      <c r="D14" s="119"/>
      <c r="E14" s="119"/>
      <c r="F14" s="119"/>
      <c r="G14" s="119"/>
      <c r="H14" s="119"/>
      <c r="I14" s="119"/>
      <c r="J14" s="120"/>
      <c r="K14" s="127">
        <f ca="1">SUBTOTAL(9,K9:K13)</f>
        <v>42</v>
      </c>
      <c r="L14" s="128"/>
      <c r="M14" s="128"/>
      <c r="N14" s="129"/>
      <c r="O14" s="94">
        <f ca="1">SUBTOTAL(9,O9:O13)</f>
        <v>42</v>
      </c>
      <c r="P14" s="95"/>
      <c r="Q14" s="96"/>
      <c r="R14" s="94">
        <f ca="1">SUBTOTAL(9,R9:R13)</f>
        <v>0</v>
      </c>
      <c r="S14" s="95"/>
      <c r="T14" s="96"/>
      <c r="U14" s="94">
        <f ca="1">SUBTOTAL(9,U9:U13)</f>
        <v>0</v>
      </c>
      <c r="V14" s="95"/>
      <c r="W14" s="96"/>
      <c r="X14" s="94">
        <f ca="1">SUBTOTAL(9,X9:X13)</f>
        <v>0</v>
      </c>
      <c r="Y14" s="95"/>
      <c r="Z14" s="96"/>
      <c r="AA14" s="94">
        <f ca="1">SUBTOTAL(9,AA9:AA13)</f>
        <v>42</v>
      </c>
      <c r="AB14" s="95"/>
      <c r="AC14" s="95"/>
      <c r="AD14" s="96"/>
      <c r="AE14" s="94">
        <f ca="1">SUBTOTAL(9,AE9:AE13)</f>
        <v>0</v>
      </c>
      <c r="AF14" s="95"/>
      <c r="AG14" s="95"/>
      <c r="AH14" s="96"/>
      <c r="AI14" s="127">
        <f ca="1">SUBTOTAL(9,AI9:AI13)</f>
        <v>0</v>
      </c>
      <c r="AJ14" s="128"/>
      <c r="AK14" s="128"/>
      <c r="AL14" s="129"/>
    </row>
    <row r="15" spans="1:38" s="4" customFormat="1" ht="12.75" customHeight="1">
      <c r="B15" s="118" t="s">
        <v>3</v>
      </c>
      <c r="C15" s="119"/>
      <c r="D15" s="119"/>
      <c r="E15" s="119"/>
      <c r="F15" s="119"/>
      <c r="G15" s="119"/>
      <c r="H15" s="119"/>
      <c r="I15" s="119"/>
      <c r="J15" s="120"/>
      <c r="K15" s="130"/>
      <c r="L15" s="131"/>
      <c r="M15" s="131"/>
      <c r="N15" s="132"/>
      <c r="O15" s="124">
        <f ca="1">IF(ISERR(O14/$K$14),0,O14/$K$14)</f>
        <v>1</v>
      </c>
      <c r="P15" s="125"/>
      <c r="Q15" s="126"/>
      <c r="R15" s="124">
        <f ca="1">IF(ISERR(R14/$K$14),0,R14/$K$14)</f>
        <v>0</v>
      </c>
      <c r="S15" s="125"/>
      <c r="T15" s="126"/>
      <c r="U15" s="124">
        <f ca="1">IF(ISERR(U14/$K$14),0,U14/$K$14)</f>
        <v>0</v>
      </c>
      <c r="V15" s="125"/>
      <c r="W15" s="126"/>
      <c r="X15" s="124">
        <f ca="1">IF(ISERR(X14/$K$14),0,X14/$K$14)</f>
        <v>0</v>
      </c>
      <c r="Y15" s="125"/>
      <c r="Z15" s="126"/>
      <c r="AA15" s="124">
        <f ca="1">IF(ISERR(AA14/$K$14),0,AA14/$K$14)</f>
        <v>1</v>
      </c>
      <c r="AB15" s="125"/>
      <c r="AC15" s="125"/>
      <c r="AD15" s="126"/>
      <c r="AE15" s="124">
        <f ca="1">IF(ISERR(AE14/$K$14),0,AE14/$K$14)</f>
        <v>0</v>
      </c>
      <c r="AF15" s="125"/>
      <c r="AG15" s="125"/>
      <c r="AH15" s="126"/>
      <c r="AI15" s="130"/>
      <c r="AJ15" s="131"/>
      <c r="AK15" s="131"/>
      <c r="AL15" s="132"/>
    </row>
    <row r="31" spans="2:15" ht="15" customHeight="1">
      <c r="B31" s="148" t="s">
        <v>56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</row>
    <row r="32" spans="2:15"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</row>
  </sheetData>
  <sheetProtection sheet="1" objects="1" scenarios="1"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75">
    <mergeCell ref="B31:O32"/>
    <mergeCell ref="U15:W15"/>
    <mergeCell ref="AE3:AH3"/>
    <mergeCell ref="AI3:AL3"/>
    <mergeCell ref="B3:C3"/>
    <mergeCell ref="D3:J3"/>
    <mergeCell ref="K3:N3"/>
    <mergeCell ref="O3:Q3"/>
    <mergeCell ref="R3:T3"/>
    <mergeCell ref="U3:W3"/>
    <mergeCell ref="AE11:AH11"/>
    <mergeCell ref="AI11:AL11"/>
    <mergeCell ref="B11:C11"/>
    <mergeCell ref="D11:J11"/>
    <mergeCell ref="K11:N11"/>
    <mergeCell ref="O11:Q11"/>
    <mergeCell ref="X3:Z3"/>
    <mergeCell ref="AA3:AD3"/>
    <mergeCell ref="B6:AL6"/>
    <mergeCell ref="AI10:AL10"/>
    <mergeCell ref="O9:Q9"/>
    <mergeCell ref="K9:N9"/>
    <mergeCell ref="D10:J10"/>
    <mergeCell ref="B8:C8"/>
    <mergeCell ref="D8:J8"/>
    <mergeCell ref="AI9:AL9"/>
    <mergeCell ref="AI14:AL15"/>
    <mergeCell ref="AE10:AH10"/>
    <mergeCell ref="AE14:AH14"/>
    <mergeCell ref="AE15:AH15"/>
    <mergeCell ref="R15:T15"/>
    <mergeCell ref="AA15:AD15"/>
    <mergeCell ref="X10:Z10"/>
    <mergeCell ref="R11:T11"/>
    <mergeCell ref="U11:W11"/>
    <mergeCell ref="X12:Z12"/>
    <mergeCell ref="AA12:AD12"/>
    <mergeCell ref="AE12:AH12"/>
    <mergeCell ref="AI12:AL12"/>
    <mergeCell ref="R12:T12"/>
    <mergeCell ref="U12:W12"/>
    <mergeCell ref="X15:Z15"/>
    <mergeCell ref="K14:N15"/>
    <mergeCell ref="O10:Q10"/>
    <mergeCell ref="O14:Q14"/>
    <mergeCell ref="O15:Q15"/>
    <mergeCell ref="K10:N10"/>
    <mergeCell ref="R10:T10"/>
    <mergeCell ref="R14:T14"/>
    <mergeCell ref="K12:N12"/>
    <mergeCell ref="O12:Q12"/>
    <mergeCell ref="B14:J14"/>
    <mergeCell ref="B15:J15"/>
    <mergeCell ref="B10:C10"/>
    <mergeCell ref="B9:C9"/>
    <mergeCell ref="D9:J9"/>
    <mergeCell ref="B12:C12"/>
    <mergeCell ref="D12:J12"/>
    <mergeCell ref="K8:N8"/>
    <mergeCell ref="AA9:AD9"/>
    <mergeCell ref="AA8:AD8"/>
    <mergeCell ref="O8:Z8"/>
    <mergeCell ref="X9:Z9"/>
    <mergeCell ref="R9:T9"/>
    <mergeCell ref="U9:W9"/>
    <mergeCell ref="AI8:AL8"/>
    <mergeCell ref="AE8:AH8"/>
    <mergeCell ref="AE9:AH9"/>
    <mergeCell ref="X11:Z11"/>
    <mergeCell ref="AA11:AD11"/>
    <mergeCell ref="X14:Z14"/>
    <mergeCell ref="U10:W10"/>
    <mergeCell ref="U14:W14"/>
    <mergeCell ref="AA10:AD10"/>
    <mergeCell ref="AA14:AD14"/>
  </mergeCells>
  <phoneticPr fontId="3"/>
  <conditionalFormatting sqref="K13:AL13 K4:AL4 AI3:AL3 K3:AE3 AI10:AL12 K10:AE12">
    <cfRule type="cellIs" dxfId="525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6" t="s">
        <v>8</v>
      </c>
      <c r="C1" s="177"/>
      <c r="D1" s="177"/>
      <c r="E1" s="178"/>
      <c r="F1" s="176" t="s">
        <v>6</v>
      </c>
      <c r="G1" s="177"/>
      <c r="H1" s="177"/>
      <c r="I1" s="177"/>
      <c r="J1" s="177"/>
      <c r="K1" s="177"/>
      <c r="L1" s="177"/>
      <c r="M1" s="177"/>
      <c r="N1" s="177"/>
      <c r="O1" s="178"/>
      <c r="P1" s="190" t="s">
        <v>0</v>
      </c>
      <c r="Q1" s="191"/>
      <c r="R1" s="191"/>
      <c r="S1" s="192"/>
      <c r="T1" s="176" t="s">
        <v>9</v>
      </c>
      <c r="U1" s="177"/>
      <c r="V1" s="177"/>
      <c r="W1" s="177"/>
      <c r="X1" s="177"/>
      <c r="Y1" s="177"/>
      <c r="Z1" s="178"/>
      <c r="AA1" s="179" t="s">
        <v>10</v>
      </c>
      <c r="AB1" s="179"/>
      <c r="AC1" s="180"/>
      <c r="AD1" s="180"/>
      <c r="AE1" s="180"/>
      <c r="AF1" s="181"/>
    </row>
    <row r="2" spans="1:32" ht="20.100000000000001" customHeight="1" thickBot="1">
      <c r="A2" s="64" t="s">
        <v>4</v>
      </c>
      <c r="B2" s="167" t="s">
        <v>8</v>
      </c>
      <c r="C2" s="168"/>
      <c r="D2" s="168"/>
      <c r="E2" s="182"/>
      <c r="F2" s="167" t="s">
        <v>7</v>
      </c>
      <c r="G2" s="168"/>
      <c r="H2" s="182"/>
      <c r="I2" s="183" t="s">
        <v>11</v>
      </c>
      <c r="J2" s="184"/>
      <c r="K2" s="184"/>
      <c r="L2" s="184"/>
      <c r="M2" s="184"/>
      <c r="N2" s="184"/>
      <c r="O2" s="185"/>
      <c r="P2" s="167"/>
      <c r="Q2" s="168"/>
      <c r="R2" s="168"/>
      <c r="S2" s="168"/>
      <c r="T2" s="168"/>
      <c r="U2" s="168"/>
      <c r="V2" s="168"/>
      <c r="W2" s="168"/>
      <c r="X2" s="168"/>
      <c r="Y2" s="168"/>
      <c r="Z2" s="182"/>
      <c r="AA2" s="186" t="s">
        <v>12</v>
      </c>
      <c r="AB2" s="187"/>
      <c r="AC2" s="167" t="s">
        <v>13</v>
      </c>
      <c r="AD2" s="168"/>
      <c r="AE2" s="168"/>
      <c r="AF2" s="169"/>
    </row>
    <row r="3" spans="1:32" ht="37.5" customHeight="1" thickBot="1">
      <c r="A3" s="66" t="s">
        <v>50</v>
      </c>
      <c r="B3" s="10"/>
      <c r="C3" s="10"/>
      <c r="D3" s="10"/>
      <c r="E3" s="10"/>
      <c r="F3" s="10"/>
      <c r="G3" s="65" t="s">
        <v>51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70" t="s">
        <v>52</v>
      </c>
      <c r="B4" s="153" t="s">
        <v>21</v>
      </c>
      <c r="C4" s="153"/>
      <c r="D4" s="153"/>
      <c r="E4" s="153"/>
      <c r="F4" s="153"/>
      <c r="G4" s="153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71"/>
      <c r="B5" s="172" t="s">
        <v>22</v>
      </c>
      <c r="C5" s="173"/>
      <c r="D5" s="173"/>
      <c r="E5" s="173"/>
      <c r="F5" s="173"/>
      <c r="G5" s="173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71"/>
      <c r="B6" s="21"/>
      <c r="C6" s="174" t="s">
        <v>23</v>
      </c>
      <c r="D6" s="175"/>
      <c r="E6" s="175"/>
      <c r="F6" s="175"/>
      <c r="G6" s="175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71"/>
      <c r="B7" s="21"/>
      <c r="C7" s="189"/>
      <c r="D7" s="172"/>
      <c r="E7" s="175"/>
      <c r="F7" s="175"/>
      <c r="G7" s="175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71"/>
      <c r="B8" s="21"/>
      <c r="C8" s="189"/>
      <c r="D8" s="172"/>
      <c r="E8" s="175"/>
      <c r="F8" s="175"/>
      <c r="G8" s="175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71"/>
      <c r="B9" s="21"/>
      <c r="C9" s="188" t="s">
        <v>24</v>
      </c>
      <c r="D9" s="175"/>
      <c r="E9" s="175"/>
      <c r="F9" s="175"/>
      <c r="G9" s="175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71"/>
      <c r="B10" s="21"/>
      <c r="C10" s="189"/>
      <c r="D10" s="172"/>
      <c r="E10" s="175"/>
      <c r="F10" s="175"/>
      <c r="G10" s="175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71"/>
      <c r="B11" s="21"/>
      <c r="C11" s="189"/>
      <c r="D11" s="172"/>
      <c r="E11" s="175"/>
      <c r="F11" s="175"/>
      <c r="G11" s="175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71"/>
      <c r="B12" s="21"/>
      <c r="C12" s="172"/>
      <c r="D12" s="175"/>
      <c r="E12" s="175"/>
      <c r="F12" s="175"/>
      <c r="G12" s="175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171"/>
      <c r="B13" s="21"/>
      <c r="C13" s="189"/>
      <c r="D13" s="172"/>
      <c r="E13" s="175"/>
      <c r="F13" s="175"/>
      <c r="G13" s="175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171"/>
      <c r="B14" s="21"/>
      <c r="C14" s="189"/>
      <c r="D14" s="172"/>
      <c r="E14" s="175"/>
      <c r="F14" s="175"/>
      <c r="G14" s="175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49" t="s">
        <v>53</v>
      </c>
      <c r="B15" s="152" t="s">
        <v>25</v>
      </c>
      <c r="C15" s="153"/>
      <c r="D15" s="153"/>
      <c r="E15" s="153"/>
      <c r="F15" s="153"/>
      <c r="G15" s="153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150"/>
      <c r="B16" s="28"/>
      <c r="C16" s="154" t="s">
        <v>26</v>
      </c>
      <c r="D16" s="155"/>
      <c r="E16" s="155"/>
      <c r="F16" s="155"/>
      <c r="G16" s="155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50"/>
      <c r="B17" s="156"/>
      <c r="C17" s="154" t="s">
        <v>27</v>
      </c>
      <c r="D17" s="155"/>
      <c r="E17" s="155"/>
      <c r="F17" s="155"/>
      <c r="G17" s="155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50"/>
      <c r="B18" s="156"/>
      <c r="C18" s="154" t="s">
        <v>28</v>
      </c>
      <c r="D18" s="155"/>
      <c r="E18" s="155"/>
      <c r="F18" s="155"/>
      <c r="G18" s="155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50"/>
      <c r="B19" s="156"/>
      <c r="C19" s="154" t="s">
        <v>29</v>
      </c>
      <c r="D19" s="155"/>
      <c r="E19" s="155"/>
      <c r="F19" s="155"/>
      <c r="G19" s="155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50"/>
      <c r="B20" s="156"/>
      <c r="C20" s="154"/>
      <c r="D20" s="155"/>
      <c r="E20" s="155"/>
      <c r="F20" s="155"/>
      <c r="G20" s="155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150"/>
      <c r="B21" s="156"/>
      <c r="C21" s="154"/>
      <c r="D21" s="155"/>
      <c r="E21" s="155"/>
      <c r="F21" s="155"/>
      <c r="G21" s="155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150"/>
      <c r="B22" s="156"/>
      <c r="C22" s="154"/>
      <c r="D22" s="155"/>
      <c r="E22" s="155"/>
      <c r="F22" s="155"/>
      <c r="G22" s="155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151"/>
      <c r="B23" s="156"/>
      <c r="C23" s="157"/>
      <c r="D23" s="158"/>
      <c r="E23" s="158"/>
      <c r="F23" s="158"/>
      <c r="G23" s="158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159" t="s">
        <v>54</v>
      </c>
      <c r="B24" s="161"/>
      <c r="C24" s="162"/>
      <c r="D24" s="162"/>
      <c r="E24" s="162"/>
      <c r="F24" s="163"/>
      <c r="G24" s="35" t="s">
        <v>43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60"/>
      <c r="B25" s="164"/>
      <c r="C25" s="165"/>
      <c r="D25" s="165"/>
      <c r="E25" s="165"/>
      <c r="F25" s="166"/>
      <c r="G25" s="39" t="s">
        <v>44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60"/>
      <c r="B26" s="164"/>
      <c r="C26" s="165"/>
      <c r="D26" s="165"/>
      <c r="E26" s="165"/>
      <c r="F26" s="166"/>
      <c r="G26" s="39" t="s">
        <v>45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60"/>
      <c r="B27" s="164"/>
      <c r="C27" s="165"/>
      <c r="D27" s="165"/>
      <c r="E27" s="165"/>
      <c r="F27" s="166"/>
      <c r="G27" s="46" t="s">
        <v>46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193" t="s">
        <v>55</v>
      </c>
      <c r="B28" s="195" t="s">
        <v>47</v>
      </c>
      <c r="C28" s="195"/>
      <c r="D28" s="195"/>
      <c r="E28" s="195"/>
      <c r="F28" s="196" t="e">
        <f ca="1">GetBugSheetName()</f>
        <v>#NAME?</v>
      </c>
      <c r="G28" s="197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94"/>
      <c r="B29" s="183" t="s">
        <v>30</v>
      </c>
      <c r="C29" s="184"/>
      <c r="D29" s="184"/>
      <c r="E29" s="185"/>
      <c r="F29" s="183"/>
      <c r="G29" s="198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28:A29"/>
    <mergeCell ref="B28:E28"/>
    <mergeCell ref="F28:G28"/>
    <mergeCell ref="B29:E29"/>
    <mergeCell ref="F29:G29"/>
    <mergeCell ref="T1:Z1"/>
    <mergeCell ref="AA1:AB1"/>
    <mergeCell ref="AC1:AF1"/>
    <mergeCell ref="F2:H2"/>
    <mergeCell ref="B1:E1"/>
    <mergeCell ref="F1:O1"/>
    <mergeCell ref="B2:E2"/>
    <mergeCell ref="I2:O2"/>
    <mergeCell ref="P2:Z2"/>
    <mergeCell ref="AA2:AB2"/>
    <mergeCell ref="P1:S1"/>
    <mergeCell ref="AC2:AF2"/>
    <mergeCell ref="A4:A14"/>
    <mergeCell ref="B4:G4"/>
    <mergeCell ref="B5:G5"/>
    <mergeCell ref="C6:G6"/>
    <mergeCell ref="D8:G8"/>
    <mergeCell ref="D13:G13"/>
    <mergeCell ref="C9:G9"/>
    <mergeCell ref="C10:C11"/>
    <mergeCell ref="D10:G10"/>
    <mergeCell ref="D11:G11"/>
    <mergeCell ref="C7:C8"/>
    <mergeCell ref="D7:G7"/>
    <mergeCell ref="D14:G14"/>
    <mergeCell ref="C12:G12"/>
    <mergeCell ref="C13:C14"/>
    <mergeCell ref="A24:A27"/>
    <mergeCell ref="B24:F24"/>
    <mergeCell ref="B25:F25"/>
    <mergeCell ref="B26:F26"/>
    <mergeCell ref="B27:F27"/>
    <mergeCell ref="A15:A23"/>
    <mergeCell ref="B15:G15"/>
    <mergeCell ref="C16:G16"/>
    <mergeCell ref="B17:B23"/>
    <mergeCell ref="C19:G19"/>
    <mergeCell ref="C20:G20"/>
    <mergeCell ref="C22:G22"/>
    <mergeCell ref="C23:G23"/>
    <mergeCell ref="C21:G21"/>
    <mergeCell ref="C17:G17"/>
    <mergeCell ref="C18:G18"/>
  </mergeCells>
  <phoneticPr fontId="3"/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7"/>
  <dimension ref="A1:AF53"/>
  <sheetViews>
    <sheetView view="pageBreakPreview" zoomScaleNormal="70" zoomScaleSheetLayoutView="100" workbookViewId="0">
      <pane xSplit="7" ySplit="3" topLeftCell="H31" activePane="bottomRight" state="frozen"/>
      <selection activeCell="A5" sqref="A5"/>
      <selection pane="topRight" activeCell="A5" sqref="A5"/>
      <selection pane="bottomLeft" activeCell="A5" sqref="A5"/>
      <selection pane="bottomRight" activeCell="J32" sqref="J32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36</v>
      </c>
      <c r="B1" s="176" t="s">
        <v>65</v>
      </c>
      <c r="C1" s="177"/>
      <c r="D1" s="177"/>
      <c r="E1" s="178"/>
      <c r="F1" s="176" t="s">
        <v>67</v>
      </c>
      <c r="G1" s="177"/>
      <c r="H1" s="177"/>
      <c r="I1" s="177"/>
      <c r="J1" s="177"/>
      <c r="K1" s="177"/>
      <c r="L1" s="177"/>
      <c r="M1" s="177"/>
      <c r="N1" s="177"/>
      <c r="O1" s="178"/>
      <c r="P1" s="190" t="s">
        <v>37</v>
      </c>
      <c r="Q1" s="191"/>
      <c r="R1" s="191"/>
      <c r="S1" s="192"/>
      <c r="T1" s="176" t="s">
        <v>68</v>
      </c>
      <c r="U1" s="177"/>
      <c r="V1" s="177"/>
      <c r="W1" s="177"/>
      <c r="X1" s="177"/>
      <c r="Y1" s="177"/>
      <c r="Z1" s="178"/>
      <c r="AA1" s="179" t="s">
        <v>38</v>
      </c>
      <c r="AB1" s="179"/>
      <c r="AC1" s="180">
        <v>43665</v>
      </c>
      <c r="AD1" s="180"/>
      <c r="AE1" s="180"/>
      <c r="AF1" s="181"/>
    </row>
    <row r="2" spans="1:32" ht="20.100000000000001" customHeight="1" thickBot="1">
      <c r="A2" s="64" t="s">
        <v>39</v>
      </c>
      <c r="B2" s="167" t="s">
        <v>66</v>
      </c>
      <c r="C2" s="168"/>
      <c r="D2" s="168"/>
      <c r="E2" s="182"/>
      <c r="F2" s="167" t="s">
        <v>69</v>
      </c>
      <c r="G2" s="168"/>
      <c r="H2" s="182"/>
      <c r="I2" s="183" t="s">
        <v>70</v>
      </c>
      <c r="J2" s="184"/>
      <c r="K2" s="184"/>
      <c r="L2" s="184"/>
      <c r="M2" s="184"/>
      <c r="N2" s="184"/>
      <c r="O2" s="185"/>
      <c r="P2" s="167"/>
      <c r="Q2" s="168"/>
      <c r="R2" s="168"/>
      <c r="S2" s="168"/>
      <c r="T2" s="168"/>
      <c r="U2" s="168"/>
      <c r="V2" s="168"/>
      <c r="W2" s="168"/>
      <c r="X2" s="168"/>
      <c r="Y2" s="168"/>
      <c r="Z2" s="182"/>
      <c r="AA2" s="186" t="s">
        <v>40</v>
      </c>
      <c r="AB2" s="187"/>
      <c r="AC2" s="167" t="s">
        <v>41</v>
      </c>
      <c r="AD2" s="168"/>
      <c r="AE2" s="168"/>
      <c r="AF2" s="169"/>
    </row>
    <row r="3" spans="1:32" ht="37.5" customHeight="1" thickBot="1">
      <c r="A3" s="66" t="s">
        <v>57</v>
      </c>
      <c r="B3" s="10"/>
      <c r="C3" s="10"/>
      <c r="D3" s="10"/>
      <c r="E3" s="10"/>
      <c r="F3" s="10"/>
      <c r="G3" s="65" t="s">
        <v>58</v>
      </c>
      <c r="H3" s="11">
        <v>1</v>
      </c>
      <c r="I3" s="12">
        <v>2</v>
      </c>
      <c r="J3" s="12">
        <v>3</v>
      </c>
      <c r="K3" s="12">
        <v>4</v>
      </c>
      <c r="L3" s="12">
        <v>5</v>
      </c>
      <c r="M3" s="12">
        <v>6</v>
      </c>
      <c r="N3" s="12">
        <v>7</v>
      </c>
      <c r="O3" s="12">
        <v>8</v>
      </c>
      <c r="P3" s="12">
        <v>9</v>
      </c>
      <c r="Q3" s="12">
        <v>10</v>
      </c>
      <c r="R3" s="12">
        <v>11</v>
      </c>
      <c r="S3" s="12">
        <v>12</v>
      </c>
      <c r="T3" s="12">
        <v>13</v>
      </c>
      <c r="U3" s="12">
        <v>14</v>
      </c>
      <c r="V3" s="12">
        <v>15</v>
      </c>
      <c r="W3" s="12">
        <v>16</v>
      </c>
      <c r="X3" s="12">
        <v>17</v>
      </c>
      <c r="Y3" s="12">
        <v>18</v>
      </c>
      <c r="Z3" s="12">
        <v>19</v>
      </c>
      <c r="AA3" s="12">
        <v>20</v>
      </c>
      <c r="AB3" s="12">
        <v>21</v>
      </c>
      <c r="AC3" s="12" t="str">
        <f>IF(COUNTA(AC4:AC47)&gt;0,IF(AB3&gt;0,AB3+1,""),"")</f>
        <v/>
      </c>
      <c r="AD3" s="12" t="str">
        <f>IF(COUNTA(AD4:AD47)&gt;0,IF(AC3&gt;0,AC3+1,""),"")</f>
        <v/>
      </c>
      <c r="AE3" s="12" t="str">
        <f>IF(COUNTA(AE4:AE47)&gt;0,IF(AD3&gt;0,AD3+1,""),"")</f>
        <v/>
      </c>
      <c r="AF3" s="13" t="str">
        <f>IF(COUNTA(AF4:AF47)&gt;0,IF(AE3&gt;0,AE3+1,""),"")</f>
        <v/>
      </c>
    </row>
    <row r="4" spans="1:32" s="17" customFormat="1" ht="13.5" customHeight="1">
      <c r="A4" s="170" t="s">
        <v>59</v>
      </c>
      <c r="B4" s="153" t="s">
        <v>111</v>
      </c>
      <c r="C4" s="153"/>
      <c r="D4" s="153"/>
      <c r="E4" s="153"/>
      <c r="F4" s="153"/>
      <c r="G4" s="153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71"/>
      <c r="B5" s="172" t="s">
        <v>63</v>
      </c>
      <c r="C5" s="202"/>
      <c r="D5" s="202"/>
      <c r="E5" s="202"/>
      <c r="F5" s="202"/>
      <c r="G5" s="202"/>
      <c r="H5" s="91" t="s">
        <v>152</v>
      </c>
      <c r="I5" s="91" t="s">
        <v>152</v>
      </c>
      <c r="J5" s="91" t="s">
        <v>152</v>
      </c>
      <c r="K5" s="91" t="s">
        <v>152</v>
      </c>
      <c r="L5" s="91" t="s">
        <v>152</v>
      </c>
      <c r="M5" s="91" t="s">
        <v>152</v>
      </c>
      <c r="N5" s="91" t="s">
        <v>152</v>
      </c>
      <c r="O5" s="91" t="s">
        <v>152</v>
      </c>
      <c r="P5" s="91" t="s">
        <v>152</v>
      </c>
      <c r="Q5" s="91" t="s">
        <v>152</v>
      </c>
      <c r="R5" s="91" t="s">
        <v>152</v>
      </c>
      <c r="S5" s="91" t="s">
        <v>152</v>
      </c>
      <c r="T5" s="91" t="s">
        <v>152</v>
      </c>
      <c r="U5" s="91" t="s">
        <v>152</v>
      </c>
      <c r="V5" s="91" t="s">
        <v>152</v>
      </c>
      <c r="W5" s="91" t="s">
        <v>152</v>
      </c>
      <c r="X5" s="91" t="s">
        <v>152</v>
      </c>
      <c r="Y5" s="91" t="s">
        <v>152</v>
      </c>
      <c r="Z5" s="91" t="s">
        <v>152</v>
      </c>
      <c r="AA5" s="91" t="s">
        <v>152</v>
      </c>
      <c r="AB5" s="91" t="s">
        <v>152</v>
      </c>
      <c r="AC5" s="19"/>
      <c r="AD5" s="19"/>
      <c r="AE5" s="19"/>
      <c r="AF5" s="20"/>
    </row>
    <row r="6" spans="1:32" s="17" customFormat="1" ht="13.5" customHeight="1">
      <c r="A6" s="171"/>
      <c r="B6" s="21"/>
      <c r="C6" s="201" t="s">
        <v>71</v>
      </c>
      <c r="D6" s="175"/>
      <c r="E6" s="175"/>
      <c r="F6" s="175"/>
      <c r="G6" s="175"/>
      <c r="H6" s="91" t="s">
        <v>152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71"/>
      <c r="B7" s="21"/>
      <c r="C7" s="172" t="s">
        <v>72</v>
      </c>
      <c r="D7" s="175"/>
      <c r="E7" s="175"/>
      <c r="F7" s="175"/>
      <c r="G7" s="175"/>
      <c r="H7" s="22"/>
      <c r="I7" s="91" t="s">
        <v>152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71"/>
      <c r="B8" s="21"/>
      <c r="C8" s="172" t="s">
        <v>73</v>
      </c>
      <c r="D8" s="175"/>
      <c r="E8" s="175"/>
      <c r="F8" s="175"/>
      <c r="G8" s="175"/>
      <c r="H8" s="22"/>
      <c r="I8" s="23"/>
      <c r="J8" s="91" t="s">
        <v>152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71"/>
      <c r="B9" s="21"/>
      <c r="C9" s="172" t="s">
        <v>74</v>
      </c>
      <c r="D9" s="175"/>
      <c r="E9" s="175"/>
      <c r="F9" s="175"/>
      <c r="G9" s="200"/>
      <c r="H9" s="22"/>
      <c r="I9" s="23"/>
      <c r="J9" s="23"/>
      <c r="K9" s="91" t="s">
        <v>152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71"/>
      <c r="B10" s="21"/>
      <c r="C10" s="172" t="s">
        <v>75</v>
      </c>
      <c r="D10" s="175"/>
      <c r="E10" s="175"/>
      <c r="F10" s="175"/>
      <c r="G10" s="200"/>
      <c r="H10" s="22"/>
      <c r="I10" s="23"/>
      <c r="J10" s="23"/>
      <c r="K10" s="23"/>
      <c r="L10" s="91" t="s">
        <v>152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71"/>
      <c r="B11" s="21"/>
      <c r="C11" s="172" t="s">
        <v>76</v>
      </c>
      <c r="D11" s="175"/>
      <c r="E11" s="175"/>
      <c r="F11" s="175"/>
      <c r="G11" s="200"/>
      <c r="H11" s="22"/>
      <c r="I11" s="23"/>
      <c r="J11" s="23"/>
      <c r="K11" s="23"/>
      <c r="L11" s="23"/>
      <c r="M11" s="91" t="s">
        <v>152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71"/>
      <c r="B12" s="21"/>
      <c r="C12" s="172" t="s">
        <v>77</v>
      </c>
      <c r="D12" s="175"/>
      <c r="E12" s="175"/>
      <c r="F12" s="175"/>
      <c r="G12" s="200"/>
      <c r="H12" s="22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171"/>
      <c r="B13" s="21"/>
      <c r="C13" s="28"/>
      <c r="D13" s="172" t="s">
        <v>78</v>
      </c>
      <c r="E13" s="175"/>
      <c r="F13" s="175"/>
      <c r="G13" s="200"/>
      <c r="H13" s="22"/>
      <c r="I13" s="23"/>
      <c r="J13" s="23"/>
      <c r="K13" s="23"/>
      <c r="L13" s="23"/>
      <c r="M13" s="23"/>
      <c r="N13" s="91" t="s">
        <v>152</v>
      </c>
      <c r="O13" s="23"/>
      <c r="P13" s="23"/>
      <c r="Q13" s="78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>
      <c r="A14" s="171"/>
      <c r="B14" s="21"/>
      <c r="C14" s="189"/>
      <c r="D14" s="172" t="s">
        <v>79</v>
      </c>
      <c r="E14" s="175"/>
      <c r="F14" s="175"/>
      <c r="G14" s="200"/>
      <c r="H14" s="22"/>
      <c r="I14" s="23"/>
      <c r="J14" s="23"/>
      <c r="K14" s="23"/>
      <c r="L14" s="23"/>
      <c r="M14" s="23"/>
      <c r="N14" s="23"/>
      <c r="O14" s="91" t="s">
        <v>152</v>
      </c>
      <c r="P14" s="23"/>
      <c r="Q14" s="79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71"/>
      <c r="B15" s="21"/>
      <c r="C15" s="189"/>
      <c r="D15" s="172" t="s">
        <v>80</v>
      </c>
      <c r="E15" s="175"/>
      <c r="F15" s="175"/>
      <c r="G15" s="200"/>
      <c r="H15" s="22"/>
      <c r="I15" s="23"/>
      <c r="J15" s="23"/>
      <c r="K15" s="23"/>
      <c r="L15" s="23"/>
      <c r="M15" s="23"/>
      <c r="N15" s="23"/>
      <c r="O15" s="23"/>
      <c r="P15" s="91" t="s">
        <v>152</v>
      </c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</row>
    <row r="16" spans="1:32" s="17" customFormat="1" ht="13.5" customHeight="1">
      <c r="A16" s="171"/>
      <c r="B16" s="21"/>
      <c r="C16" s="172" t="s">
        <v>81</v>
      </c>
      <c r="D16" s="175"/>
      <c r="E16" s="175"/>
      <c r="F16" s="175"/>
      <c r="G16" s="200"/>
      <c r="H16" s="22"/>
      <c r="I16" s="23"/>
      <c r="J16" s="23"/>
      <c r="K16" s="23"/>
      <c r="L16" s="23"/>
      <c r="M16" s="23"/>
      <c r="N16" s="23"/>
      <c r="O16" s="78"/>
      <c r="P16" s="78"/>
      <c r="Q16" s="91" t="s">
        <v>152</v>
      </c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71"/>
      <c r="B17" s="21"/>
      <c r="C17" s="172" t="s">
        <v>82</v>
      </c>
      <c r="D17" s="175"/>
      <c r="E17" s="175"/>
      <c r="F17" s="175"/>
      <c r="G17" s="200"/>
      <c r="H17" s="22"/>
      <c r="I17" s="23"/>
      <c r="J17" s="23"/>
      <c r="K17" s="23"/>
      <c r="L17" s="23"/>
      <c r="M17" s="23"/>
      <c r="N17" s="23"/>
      <c r="O17" s="78"/>
      <c r="P17" s="78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71"/>
      <c r="B18" s="21"/>
      <c r="C18" s="189"/>
      <c r="D18" s="172" t="s">
        <v>83</v>
      </c>
      <c r="E18" s="175"/>
      <c r="F18" s="175"/>
      <c r="G18" s="200"/>
      <c r="H18" s="22"/>
      <c r="I18" s="23"/>
      <c r="J18" s="23"/>
      <c r="K18" s="23"/>
      <c r="L18" s="23"/>
      <c r="M18" s="23"/>
      <c r="N18" s="23"/>
      <c r="O18" s="78"/>
      <c r="P18" s="78"/>
      <c r="Q18" s="23"/>
      <c r="R18" s="91" t="s">
        <v>152</v>
      </c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71"/>
      <c r="B19" s="21"/>
      <c r="C19" s="189"/>
      <c r="D19" s="172" t="s">
        <v>84</v>
      </c>
      <c r="E19" s="175"/>
      <c r="F19" s="175"/>
      <c r="G19" s="200"/>
      <c r="H19" s="22"/>
      <c r="I19" s="23"/>
      <c r="J19" s="23"/>
      <c r="K19" s="23"/>
      <c r="L19" s="23"/>
      <c r="M19" s="23"/>
      <c r="N19" s="23"/>
      <c r="O19" s="78"/>
      <c r="P19" s="78"/>
      <c r="Q19" s="23"/>
      <c r="R19" s="23"/>
      <c r="S19" s="91" t="s">
        <v>152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71"/>
      <c r="B20" s="21"/>
      <c r="C20" s="189"/>
      <c r="D20" s="172" t="s">
        <v>85</v>
      </c>
      <c r="E20" s="175"/>
      <c r="F20" s="175"/>
      <c r="G20" s="200"/>
      <c r="H20" s="22"/>
      <c r="I20" s="23"/>
      <c r="J20" s="23"/>
      <c r="K20" s="23"/>
      <c r="L20" s="23"/>
      <c r="M20" s="23"/>
      <c r="N20" s="23"/>
      <c r="O20" s="78"/>
      <c r="P20" s="78"/>
      <c r="Q20" s="23"/>
      <c r="R20" s="23"/>
      <c r="S20" s="23"/>
      <c r="T20" s="91" t="s">
        <v>152</v>
      </c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4"/>
    </row>
    <row r="21" spans="1:32" s="17" customFormat="1" ht="13.5" customHeight="1">
      <c r="A21" s="171"/>
      <c r="B21" s="21"/>
      <c r="C21" s="189"/>
      <c r="D21" s="172" t="s">
        <v>86</v>
      </c>
      <c r="E21" s="175"/>
      <c r="F21" s="175"/>
      <c r="G21" s="200"/>
      <c r="H21" s="22"/>
      <c r="I21" s="23"/>
      <c r="J21" s="23"/>
      <c r="K21" s="23"/>
      <c r="L21" s="23"/>
      <c r="M21" s="23"/>
      <c r="N21" s="23"/>
      <c r="O21" s="79"/>
      <c r="P21" s="79"/>
      <c r="Q21" s="23"/>
      <c r="R21" s="23"/>
      <c r="S21" s="23"/>
      <c r="T21" s="23"/>
      <c r="U21" s="91" t="s">
        <v>152</v>
      </c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4"/>
    </row>
    <row r="22" spans="1:32" s="17" customFormat="1" ht="13.5" customHeight="1">
      <c r="A22" s="171"/>
      <c r="B22" s="21"/>
      <c r="C22" s="172" t="s">
        <v>87</v>
      </c>
      <c r="D22" s="175"/>
      <c r="E22" s="175"/>
      <c r="F22" s="175"/>
      <c r="G22" s="200"/>
      <c r="H22" s="22"/>
      <c r="I22" s="23"/>
      <c r="J22" s="23"/>
      <c r="K22" s="23"/>
      <c r="L22" s="23"/>
      <c r="M22" s="23"/>
      <c r="N22" s="23"/>
      <c r="O22" s="79"/>
      <c r="P22" s="79"/>
      <c r="Q22" s="23"/>
      <c r="R22" s="23"/>
      <c r="S22" s="23"/>
      <c r="T22" s="23"/>
      <c r="U22" s="23"/>
      <c r="V22" s="91" t="s">
        <v>152</v>
      </c>
      <c r="W22" s="23"/>
      <c r="X22" s="23"/>
      <c r="Y22" s="23"/>
      <c r="Z22" s="23"/>
      <c r="AA22" s="23"/>
      <c r="AB22" s="23"/>
      <c r="AC22" s="23"/>
      <c r="AD22" s="23"/>
      <c r="AE22" s="23"/>
      <c r="AF22" s="24"/>
    </row>
    <row r="23" spans="1:32" s="17" customFormat="1" ht="13.5" customHeight="1">
      <c r="A23" s="171"/>
      <c r="B23" s="21"/>
      <c r="C23" s="172" t="s">
        <v>88</v>
      </c>
      <c r="D23" s="175"/>
      <c r="E23" s="175"/>
      <c r="F23" s="175"/>
      <c r="G23" s="200"/>
      <c r="H23" s="22"/>
      <c r="I23" s="23"/>
      <c r="J23" s="23"/>
      <c r="K23" s="23"/>
      <c r="L23" s="23"/>
      <c r="M23" s="23"/>
      <c r="N23" s="23"/>
      <c r="O23" s="79"/>
      <c r="P23" s="79"/>
      <c r="Q23" s="23"/>
      <c r="R23" s="23"/>
      <c r="S23" s="23"/>
      <c r="T23" s="23"/>
      <c r="U23" s="23"/>
      <c r="V23" s="23"/>
      <c r="W23" s="91" t="s">
        <v>152</v>
      </c>
      <c r="X23" s="23"/>
      <c r="Y23" s="23"/>
      <c r="Z23" s="23"/>
      <c r="AA23" s="23"/>
      <c r="AB23" s="23"/>
      <c r="AC23" s="23"/>
      <c r="AD23" s="23"/>
      <c r="AE23" s="23"/>
      <c r="AF23" s="24"/>
    </row>
    <row r="24" spans="1:32" s="17" customFormat="1" ht="13.5" customHeight="1">
      <c r="A24" s="171"/>
      <c r="B24" s="21"/>
      <c r="C24" s="172" t="s">
        <v>89</v>
      </c>
      <c r="D24" s="175"/>
      <c r="E24" s="175"/>
      <c r="F24" s="175"/>
      <c r="G24" s="200"/>
      <c r="H24" s="22"/>
      <c r="I24" s="23"/>
      <c r="J24" s="23"/>
      <c r="K24" s="23"/>
      <c r="L24" s="23"/>
      <c r="M24" s="23"/>
      <c r="N24" s="23"/>
      <c r="O24" s="79"/>
      <c r="P24" s="79"/>
      <c r="Q24" s="23"/>
      <c r="R24" s="23"/>
      <c r="S24" s="23"/>
      <c r="T24" s="23"/>
      <c r="U24" s="23"/>
      <c r="V24" s="23"/>
      <c r="W24" s="23"/>
      <c r="X24" s="91" t="s">
        <v>152</v>
      </c>
      <c r="Y24" s="23"/>
      <c r="Z24" s="23"/>
      <c r="AA24" s="23"/>
      <c r="AB24" s="23"/>
      <c r="AC24" s="23"/>
      <c r="AD24" s="23"/>
      <c r="AE24" s="23"/>
      <c r="AF24" s="24"/>
    </row>
    <row r="25" spans="1:32" s="17" customFormat="1" ht="13.5" customHeight="1">
      <c r="A25" s="171"/>
      <c r="B25" s="21"/>
      <c r="C25" s="172" t="s">
        <v>90</v>
      </c>
      <c r="D25" s="175"/>
      <c r="E25" s="175"/>
      <c r="F25" s="175"/>
      <c r="G25" s="200"/>
      <c r="H25" s="22"/>
      <c r="I25" s="23"/>
      <c r="J25" s="23"/>
      <c r="K25" s="23"/>
      <c r="L25" s="23"/>
      <c r="M25" s="23"/>
      <c r="N25" s="23"/>
      <c r="O25" s="79"/>
      <c r="P25" s="79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4"/>
    </row>
    <row r="26" spans="1:32" s="17" customFormat="1" ht="13.5" customHeight="1">
      <c r="A26" s="171"/>
      <c r="B26" s="21"/>
      <c r="C26" s="28"/>
      <c r="D26" s="172" t="s">
        <v>91</v>
      </c>
      <c r="E26" s="175"/>
      <c r="F26" s="175"/>
      <c r="G26" s="200"/>
      <c r="H26" s="22"/>
      <c r="I26" s="23"/>
      <c r="J26" s="23"/>
      <c r="K26" s="23"/>
      <c r="L26" s="23"/>
      <c r="M26" s="23"/>
      <c r="N26" s="23"/>
      <c r="O26" s="79"/>
      <c r="P26" s="79"/>
      <c r="Q26" s="23"/>
      <c r="R26" s="23"/>
      <c r="S26" s="23"/>
      <c r="T26" s="23"/>
      <c r="U26" s="23"/>
      <c r="V26" s="23"/>
      <c r="W26" s="23"/>
      <c r="X26" s="23"/>
      <c r="Y26" s="91" t="s">
        <v>152</v>
      </c>
      <c r="Z26" s="23"/>
      <c r="AA26" s="23"/>
      <c r="AB26" s="23"/>
      <c r="AC26" s="23"/>
      <c r="AD26" s="23"/>
      <c r="AE26" s="23"/>
      <c r="AF26" s="24"/>
    </row>
    <row r="27" spans="1:32" s="17" customFormat="1" ht="13.5" customHeight="1">
      <c r="A27" s="171"/>
      <c r="B27" s="21"/>
      <c r="C27" s="28"/>
      <c r="D27" s="172" t="s">
        <v>92</v>
      </c>
      <c r="E27" s="175"/>
      <c r="F27" s="175"/>
      <c r="G27" s="200"/>
      <c r="H27" s="22"/>
      <c r="I27" s="23"/>
      <c r="J27" s="23"/>
      <c r="K27" s="23"/>
      <c r="L27" s="23"/>
      <c r="M27" s="23"/>
      <c r="N27" s="23"/>
      <c r="O27" s="79"/>
      <c r="P27" s="79"/>
      <c r="Q27" s="23"/>
      <c r="R27" s="23"/>
      <c r="S27" s="23"/>
      <c r="T27" s="23"/>
      <c r="U27" s="23"/>
      <c r="V27" s="23"/>
      <c r="W27" s="23"/>
      <c r="X27" s="23"/>
      <c r="Y27" s="23"/>
      <c r="Z27" s="91" t="s">
        <v>152</v>
      </c>
      <c r="AA27" s="23"/>
      <c r="AB27" s="23"/>
      <c r="AC27" s="23"/>
      <c r="AD27" s="23"/>
      <c r="AE27" s="23"/>
      <c r="AF27" s="24"/>
    </row>
    <row r="28" spans="1:32" s="17" customFormat="1" ht="13.5" customHeight="1">
      <c r="A28" s="171"/>
      <c r="B28" s="21"/>
      <c r="C28" s="172" t="s">
        <v>93</v>
      </c>
      <c r="D28" s="175"/>
      <c r="E28" s="175"/>
      <c r="F28" s="175"/>
      <c r="G28" s="200"/>
      <c r="H28" s="22"/>
      <c r="I28" s="23"/>
      <c r="J28" s="23"/>
      <c r="K28" s="23"/>
      <c r="L28" s="23"/>
      <c r="M28" s="23"/>
      <c r="N28" s="23"/>
      <c r="O28" s="79"/>
      <c r="P28" s="79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91" t="s">
        <v>152</v>
      </c>
      <c r="AB28" s="23"/>
      <c r="AC28" s="23"/>
      <c r="AD28" s="23"/>
      <c r="AE28" s="23"/>
      <c r="AF28" s="24"/>
    </row>
    <row r="29" spans="1:32" s="17" customFormat="1" ht="13.5" customHeight="1" thickBot="1">
      <c r="A29" s="171"/>
      <c r="B29" s="21"/>
      <c r="C29" s="172" t="s">
        <v>94</v>
      </c>
      <c r="D29" s="175"/>
      <c r="E29" s="175"/>
      <c r="F29" s="175"/>
      <c r="G29" s="200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91" t="s">
        <v>152</v>
      </c>
      <c r="AC29" s="23"/>
      <c r="AD29" s="23"/>
      <c r="AE29" s="23"/>
      <c r="AF29" s="24"/>
    </row>
    <row r="30" spans="1:32" s="17" customFormat="1" ht="13.5" customHeight="1">
      <c r="A30" s="149" t="s">
        <v>60</v>
      </c>
      <c r="B30" s="152" t="s">
        <v>42</v>
      </c>
      <c r="C30" s="153"/>
      <c r="D30" s="153"/>
      <c r="E30" s="153"/>
      <c r="F30" s="153"/>
      <c r="G30" s="153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7"/>
    </row>
    <row r="31" spans="1:32" s="17" customFormat="1" ht="13.5" customHeight="1">
      <c r="A31" s="150"/>
      <c r="B31" s="28"/>
      <c r="C31" s="154" t="s">
        <v>95</v>
      </c>
      <c r="D31" s="155"/>
      <c r="E31" s="155"/>
      <c r="F31" s="155"/>
      <c r="G31" s="155"/>
      <c r="H31" s="22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4"/>
    </row>
    <row r="32" spans="1:32" s="17" customFormat="1" ht="13.5" customHeight="1">
      <c r="A32" s="150"/>
      <c r="B32" s="156"/>
      <c r="C32" s="28"/>
      <c r="D32" s="154" t="s">
        <v>96</v>
      </c>
      <c r="E32" s="155"/>
      <c r="F32" s="155"/>
      <c r="G32" s="199"/>
      <c r="H32" s="22"/>
      <c r="I32" s="91" t="s">
        <v>152</v>
      </c>
      <c r="J32" s="91" t="s">
        <v>152</v>
      </c>
      <c r="K32" s="91" t="s">
        <v>152</v>
      </c>
      <c r="L32" s="23"/>
      <c r="M32" s="91" t="s">
        <v>152</v>
      </c>
      <c r="N32" s="23"/>
      <c r="O32" s="23"/>
      <c r="P32" s="23"/>
      <c r="Q32" s="91" t="s">
        <v>152</v>
      </c>
      <c r="R32" s="78"/>
      <c r="S32" s="78"/>
      <c r="U32" s="23"/>
      <c r="V32" s="91" t="s">
        <v>152</v>
      </c>
      <c r="W32" s="23"/>
      <c r="X32" s="23"/>
      <c r="Y32" s="23"/>
      <c r="Z32" s="23"/>
      <c r="AA32" s="23"/>
      <c r="AB32" s="23"/>
      <c r="AC32" s="23"/>
      <c r="AD32" s="23"/>
      <c r="AE32" s="23"/>
      <c r="AF32" s="24"/>
    </row>
    <row r="33" spans="1:32" s="17" customFormat="1" ht="13.5" customHeight="1">
      <c r="A33" s="150"/>
      <c r="B33" s="156"/>
      <c r="C33" s="28"/>
      <c r="D33" s="154" t="s">
        <v>97</v>
      </c>
      <c r="E33" s="155"/>
      <c r="F33" s="155"/>
      <c r="G33" s="199"/>
      <c r="H33" s="22"/>
      <c r="I33" s="91" t="s">
        <v>152</v>
      </c>
      <c r="J33" s="91" t="s">
        <v>152</v>
      </c>
      <c r="K33" s="91" t="s">
        <v>152</v>
      </c>
      <c r="L33" s="23"/>
      <c r="M33" s="91" t="s">
        <v>152</v>
      </c>
      <c r="N33" s="23"/>
      <c r="O33" s="23"/>
      <c r="P33" s="23"/>
      <c r="Q33" s="91" t="s">
        <v>152</v>
      </c>
      <c r="R33" s="23"/>
      <c r="S33" s="23"/>
      <c r="T33" s="23"/>
      <c r="U33" s="23"/>
      <c r="V33" s="91" t="s">
        <v>152</v>
      </c>
      <c r="W33" s="23"/>
      <c r="X33" s="23"/>
      <c r="Y33" s="23"/>
      <c r="Z33" s="23"/>
      <c r="AA33" s="23"/>
      <c r="AB33" s="23"/>
      <c r="AC33" s="23"/>
      <c r="AD33" s="23"/>
      <c r="AE33" s="23"/>
      <c r="AF33" s="24"/>
    </row>
    <row r="34" spans="1:32" s="17" customFormat="1" ht="13.5" customHeight="1">
      <c r="A34" s="150"/>
      <c r="B34" s="156"/>
      <c r="C34" s="28"/>
      <c r="D34" s="154" t="s">
        <v>98</v>
      </c>
      <c r="E34" s="155"/>
      <c r="F34" s="155"/>
      <c r="G34" s="199"/>
      <c r="H34" s="91" t="s">
        <v>152</v>
      </c>
      <c r="I34" s="23"/>
      <c r="J34" s="23"/>
      <c r="K34" s="23"/>
      <c r="L34" s="91" t="s">
        <v>152</v>
      </c>
      <c r="M34" s="23"/>
      <c r="N34" s="91" t="s">
        <v>152</v>
      </c>
      <c r="O34" s="91" t="s">
        <v>152</v>
      </c>
      <c r="P34" s="91" t="s">
        <v>152</v>
      </c>
      <c r="Q34" s="23"/>
      <c r="R34" s="91" t="s">
        <v>152</v>
      </c>
      <c r="S34" s="91" t="s">
        <v>152</v>
      </c>
      <c r="T34" s="91" t="s">
        <v>152</v>
      </c>
      <c r="U34" s="91" t="s">
        <v>152</v>
      </c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4"/>
    </row>
    <row r="35" spans="1:32" s="17" customFormat="1" ht="13.5" customHeight="1">
      <c r="A35" s="150"/>
      <c r="B35" s="156"/>
      <c r="C35" s="28"/>
      <c r="D35" s="154" t="s">
        <v>99</v>
      </c>
      <c r="E35" s="155"/>
      <c r="F35" s="155"/>
      <c r="G35" s="199"/>
      <c r="H35" s="22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91" t="s">
        <v>152</v>
      </c>
      <c r="Z35" s="91" t="s">
        <v>152</v>
      </c>
      <c r="AA35" s="23"/>
      <c r="AB35" s="23"/>
      <c r="AC35" s="23"/>
      <c r="AD35" s="23"/>
      <c r="AE35" s="23"/>
      <c r="AF35" s="31"/>
    </row>
    <row r="36" spans="1:32" s="17" customFormat="1" ht="13.5" customHeight="1">
      <c r="A36" s="150"/>
      <c r="B36" s="156"/>
      <c r="C36" s="28"/>
      <c r="D36" s="154" t="s">
        <v>100</v>
      </c>
      <c r="E36" s="155"/>
      <c r="F36" s="155"/>
      <c r="G36" s="199"/>
      <c r="H36" s="80"/>
      <c r="I36" s="91" t="s">
        <v>152</v>
      </c>
      <c r="J36" s="23"/>
      <c r="K36" s="91" t="s">
        <v>152</v>
      </c>
      <c r="L36" s="91" t="s">
        <v>152</v>
      </c>
      <c r="M36" s="23"/>
      <c r="N36" s="91" t="s">
        <v>152</v>
      </c>
      <c r="O36" s="91" t="s">
        <v>152</v>
      </c>
      <c r="P36" s="91" t="s">
        <v>152</v>
      </c>
      <c r="Q36" s="23"/>
      <c r="R36" s="91" t="s">
        <v>152</v>
      </c>
      <c r="S36" s="91" t="s">
        <v>152</v>
      </c>
      <c r="T36" s="91" t="s">
        <v>152</v>
      </c>
      <c r="U36" s="91" t="s">
        <v>152</v>
      </c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31"/>
    </row>
    <row r="37" spans="1:32" s="17" customFormat="1" ht="13.5" customHeight="1">
      <c r="A37" s="150"/>
      <c r="B37" s="156"/>
      <c r="C37" s="154" t="s">
        <v>101</v>
      </c>
      <c r="D37" s="155"/>
      <c r="E37" s="155"/>
      <c r="F37" s="155"/>
      <c r="G37" s="155"/>
      <c r="H37" s="22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31"/>
    </row>
    <row r="38" spans="1:32" s="75" customFormat="1" ht="13.5" customHeight="1">
      <c r="A38" s="150"/>
      <c r="B38" s="156"/>
      <c r="C38" s="77"/>
      <c r="D38" s="154" t="s">
        <v>102</v>
      </c>
      <c r="E38" s="155"/>
      <c r="F38" s="155"/>
      <c r="G38" s="199"/>
      <c r="H38" s="91" t="s">
        <v>152</v>
      </c>
      <c r="I38" s="91" t="s">
        <v>152</v>
      </c>
      <c r="J38" s="91" t="s">
        <v>152</v>
      </c>
      <c r="K38" s="91" t="s">
        <v>152</v>
      </c>
      <c r="L38" s="91" t="s">
        <v>152</v>
      </c>
      <c r="M38" s="91" t="s">
        <v>152</v>
      </c>
      <c r="N38" s="91" t="s">
        <v>152</v>
      </c>
      <c r="O38" s="91" t="s">
        <v>152</v>
      </c>
      <c r="P38" s="91" t="s">
        <v>152</v>
      </c>
      <c r="Q38" s="91" t="s">
        <v>152</v>
      </c>
      <c r="R38" s="91" t="s">
        <v>152</v>
      </c>
      <c r="S38" s="91" t="s">
        <v>152</v>
      </c>
      <c r="T38" s="91" t="s">
        <v>152</v>
      </c>
      <c r="U38" s="91" t="s">
        <v>152</v>
      </c>
      <c r="V38" s="91" t="s">
        <v>152</v>
      </c>
      <c r="W38" s="91" t="s">
        <v>152</v>
      </c>
      <c r="X38" s="91" t="s">
        <v>152</v>
      </c>
      <c r="Y38" s="91" t="s">
        <v>152</v>
      </c>
      <c r="Z38" s="91" t="s">
        <v>152</v>
      </c>
      <c r="AA38" s="23"/>
      <c r="AB38" s="23"/>
      <c r="AC38" s="23"/>
      <c r="AD38" s="23"/>
      <c r="AE38" s="23"/>
      <c r="AF38" s="74"/>
    </row>
    <row r="39" spans="1:32" s="75" customFormat="1" ht="13.5" customHeight="1">
      <c r="A39" s="150"/>
      <c r="B39" s="156"/>
      <c r="C39" s="154" t="s">
        <v>103</v>
      </c>
      <c r="D39" s="155"/>
      <c r="E39" s="155"/>
      <c r="F39" s="155"/>
      <c r="G39" s="155"/>
      <c r="H39" s="22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74"/>
    </row>
    <row r="40" spans="1:32" s="17" customFormat="1" ht="13.5" customHeight="1">
      <c r="A40" s="150"/>
      <c r="B40" s="156"/>
      <c r="C40" s="28"/>
      <c r="D40" s="154" t="s">
        <v>104</v>
      </c>
      <c r="E40" s="155"/>
      <c r="F40" s="155"/>
      <c r="G40" s="199"/>
      <c r="H40" s="22"/>
      <c r="I40" s="91" t="s">
        <v>152</v>
      </c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31"/>
    </row>
    <row r="41" spans="1:32" s="17" customFormat="1" ht="13.5" customHeight="1">
      <c r="A41" s="150"/>
      <c r="B41" s="156"/>
      <c r="C41" s="154" t="s">
        <v>105</v>
      </c>
      <c r="D41" s="155"/>
      <c r="E41" s="155"/>
      <c r="F41" s="155"/>
      <c r="G41" s="155"/>
      <c r="H41" s="22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31"/>
    </row>
    <row r="42" spans="1:32" s="17" customFormat="1" ht="13.5" customHeight="1">
      <c r="A42" s="150"/>
      <c r="B42" s="156"/>
      <c r="C42" s="28"/>
      <c r="D42" s="154" t="s">
        <v>106</v>
      </c>
      <c r="E42" s="155"/>
      <c r="F42" s="155"/>
      <c r="G42" s="199"/>
      <c r="H42" s="29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91" t="s">
        <v>152</v>
      </c>
      <c r="X42" s="30"/>
      <c r="Y42" s="30"/>
      <c r="Z42" s="30"/>
      <c r="AA42" s="30"/>
      <c r="AB42" s="30"/>
      <c r="AC42" s="30"/>
      <c r="AD42" s="30"/>
      <c r="AE42" s="30"/>
      <c r="AF42" s="31"/>
    </row>
    <row r="43" spans="1:32" s="17" customFormat="1" ht="13.5" customHeight="1">
      <c r="A43" s="150"/>
      <c r="B43" s="156"/>
      <c r="C43" s="154" t="s">
        <v>107</v>
      </c>
      <c r="D43" s="155"/>
      <c r="E43" s="155"/>
      <c r="F43" s="155"/>
      <c r="G43" s="155"/>
      <c r="H43" s="29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1"/>
    </row>
    <row r="44" spans="1:32" s="17" customFormat="1" ht="13.5" customHeight="1">
      <c r="A44" s="150"/>
      <c r="B44" s="156"/>
      <c r="C44" s="28"/>
      <c r="D44" s="154" t="s">
        <v>108</v>
      </c>
      <c r="E44" s="155"/>
      <c r="F44" s="155"/>
      <c r="G44" s="199"/>
      <c r="H44" s="29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91" t="s">
        <v>152</v>
      </c>
      <c r="Y44" s="30"/>
      <c r="Z44" s="30"/>
      <c r="AA44" s="30"/>
      <c r="AB44" s="30"/>
      <c r="AC44" s="30"/>
      <c r="AD44" s="30"/>
      <c r="AE44" s="30"/>
      <c r="AF44" s="31"/>
    </row>
    <row r="45" spans="1:32" s="17" customFormat="1" ht="13.5" customHeight="1">
      <c r="A45" s="150"/>
      <c r="B45" s="156"/>
      <c r="C45" s="154" t="s">
        <v>109</v>
      </c>
      <c r="D45" s="155"/>
      <c r="E45" s="155"/>
      <c r="F45" s="155"/>
      <c r="G45" s="155"/>
      <c r="H45" s="29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91" t="s">
        <v>152</v>
      </c>
      <c r="AB45" s="30"/>
      <c r="AC45" s="30"/>
      <c r="AD45" s="30"/>
      <c r="AE45" s="30"/>
      <c r="AF45" s="31"/>
    </row>
    <row r="46" spans="1:32" s="17" customFormat="1" ht="13.5" customHeight="1" thickBot="1">
      <c r="A46" s="150"/>
      <c r="B46" s="156"/>
      <c r="C46" s="203" t="s">
        <v>110</v>
      </c>
      <c r="D46" s="204"/>
      <c r="E46" s="204"/>
      <c r="F46" s="204"/>
      <c r="G46" s="205"/>
      <c r="H46" s="29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82"/>
      <c r="AA46" s="30"/>
      <c r="AB46" s="91" t="s">
        <v>152</v>
      </c>
      <c r="AC46" s="30"/>
      <c r="AD46" s="30"/>
      <c r="AE46" s="30"/>
      <c r="AF46" s="31"/>
    </row>
    <row r="47" spans="1:32" s="17" customFormat="1" ht="24" customHeight="1">
      <c r="A47" s="159" t="s">
        <v>61</v>
      </c>
      <c r="B47" s="161"/>
      <c r="C47" s="162"/>
      <c r="D47" s="162"/>
      <c r="E47" s="162"/>
      <c r="F47" s="163"/>
      <c r="G47" s="35" t="s">
        <v>43</v>
      </c>
      <c r="H47" s="36" t="s">
        <v>112</v>
      </c>
      <c r="I47" s="37" t="s">
        <v>112</v>
      </c>
      <c r="J47" s="37" t="s">
        <v>112</v>
      </c>
      <c r="K47" s="37" t="s">
        <v>112</v>
      </c>
      <c r="L47" s="37" t="s">
        <v>112</v>
      </c>
      <c r="M47" s="37" t="s">
        <v>112</v>
      </c>
      <c r="N47" s="37" t="s">
        <v>112</v>
      </c>
      <c r="O47" s="37" t="s">
        <v>112</v>
      </c>
      <c r="P47" s="37" t="s">
        <v>112</v>
      </c>
      <c r="Q47" s="37" t="s">
        <v>112</v>
      </c>
      <c r="R47" s="37" t="s">
        <v>112</v>
      </c>
      <c r="S47" s="37" t="s">
        <v>112</v>
      </c>
      <c r="T47" s="37" t="s">
        <v>112</v>
      </c>
      <c r="U47" s="37" t="s">
        <v>112</v>
      </c>
      <c r="V47" s="37" t="s">
        <v>112</v>
      </c>
      <c r="W47" s="37" t="s">
        <v>112</v>
      </c>
      <c r="X47" s="37" t="s">
        <v>112</v>
      </c>
      <c r="Y47" s="37" t="s">
        <v>112</v>
      </c>
      <c r="Z47" s="37" t="s">
        <v>112</v>
      </c>
      <c r="AA47" s="37" t="s">
        <v>119</v>
      </c>
      <c r="AB47" s="37" t="s">
        <v>112</v>
      </c>
      <c r="AC47" s="37"/>
      <c r="AD47" s="37"/>
      <c r="AE47" s="37"/>
      <c r="AF47" s="38"/>
    </row>
    <row r="48" spans="1:32" s="17" customFormat="1" ht="27" customHeight="1">
      <c r="A48" s="160"/>
      <c r="B48" s="164"/>
      <c r="C48" s="165"/>
      <c r="D48" s="165"/>
      <c r="E48" s="165"/>
      <c r="F48" s="166"/>
      <c r="G48" s="39" t="s">
        <v>44</v>
      </c>
      <c r="H48" s="40" t="s">
        <v>120</v>
      </c>
      <c r="I48" s="40" t="s">
        <v>120</v>
      </c>
      <c r="J48" s="40" t="s">
        <v>120</v>
      </c>
      <c r="K48" s="40" t="s">
        <v>120</v>
      </c>
      <c r="L48" s="40" t="s">
        <v>120</v>
      </c>
      <c r="M48" s="40" t="s">
        <v>120</v>
      </c>
      <c r="N48" s="40" t="s">
        <v>120</v>
      </c>
      <c r="O48" s="40" t="s">
        <v>120</v>
      </c>
      <c r="P48" s="40" t="s">
        <v>120</v>
      </c>
      <c r="Q48" s="40" t="s">
        <v>120</v>
      </c>
      <c r="R48" s="40" t="s">
        <v>120</v>
      </c>
      <c r="S48" s="40" t="s">
        <v>120</v>
      </c>
      <c r="T48" s="40" t="s">
        <v>120</v>
      </c>
      <c r="U48" s="40" t="s">
        <v>120</v>
      </c>
      <c r="V48" s="40" t="s">
        <v>120</v>
      </c>
      <c r="W48" s="40" t="s">
        <v>120</v>
      </c>
      <c r="X48" s="40" t="s">
        <v>120</v>
      </c>
      <c r="Y48" s="40" t="s">
        <v>120</v>
      </c>
      <c r="Z48" s="40" t="s">
        <v>120</v>
      </c>
      <c r="AA48" s="40" t="s">
        <v>120</v>
      </c>
      <c r="AB48" s="40" t="s">
        <v>120</v>
      </c>
      <c r="AC48" s="41"/>
      <c r="AD48" s="41"/>
      <c r="AE48" s="41"/>
      <c r="AF48" s="42"/>
    </row>
    <row r="49" spans="1:32" s="17" customFormat="1" ht="27" customHeight="1">
      <c r="A49" s="160"/>
      <c r="B49" s="164"/>
      <c r="C49" s="165"/>
      <c r="D49" s="165"/>
      <c r="E49" s="165"/>
      <c r="F49" s="166"/>
      <c r="G49" s="39" t="s">
        <v>45</v>
      </c>
      <c r="H49" s="43">
        <v>43665</v>
      </c>
      <c r="I49" s="43">
        <v>43665</v>
      </c>
      <c r="J49" s="43">
        <v>43665</v>
      </c>
      <c r="K49" s="43">
        <v>43665</v>
      </c>
      <c r="L49" s="43">
        <v>43665</v>
      </c>
      <c r="M49" s="43">
        <v>43665</v>
      </c>
      <c r="N49" s="43">
        <v>43665</v>
      </c>
      <c r="O49" s="43">
        <v>43665</v>
      </c>
      <c r="P49" s="43">
        <v>43665</v>
      </c>
      <c r="Q49" s="43">
        <v>43665</v>
      </c>
      <c r="R49" s="43">
        <v>43665</v>
      </c>
      <c r="S49" s="43">
        <v>43665</v>
      </c>
      <c r="T49" s="43">
        <v>43665</v>
      </c>
      <c r="U49" s="43">
        <v>43665</v>
      </c>
      <c r="V49" s="43">
        <v>43665</v>
      </c>
      <c r="W49" s="43">
        <v>43665</v>
      </c>
      <c r="X49" s="43">
        <v>43665</v>
      </c>
      <c r="Y49" s="43">
        <v>43665</v>
      </c>
      <c r="Z49" s="43">
        <v>43665</v>
      </c>
      <c r="AA49" s="43">
        <v>43665</v>
      </c>
      <c r="AB49" s="43">
        <v>43665</v>
      </c>
      <c r="AC49" s="44"/>
      <c r="AD49" s="44"/>
      <c r="AE49" s="44"/>
      <c r="AF49" s="45"/>
    </row>
    <row r="50" spans="1:32" s="17" customFormat="1" ht="24.75" customHeight="1">
      <c r="A50" s="160"/>
      <c r="B50" s="164"/>
      <c r="C50" s="165"/>
      <c r="D50" s="165"/>
      <c r="E50" s="165"/>
      <c r="F50" s="166"/>
      <c r="G50" s="46" t="s">
        <v>46</v>
      </c>
      <c r="H50" s="40" t="s">
        <v>121</v>
      </c>
      <c r="I50" s="41" t="s">
        <v>121</v>
      </c>
      <c r="J50" s="41" t="s">
        <v>121</v>
      </c>
      <c r="K50" s="41" t="s">
        <v>121</v>
      </c>
      <c r="L50" s="41" t="s">
        <v>121</v>
      </c>
      <c r="M50" s="41" t="s">
        <v>121</v>
      </c>
      <c r="N50" s="41" t="s">
        <v>121</v>
      </c>
      <c r="O50" s="41" t="s">
        <v>121</v>
      </c>
      <c r="P50" s="41" t="s">
        <v>121</v>
      </c>
      <c r="Q50" s="41" t="s">
        <v>121</v>
      </c>
      <c r="R50" s="41" t="s">
        <v>121</v>
      </c>
      <c r="S50" s="41" t="s">
        <v>121</v>
      </c>
      <c r="T50" s="41" t="s">
        <v>121</v>
      </c>
      <c r="U50" s="41" t="s">
        <v>121</v>
      </c>
      <c r="V50" s="41" t="s">
        <v>121</v>
      </c>
      <c r="W50" s="41" t="s">
        <v>121</v>
      </c>
      <c r="X50" s="41" t="s">
        <v>121</v>
      </c>
      <c r="Y50" s="41" t="s">
        <v>121</v>
      </c>
      <c r="Z50" s="41" t="s">
        <v>121</v>
      </c>
      <c r="AA50" s="41" t="s">
        <v>121</v>
      </c>
      <c r="AB50" s="41" t="s">
        <v>121</v>
      </c>
      <c r="AC50" s="41"/>
      <c r="AD50" s="41"/>
      <c r="AE50" s="41"/>
      <c r="AF50" s="42"/>
    </row>
    <row r="51" spans="1:32" s="17" customFormat="1" ht="24.75" customHeight="1">
      <c r="A51" s="193" t="s">
        <v>62</v>
      </c>
      <c r="B51" s="195" t="s">
        <v>47</v>
      </c>
      <c r="C51" s="195"/>
      <c r="D51" s="195"/>
      <c r="E51" s="195"/>
      <c r="F51" s="196" t="e">
        <f ca="1">GetBugSheetName()</f>
        <v>#NAME?</v>
      </c>
      <c r="G51" s="197"/>
      <c r="H51" s="60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4"/>
    </row>
    <row r="52" spans="1:32" s="17" customFormat="1" ht="36" customHeight="1" thickBot="1">
      <c r="A52" s="194"/>
      <c r="B52" s="183" t="s">
        <v>48</v>
      </c>
      <c r="C52" s="184"/>
      <c r="D52" s="184"/>
      <c r="E52" s="185"/>
      <c r="F52" s="183"/>
      <c r="G52" s="198"/>
      <c r="H52" s="61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 t="str">
        <f t="shared" ref="S52:AF52" si="0">IF(S51="","",(SUM(LEN(S51)-LEN(SUBSTITUTE(S51,",","")))/LEN(",")) + 1 )</f>
        <v/>
      </c>
      <c r="T52" s="55" t="str">
        <f t="shared" si="0"/>
        <v/>
      </c>
      <c r="U52" s="55" t="str">
        <f t="shared" si="0"/>
        <v/>
      </c>
      <c r="V52" s="55" t="str">
        <f t="shared" si="0"/>
        <v/>
      </c>
      <c r="W52" s="55" t="str">
        <f t="shared" si="0"/>
        <v/>
      </c>
      <c r="X52" s="55" t="str">
        <f t="shared" si="0"/>
        <v/>
      </c>
      <c r="Y52" s="55" t="str">
        <f t="shared" si="0"/>
        <v/>
      </c>
      <c r="Z52" s="55" t="str">
        <f t="shared" si="0"/>
        <v/>
      </c>
      <c r="AA52" s="55" t="str">
        <f t="shared" si="0"/>
        <v/>
      </c>
      <c r="AB52" s="55" t="str">
        <f t="shared" si="0"/>
        <v/>
      </c>
      <c r="AC52" s="55" t="str">
        <f t="shared" si="0"/>
        <v/>
      </c>
      <c r="AD52" s="55" t="str">
        <f t="shared" si="0"/>
        <v/>
      </c>
      <c r="AE52" s="55" t="str">
        <f t="shared" si="0"/>
        <v/>
      </c>
      <c r="AF52" s="56" t="str">
        <f t="shared" si="0"/>
        <v/>
      </c>
    </row>
    <row r="53" spans="1:32" s="17" customFormat="1">
      <c r="H53" s="47"/>
      <c r="I53" s="47"/>
      <c r="J53" s="47"/>
      <c r="K53" s="47"/>
      <c r="L53" s="47"/>
      <c r="M53" s="47"/>
      <c r="N53" s="48"/>
      <c r="O53" s="49"/>
      <c r="P53" s="47"/>
      <c r="Q53" s="47"/>
      <c r="R53" s="47"/>
      <c r="S53" s="47"/>
      <c r="T53" s="47"/>
      <c r="U53" s="47"/>
      <c r="V53" s="47"/>
    </row>
  </sheetData>
  <sheetProtection insertRows="0"/>
  <protectedRanges>
    <protectedRange sqref="B4:G46" name="Range2_1"/>
    <protectedRange sqref="B1:O2 P2 T1 AC1:AF2" name="Range1_1"/>
    <protectedRange sqref="H47:AF51" name="Range3_1_1"/>
    <protectedRange sqref="H4:AF4 AF31:AF46 H7 AC5:AF5 I6:AF6 H30:AF30 H29:AA29 AC29:AF29 H28:Z28 AB28:AF28 H27:Y27 AA27:AF27 H26:X26 Z26:AF26 H25:AF25 H24:W24 Y24:AF24 H23:V23 X23:AF23 H22:U22 W22:AF22 H21:T21 V21:AF21 H20:S20 U20:AF20 H19:R19 T19:AF19 H18:Q18 S18:AF18 H17:AF17 H16:P16 R16:AF16 H15:O15 Q15:AF15 H14:N14 P14:AF14 H13:M13 O13:AF13 H12:AF12 H11:L11 N11:AF11 H10:K10 M10:AF10 H9:J9 L9:AF9 H8:I8 K8:AF8 J7:AF7" name="Range2_1_1"/>
    <protectedRange sqref="R33:T33 AC31:AE46 Z31:AB34 AA46 H31:Y31 R39:T46 AA38:AB38 V36:Y36 H35:X35 H32:H33 V34:Y34 U32:U33 W32:Y33 I34:K34 Q34 L32:L33 N32:P33 H37:Y37 H36 J36 M36 M34 Q36 U43:Y43 U42:V42 X42:Y42 U45:Y46 U44:W44 Y44 Z45 AB45 H41:Q46 H40 J40:Q40 H39:Q39 U39:AB41 Z36:AB37 AA35:AB35 Z43:AB44 AA42:AB42" name="Range2_1_1_1"/>
  </protectedRanges>
  <mergeCells count="70">
    <mergeCell ref="B50:F50"/>
    <mergeCell ref="B48:F48"/>
    <mergeCell ref="C45:G45"/>
    <mergeCell ref="C46:G46"/>
    <mergeCell ref="D40:G40"/>
    <mergeCell ref="C11:G11"/>
    <mergeCell ref="A30:A46"/>
    <mergeCell ref="B30:G30"/>
    <mergeCell ref="B32:B46"/>
    <mergeCell ref="D36:G36"/>
    <mergeCell ref="D32:G32"/>
    <mergeCell ref="D21:G21"/>
    <mergeCell ref="C24:G24"/>
    <mergeCell ref="C25:G25"/>
    <mergeCell ref="C23:G23"/>
    <mergeCell ref="C22:G22"/>
    <mergeCell ref="D33:G33"/>
    <mergeCell ref="D27:G27"/>
    <mergeCell ref="C28:G28"/>
    <mergeCell ref="C29:G29"/>
    <mergeCell ref="C31:G31"/>
    <mergeCell ref="AC1:AF1"/>
    <mergeCell ref="AC2:AF2"/>
    <mergeCell ref="P2:Z2"/>
    <mergeCell ref="AA2:AB2"/>
    <mergeCell ref="A47:A50"/>
    <mergeCell ref="B47:F47"/>
    <mergeCell ref="D14:G14"/>
    <mergeCell ref="C16:G16"/>
    <mergeCell ref="C17:G17"/>
    <mergeCell ref="D26:G26"/>
    <mergeCell ref="C18:C21"/>
    <mergeCell ref="B1:E1"/>
    <mergeCell ref="F1:O1"/>
    <mergeCell ref="B2:E2"/>
    <mergeCell ref="P1:S1"/>
    <mergeCell ref="D18:G18"/>
    <mergeCell ref="B5:G5"/>
    <mergeCell ref="C7:G7"/>
    <mergeCell ref="C8:G8"/>
    <mergeCell ref="C10:G10"/>
    <mergeCell ref="AA1:AB1"/>
    <mergeCell ref="T1:Z1"/>
    <mergeCell ref="A51:A52"/>
    <mergeCell ref="B51:E51"/>
    <mergeCell ref="F51:G51"/>
    <mergeCell ref="B52:E52"/>
    <mergeCell ref="F52:G52"/>
    <mergeCell ref="B49:F49"/>
    <mergeCell ref="F2:H2"/>
    <mergeCell ref="I2:O2"/>
    <mergeCell ref="B4:G4"/>
    <mergeCell ref="A4:A29"/>
    <mergeCell ref="C14:C15"/>
    <mergeCell ref="C9:G9"/>
    <mergeCell ref="C6:G6"/>
    <mergeCell ref="D13:G13"/>
    <mergeCell ref="D15:G15"/>
    <mergeCell ref="C41:G41"/>
    <mergeCell ref="D42:G42"/>
    <mergeCell ref="C43:G43"/>
    <mergeCell ref="D44:G44"/>
    <mergeCell ref="C12:G12"/>
    <mergeCell ref="D34:G34"/>
    <mergeCell ref="D35:G35"/>
    <mergeCell ref="C37:G37"/>
    <mergeCell ref="D38:G38"/>
    <mergeCell ref="C39:G39"/>
    <mergeCell ref="D19:G19"/>
    <mergeCell ref="D20:G20"/>
  </mergeCells>
  <phoneticPr fontId="3"/>
  <conditionalFormatting sqref="H5:AB5">
    <cfRule type="expression" dxfId="524" priority="1208" stopIfTrue="1">
      <formula>"#REF!.G$65539"="NG"</formula>
    </cfRule>
    <cfRule type="expression" dxfId="523" priority="1209" stopIfTrue="1">
      <formula>NA()</formula>
    </cfRule>
    <cfRule type="expression" dxfId="522" priority="1210" stopIfTrue="1">
      <formula>NA()</formula>
    </cfRule>
  </conditionalFormatting>
  <conditionalFormatting sqref="H6">
    <cfRule type="expression" dxfId="521" priority="1197" stopIfTrue="1">
      <formula>"#REF!.G$65539"="NG"</formula>
    </cfRule>
    <cfRule type="expression" dxfId="520" priority="1198" stopIfTrue="1">
      <formula>NA()</formula>
    </cfRule>
    <cfRule type="expression" dxfId="519" priority="1199" stopIfTrue="1">
      <formula>NA()</formula>
    </cfRule>
  </conditionalFormatting>
  <conditionalFormatting sqref="AB29">
    <cfRule type="expression" dxfId="518" priority="1186" stopIfTrue="1">
      <formula>"#REF!.G$65539"="NG"</formula>
    </cfRule>
    <cfRule type="expression" dxfId="517" priority="1187" stopIfTrue="1">
      <formula>NA()</formula>
    </cfRule>
    <cfRule type="expression" dxfId="516" priority="1188" stopIfTrue="1">
      <formula>NA()</formula>
    </cfRule>
  </conditionalFormatting>
  <conditionalFormatting sqref="AA28">
    <cfRule type="expression" dxfId="515" priority="1175" stopIfTrue="1">
      <formula>"#REF!.G$65539"="NG"</formula>
    </cfRule>
    <cfRule type="expression" dxfId="514" priority="1176" stopIfTrue="1">
      <formula>NA()</formula>
    </cfRule>
    <cfRule type="expression" dxfId="513" priority="1177" stopIfTrue="1">
      <formula>NA()</formula>
    </cfRule>
  </conditionalFormatting>
  <conditionalFormatting sqref="Z27">
    <cfRule type="expression" dxfId="512" priority="1164" stopIfTrue="1">
      <formula>"#REF!.G$65539"="NG"</formula>
    </cfRule>
    <cfRule type="expression" dxfId="511" priority="1165" stopIfTrue="1">
      <formula>NA()</formula>
    </cfRule>
    <cfRule type="expression" dxfId="510" priority="1166" stopIfTrue="1">
      <formula>NA()</formula>
    </cfRule>
  </conditionalFormatting>
  <conditionalFormatting sqref="Y26">
    <cfRule type="expression" dxfId="509" priority="1153" stopIfTrue="1">
      <formula>"#REF!.G$65539"="NG"</formula>
    </cfRule>
    <cfRule type="expression" dxfId="508" priority="1154" stopIfTrue="1">
      <formula>NA()</formula>
    </cfRule>
    <cfRule type="expression" dxfId="507" priority="1155" stopIfTrue="1">
      <formula>NA()</formula>
    </cfRule>
  </conditionalFormatting>
  <conditionalFormatting sqref="X24">
    <cfRule type="expression" dxfId="506" priority="1142" stopIfTrue="1">
      <formula>"#REF!.G$65539"="NG"</formula>
    </cfRule>
    <cfRule type="expression" dxfId="505" priority="1143" stopIfTrue="1">
      <formula>NA()</formula>
    </cfRule>
    <cfRule type="expression" dxfId="504" priority="1144" stopIfTrue="1">
      <formula>NA()</formula>
    </cfRule>
  </conditionalFormatting>
  <conditionalFormatting sqref="W23">
    <cfRule type="expression" dxfId="503" priority="1131" stopIfTrue="1">
      <formula>"#REF!.G$65539"="NG"</formula>
    </cfRule>
    <cfRule type="expression" dxfId="502" priority="1132" stopIfTrue="1">
      <formula>NA()</formula>
    </cfRule>
    <cfRule type="expression" dxfId="501" priority="1133" stopIfTrue="1">
      <formula>NA()</formula>
    </cfRule>
  </conditionalFormatting>
  <conditionalFormatting sqref="V22">
    <cfRule type="expression" dxfId="500" priority="1120" stopIfTrue="1">
      <formula>"#REF!.G$65539"="NG"</formula>
    </cfRule>
    <cfRule type="expression" dxfId="499" priority="1121" stopIfTrue="1">
      <formula>NA()</formula>
    </cfRule>
    <cfRule type="expression" dxfId="498" priority="1122" stopIfTrue="1">
      <formula>NA()</formula>
    </cfRule>
  </conditionalFormatting>
  <conditionalFormatting sqref="U21">
    <cfRule type="expression" dxfId="497" priority="1109" stopIfTrue="1">
      <formula>"#REF!.G$65539"="NG"</formula>
    </cfRule>
    <cfRule type="expression" dxfId="496" priority="1110" stopIfTrue="1">
      <formula>NA()</formula>
    </cfRule>
    <cfRule type="expression" dxfId="495" priority="1111" stopIfTrue="1">
      <formula>NA()</formula>
    </cfRule>
  </conditionalFormatting>
  <conditionalFormatting sqref="T20">
    <cfRule type="expression" dxfId="494" priority="1098" stopIfTrue="1">
      <formula>"#REF!.G$65539"="NG"</formula>
    </cfRule>
    <cfRule type="expression" dxfId="493" priority="1099" stopIfTrue="1">
      <formula>NA()</formula>
    </cfRule>
    <cfRule type="expression" dxfId="492" priority="1100" stopIfTrue="1">
      <formula>NA()</formula>
    </cfRule>
  </conditionalFormatting>
  <conditionalFormatting sqref="S19">
    <cfRule type="expression" dxfId="491" priority="1087" stopIfTrue="1">
      <formula>"#REF!.G$65539"="NG"</formula>
    </cfRule>
    <cfRule type="expression" dxfId="490" priority="1088" stopIfTrue="1">
      <formula>NA()</formula>
    </cfRule>
    <cfRule type="expression" dxfId="489" priority="1089" stopIfTrue="1">
      <formula>NA()</formula>
    </cfRule>
  </conditionalFormatting>
  <conditionalFormatting sqref="R18">
    <cfRule type="expression" dxfId="488" priority="1076" stopIfTrue="1">
      <formula>"#REF!.G$65539"="NG"</formula>
    </cfRule>
    <cfRule type="expression" dxfId="487" priority="1077" stopIfTrue="1">
      <formula>NA()</formula>
    </cfRule>
    <cfRule type="expression" dxfId="486" priority="1078" stopIfTrue="1">
      <formula>NA()</formula>
    </cfRule>
  </conditionalFormatting>
  <conditionalFormatting sqref="Q16">
    <cfRule type="expression" dxfId="485" priority="1065" stopIfTrue="1">
      <formula>"#REF!.G$65539"="NG"</formula>
    </cfRule>
    <cfRule type="expression" dxfId="484" priority="1066" stopIfTrue="1">
      <formula>NA()</formula>
    </cfRule>
    <cfRule type="expression" dxfId="483" priority="1067" stopIfTrue="1">
      <formula>NA()</formula>
    </cfRule>
  </conditionalFormatting>
  <conditionalFormatting sqref="P15">
    <cfRule type="expression" dxfId="482" priority="1054" stopIfTrue="1">
      <formula>"#REF!.G$65539"="NG"</formula>
    </cfRule>
    <cfRule type="expression" dxfId="481" priority="1055" stopIfTrue="1">
      <formula>NA()</formula>
    </cfRule>
    <cfRule type="expression" dxfId="480" priority="1056" stopIfTrue="1">
      <formula>NA()</formula>
    </cfRule>
  </conditionalFormatting>
  <conditionalFormatting sqref="O14">
    <cfRule type="expression" dxfId="479" priority="1043" stopIfTrue="1">
      <formula>"#REF!.G$65539"="NG"</formula>
    </cfRule>
    <cfRule type="expression" dxfId="478" priority="1044" stopIfTrue="1">
      <formula>NA()</formula>
    </cfRule>
    <cfRule type="expression" dxfId="477" priority="1045" stopIfTrue="1">
      <formula>NA()</formula>
    </cfRule>
  </conditionalFormatting>
  <conditionalFormatting sqref="N13">
    <cfRule type="expression" dxfId="476" priority="1032" stopIfTrue="1">
      <formula>"#REF!.G$65539"="NG"</formula>
    </cfRule>
    <cfRule type="expression" dxfId="475" priority="1033" stopIfTrue="1">
      <formula>NA()</formula>
    </cfRule>
    <cfRule type="expression" dxfId="474" priority="1034" stopIfTrue="1">
      <formula>NA()</formula>
    </cfRule>
  </conditionalFormatting>
  <conditionalFormatting sqref="M11">
    <cfRule type="expression" dxfId="473" priority="1021" stopIfTrue="1">
      <formula>"#REF!.G$65539"="NG"</formula>
    </cfRule>
    <cfRule type="expression" dxfId="472" priority="1022" stopIfTrue="1">
      <formula>NA()</formula>
    </cfRule>
    <cfRule type="expression" dxfId="471" priority="1023" stopIfTrue="1">
      <formula>NA()</formula>
    </cfRule>
  </conditionalFormatting>
  <conditionalFormatting sqref="L10">
    <cfRule type="expression" dxfId="470" priority="1010" stopIfTrue="1">
      <formula>"#REF!.G$65539"="NG"</formula>
    </cfRule>
    <cfRule type="expression" dxfId="469" priority="1011" stopIfTrue="1">
      <formula>NA()</formula>
    </cfRule>
    <cfRule type="expression" dxfId="468" priority="1012" stopIfTrue="1">
      <formula>NA()</formula>
    </cfRule>
  </conditionalFormatting>
  <conditionalFormatting sqref="K9">
    <cfRule type="expression" dxfId="467" priority="999" stopIfTrue="1">
      <formula>"#REF!.G$65539"="NG"</formula>
    </cfRule>
    <cfRule type="expression" dxfId="466" priority="1000" stopIfTrue="1">
      <formula>NA()</formula>
    </cfRule>
    <cfRule type="expression" dxfId="465" priority="1001" stopIfTrue="1">
      <formula>NA()</formula>
    </cfRule>
  </conditionalFormatting>
  <conditionalFormatting sqref="J8">
    <cfRule type="expression" dxfId="464" priority="988" stopIfTrue="1">
      <formula>"#REF!.G$65539"="NG"</formula>
    </cfRule>
    <cfRule type="expression" dxfId="463" priority="989" stopIfTrue="1">
      <formula>NA()</formula>
    </cfRule>
    <cfRule type="expression" dxfId="462" priority="990" stopIfTrue="1">
      <formula>NA()</formula>
    </cfRule>
  </conditionalFormatting>
  <conditionalFormatting sqref="I7">
    <cfRule type="expression" dxfId="461" priority="977" stopIfTrue="1">
      <formula>"#REF!.G$65539"="NG"</formula>
    </cfRule>
    <cfRule type="expression" dxfId="460" priority="978" stopIfTrue="1">
      <formula>NA()</formula>
    </cfRule>
    <cfRule type="expression" dxfId="459" priority="979" stopIfTrue="1">
      <formula>NA()</formula>
    </cfRule>
  </conditionalFormatting>
  <conditionalFormatting sqref="H38:Z38">
    <cfRule type="expression" dxfId="458" priority="966" stopIfTrue="1">
      <formula>"#REF!.G$65539"="NG"</formula>
    </cfRule>
    <cfRule type="expression" dxfId="457" priority="967" stopIfTrue="1">
      <formula>NA()</formula>
    </cfRule>
    <cfRule type="expression" dxfId="456" priority="968" stopIfTrue="1">
      <formula>NA()</formula>
    </cfRule>
  </conditionalFormatting>
  <conditionalFormatting sqref="Y35:Z35">
    <cfRule type="expression" dxfId="455" priority="955" stopIfTrue="1">
      <formula>"#REF!.G$65539"="NG"</formula>
    </cfRule>
    <cfRule type="expression" dxfId="454" priority="956" stopIfTrue="1">
      <formula>NA()</formula>
    </cfRule>
    <cfRule type="expression" dxfId="453" priority="957" stopIfTrue="1">
      <formula>NA()</formula>
    </cfRule>
  </conditionalFormatting>
  <conditionalFormatting sqref="R36:U36">
    <cfRule type="expression" dxfId="452" priority="944" stopIfTrue="1">
      <formula>"#REF!.G$65539"="NG"</formula>
    </cfRule>
    <cfRule type="expression" dxfId="451" priority="945" stopIfTrue="1">
      <formula>NA()</formula>
    </cfRule>
    <cfRule type="expression" dxfId="450" priority="946" stopIfTrue="1">
      <formula>NA()</formula>
    </cfRule>
  </conditionalFormatting>
  <conditionalFormatting sqref="R34:U34">
    <cfRule type="expression" dxfId="449" priority="933" stopIfTrue="1">
      <formula>"#REF!.G$65539"="NG"</formula>
    </cfRule>
    <cfRule type="expression" dxfId="448" priority="934" stopIfTrue="1">
      <formula>NA()</formula>
    </cfRule>
    <cfRule type="expression" dxfId="447" priority="935" stopIfTrue="1">
      <formula>NA()</formula>
    </cfRule>
  </conditionalFormatting>
  <conditionalFormatting sqref="Q32:Q33">
    <cfRule type="expression" dxfId="446" priority="922" stopIfTrue="1">
      <formula>"#REF!.G$65539"="NG"</formula>
    </cfRule>
    <cfRule type="expression" dxfId="445" priority="923" stopIfTrue="1">
      <formula>NA()</formula>
    </cfRule>
    <cfRule type="expression" dxfId="444" priority="924" stopIfTrue="1">
      <formula>NA()</formula>
    </cfRule>
  </conditionalFormatting>
  <conditionalFormatting sqref="V32:V33">
    <cfRule type="expression" dxfId="443" priority="911" stopIfTrue="1">
      <formula>"#REF!.G$65539"="NG"</formula>
    </cfRule>
    <cfRule type="expression" dxfId="442" priority="912" stopIfTrue="1">
      <formula>NA()</formula>
    </cfRule>
    <cfRule type="expression" dxfId="441" priority="913" stopIfTrue="1">
      <formula>NA()</formula>
    </cfRule>
  </conditionalFormatting>
  <conditionalFormatting sqref="N34:P34">
    <cfRule type="expression" dxfId="440" priority="900" stopIfTrue="1">
      <formula>"#REF!.G$65539"="NG"</formula>
    </cfRule>
    <cfRule type="expression" dxfId="439" priority="901" stopIfTrue="1">
      <formula>NA()</formula>
    </cfRule>
    <cfRule type="expression" dxfId="438" priority="902" stopIfTrue="1">
      <formula>NA()</formula>
    </cfRule>
  </conditionalFormatting>
  <conditionalFormatting sqref="I32:K33">
    <cfRule type="expression" dxfId="437" priority="889" stopIfTrue="1">
      <formula>"#REF!.G$65539"="NG"</formula>
    </cfRule>
    <cfRule type="expression" dxfId="436" priority="890" stopIfTrue="1">
      <formula>NA()</formula>
    </cfRule>
    <cfRule type="expression" dxfId="435" priority="891" stopIfTrue="1">
      <formula>NA()</formula>
    </cfRule>
  </conditionalFormatting>
  <conditionalFormatting sqref="H34">
    <cfRule type="expression" dxfId="434" priority="878" stopIfTrue="1">
      <formula>"#REF!.G$65539"="NG"</formula>
    </cfRule>
    <cfRule type="expression" dxfId="433" priority="879" stopIfTrue="1">
      <formula>NA()</formula>
    </cfRule>
    <cfRule type="expression" dxfId="432" priority="880" stopIfTrue="1">
      <formula>NA()</formula>
    </cfRule>
  </conditionalFormatting>
  <conditionalFormatting sqref="M32">
    <cfRule type="expression" dxfId="431" priority="867" stopIfTrue="1">
      <formula>"#REF!.G$65539"="NG"</formula>
    </cfRule>
    <cfRule type="expression" dxfId="430" priority="868" stopIfTrue="1">
      <formula>NA()</formula>
    </cfRule>
    <cfRule type="expression" dxfId="429" priority="869" stopIfTrue="1">
      <formula>NA()</formula>
    </cfRule>
  </conditionalFormatting>
  <conditionalFormatting sqref="M33">
    <cfRule type="expression" dxfId="428" priority="856" stopIfTrue="1">
      <formula>"#REF!.G$65539"="NG"</formula>
    </cfRule>
    <cfRule type="expression" dxfId="427" priority="857" stopIfTrue="1">
      <formula>NA()</formula>
    </cfRule>
    <cfRule type="expression" dxfId="426" priority="858" stopIfTrue="1">
      <formula>NA()</formula>
    </cfRule>
  </conditionalFormatting>
  <conditionalFormatting sqref="I36">
    <cfRule type="expression" dxfId="425" priority="845" stopIfTrue="1">
      <formula>"#REF!.G$65539"="NG"</formula>
    </cfRule>
    <cfRule type="expression" dxfId="424" priority="846" stopIfTrue="1">
      <formula>NA()</formula>
    </cfRule>
    <cfRule type="expression" dxfId="423" priority="847" stopIfTrue="1">
      <formula>NA()</formula>
    </cfRule>
  </conditionalFormatting>
  <conditionalFormatting sqref="K36">
    <cfRule type="expression" dxfId="422" priority="834" stopIfTrue="1">
      <formula>"#REF!.G$65539"="NG"</formula>
    </cfRule>
    <cfRule type="expression" dxfId="421" priority="835" stopIfTrue="1">
      <formula>NA()</formula>
    </cfRule>
    <cfRule type="expression" dxfId="420" priority="836" stopIfTrue="1">
      <formula>NA()</formula>
    </cfRule>
  </conditionalFormatting>
  <conditionalFormatting sqref="L36">
    <cfRule type="expression" dxfId="419" priority="823" stopIfTrue="1">
      <formula>"#REF!.G$65539"="NG"</formula>
    </cfRule>
    <cfRule type="expression" dxfId="418" priority="824" stopIfTrue="1">
      <formula>NA()</formula>
    </cfRule>
    <cfRule type="expression" dxfId="417" priority="825" stopIfTrue="1">
      <formula>NA()</formula>
    </cfRule>
  </conditionalFormatting>
  <conditionalFormatting sqref="L34">
    <cfRule type="expression" dxfId="416" priority="812" stopIfTrue="1">
      <formula>"#REF!.G$65539"="NG"</formula>
    </cfRule>
    <cfRule type="expression" dxfId="415" priority="813" stopIfTrue="1">
      <formula>NA()</formula>
    </cfRule>
    <cfRule type="expression" dxfId="414" priority="814" stopIfTrue="1">
      <formula>NA()</formula>
    </cfRule>
  </conditionalFormatting>
  <conditionalFormatting sqref="N36:P36">
    <cfRule type="expression" dxfId="413" priority="801" stopIfTrue="1">
      <formula>"#REF!.G$65539"="NG"</formula>
    </cfRule>
    <cfRule type="expression" dxfId="412" priority="802" stopIfTrue="1">
      <formula>NA()</formula>
    </cfRule>
    <cfRule type="expression" dxfId="411" priority="803" stopIfTrue="1">
      <formula>NA()</formula>
    </cfRule>
  </conditionalFormatting>
  <conditionalFormatting sqref="W42">
    <cfRule type="expression" dxfId="410" priority="790" stopIfTrue="1">
      <formula>"#REF!.G$65539"="NG"</formula>
    </cfRule>
    <cfRule type="expression" dxfId="409" priority="791" stopIfTrue="1">
      <formula>NA()</formula>
    </cfRule>
    <cfRule type="expression" dxfId="408" priority="792" stopIfTrue="1">
      <formula>NA()</formula>
    </cfRule>
  </conditionalFormatting>
  <conditionalFormatting sqref="X44">
    <cfRule type="expression" dxfId="407" priority="779" stopIfTrue="1">
      <formula>"#REF!.G$65539"="NG"</formula>
    </cfRule>
    <cfRule type="expression" dxfId="406" priority="780" stopIfTrue="1">
      <formula>NA()</formula>
    </cfRule>
    <cfRule type="expression" dxfId="405" priority="781" stopIfTrue="1">
      <formula>NA()</formula>
    </cfRule>
  </conditionalFormatting>
  <conditionalFormatting sqref="AA45">
    <cfRule type="expression" dxfId="404" priority="768" stopIfTrue="1">
      <formula>"#REF!.G$65539"="NG"</formula>
    </cfRule>
    <cfRule type="expression" dxfId="403" priority="769" stopIfTrue="1">
      <formula>NA()</formula>
    </cfRule>
    <cfRule type="expression" dxfId="402" priority="770" stopIfTrue="1">
      <formula>NA()</formula>
    </cfRule>
  </conditionalFormatting>
  <conditionalFormatting sqref="I40">
    <cfRule type="expression" dxfId="401" priority="757" stopIfTrue="1">
      <formula>"#REF!.G$65539"="NG"</formula>
    </cfRule>
    <cfRule type="expression" dxfId="400" priority="758" stopIfTrue="1">
      <formula>NA()</formula>
    </cfRule>
    <cfRule type="expression" dxfId="399" priority="759" stopIfTrue="1">
      <formula>NA()</formula>
    </cfRule>
  </conditionalFormatting>
  <conditionalFormatting sqref="AB46">
    <cfRule type="expression" dxfId="398" priority="746" stopIfTrue="1">
      <formula>"#REF!.G$65539"="NG"</formula>
    </cfRule>
    <cfRule type="expression" dxfId="397" priority="747" stopIfTrue="1">
      <formula>NA()</formula>
    </cfRule>
    <cfRule type="expression" dxfId="396" priority="748" stopIfTrue="1">
      <formula>NA()</formula>
    </cfRule>
  </conditionalFormatting>
  <conditionalFormatting sqref="H5:AB5">
    <cfRule type="expression" dxfId="395" priority="741" stopIfTrue="1">
      <formula>"#REF!.G$65539"="NG"</formula>
    </cfRule>
    <cfRule type="expression" dxfId="394" priority="742" stopIfTrue="1">
      <formula>NA()</formula>
    </cfRule>
    <cfRule type="expression" dxfId="393" priority="743" stopIfTrue="1">
      <formula>NA()</formula>
    </cfRule>
  </conditionalFormatting>
  <conditionalFormatting sqref="H6">
    <cfRule type="expression" dxfId="392" priority="728" stopIfTrue="1">
      <formula>"#REF!.G$65539"="NG"</formula>
    </cfRule>
    <cfRule type="expression" dxfId="391" priority="729" stopIfTrue="1">
      <formula>NA()</formula>
    </cfRule>
    <cfRule type="expression" dxfId="390" priority="730" stopIfTrue="1">
      <formula>NA()</formula>
    </cfRule>
  </conditionalFormatting>
  <conditionalFormatting sqref="H6">
    <cfRule type="expression" dxfId="389" priority="723" stopIfTrue="1">
      <formula>"#REF!.G$65539"="NG"</formula>
    </cfRule>
    <cfRule type="expression" dxfId="388" priority="724" stopIfTrue="1">
      <formula>NA()</formula>
    </cfRule>
    <cfRule type="expression" dxfId="387" priority="725" stopIfTrue="1">
      <formula>NA()</formula>
    </cfRule>
  </conditionalFormatting>
  <conditionalFormatting sqref="J8">
    <cfRule type="expression" dxfId="386" priority="710" stopIfTrue="1">
      <formula>"#REF!.G$65539"="NG"</formula>
    </cfRule>
    <cfRule type="expression" dxfId="385" priority="711" stopIfTrue="1">
      <formula>NA()</formula>
    </cfRule>
    <cfRule type="expression" dxfId="384" priority="712" stopIfTrue="1">
      <formula>NA()</formula>
    </cfRule>
  </conditionalFormatting>
  <conditionalFormatting sqref="J8">
    <cfRule type="expression" dxfId="383" priority="705" stopIfTrue="1">
      <formula>"#REF!.G$65539"="NG"</formula>
    </cfRule>
    <cfRule type="expression" dxfId="382" priority="706" stopIfTrue="1">
      <formula>NA()</formula>
    </cfRule>
    <cfRule type="expression" dxfId="381" priority="707" stopIfTrue="1">
      <formula>NA()</formula>
    </cfRule>
  </conditionalFormatting>
  <conditionalFormatting sqref="I7">
    <cfRule type="expression" dxfId="380" priority="692" stopIfTrue="1">
      <formula>"#REF!.G$65539"="NG"</formula>
    </cfRule>
    <cfRule type="expression" dxfId="379" priority="693" stopIfTrue="1">
      <formula>NA()</formula>
    </cfRule>
    <cfRule type="expression" dxfId="378" priority="694" stopIfTrue="1">
      <formula>NA()</formula>
    </cfRule>
  </conditionalFormatting>
  <conditionalFormatting sqref="I7">
    <cfRule type="expression" dxfId="377" priority="687" stopIfTrue="1">
      <formula>"#REF!.G$65539"="NG"</formula>
    </cfRule>
    <cfRule type="expression" dxfId="376" priority="688" stopIfTrue="1">
      <formula>NA()</formula>
    </cfRule>
    <cfRule type="expression" dxfId="375" priority="689" stopIfTrue="1">
      <formula>NA()</formula>
    </cfRule>
  </conditionalFormatting>
  <conditionalFormatting sqref="K9">
    <cfRule type="expression" dxfId="374" priority="674" stopIfTrue="1">
      <formula>"#REF!.G$65539"="NG"</formula>
    </cfRule>
    <cfRule type="expression" dxfId="373" priority="675" stopIfTrue="1">
      <formula>NA()</formula>
    </cfRule>
    <cfRule type="expression" dxfId="372" priority="676" stopIfTrue="1">
      <formula>NA()</formula>
    </cfRule>
  </conditionalFormatting>
  <conditionalFormatting sqref="K9">
    <cfRule type="expression" dxfId="371" priority="669" stopIfTrue="1">
      <formula>"#REF!.G$65539"="NG"</formula>
    </cfRule>
    <cfRule type="expression" dxfId="370" priority="670" stopIfTrue="1">
      <formula>NA()</formula>
    </cfRule>
    <cfRule type="expression" dxfId="369" priority="671" stopIfTrue="1">
      <formula>NA()</formula>
    </cfRule>
  </conditionalFormatting>
  <conditionalFormatting sqref="M11">
    <cfRule type="expression" dxfId="368" priority="656" stopIfTrue="1">
      <formula>"#REF!.G$65539"="NG"</formula>
    </cfRule>
    <cfRule type="expression" dxfId="367" priority="657" stopIfTrue="1">
      <formula>NA()</formula>
    </cfRule>
    <cfRule type="expression" dxfId="366" priority="658" stopIfTrue="1">
      <formula>NA()</formula>
    </cfRule>
  </conditionalFormatting>
  <conditionalFormatting sqref="M11">
    <cfRule type="expression" dxfId="365" priority="651" stopIfTrue="1">
      <formula>"#REF!.G$65539"="NG"</formula>
    </cfRule>
    <cfRule type="expression" dxfId="364" priority="652" stopIfTrue="1">
      <formula>NA()</formula>
    </cfRule>
    <cfRule type="expression" dxfId="363" priority="653" stopIfTrue="1">
      <formula>NA()</formula>
    </cfRule>
  </conditionalFormatting>
  <conditionalFormatting sqref="AB29">
    <cfRule type="expression" dxfId="362" priority="638" stopIfTrue="1">
      <formula>"#REF!.G$65539"="NG"</formula>
    </cfRule>
    <cfRule type="expression" dxfId="361" priority="639" stopIfTrue="1">
      <formula>NA()</formula>
    </cfRule>
    <cfRule type="expression" dxfId="360" priority="640" stopIfTrue="1">
      <formula>NA()</formula>
    </cfRule>
  </conditionalFormatting>
  <conditionalFormatting sqref="AB29">
    <cfRule type="expression" dxfId="359" priority="633" stopIfTrue="1">
      <formula>"#REF!.G$65539"="NG"</formula>
    </cfRule>
    <cfRule type="expression" dxfId="358" priority="634" stopIfTrue="1">
      <formula>NA()</formula>
    </cfRule>
    <cfRule type="expression" dxfId="357" priority="635" stopIfTrue="1">
      <formula>NA()</formula>
    </cfRule>
  </conditionalFormatting>
  <conditionalFormatting sqref="AA28">
    <cfRule type="expression" dxfId="356" priority="620" stopIfTrue="1">
      <formula>"#REF!.G$65539"="NG"</formula>
    </cfRule>
    <cfRule type="expression" dxfId="355" priority="621" stopIfTrue="1">
      <formula>NA()</formula>
    </cfRule>
    <cfRule type="expression" dxfId="354" priority="622" stopIfTrue="1">
      <formula>NA()</formula>
    </cfRule>
  </conditionalFormatting>
  <conditionalFormatting sqref="AA28">
    <cfRule type="expression" dxfId="353" priority="615" stopIfTrue="1">
      <formula>"#REF!.G$65539"="NG"</formula>
    </cfRule>
    <cfRule type="expression" dxfId="352" priority="616" stopIfTrue="1">
      <formula>NA()</formula>
    </cfRule>
    <cfRule type="expression" dxfId="351" priority="617" stopIfTrue="1">
      <formula>NA()</formula>
    </cfRule>
  </conditionalFormatting>
  <conditionalFormatting sqref="Z27">
    <cfRule type="expression" dxfId="350" priority="602" stopIfTrue="1">
      <formula>"#REF!.G$65539"="NG"</formula>
    </cfRule>
    <cfRule type="expression" dxfId="349" priority="603" stopIfTrue="1">
      <formula>NA()</formula>
    </cfRule>
    <cfRule type="expression" dxfId="348" priority="604" stopIfTrue="1">
      <formula>NA()</formula>
    </cfRule>
  </conditionalFormatting>
  <conditionalFormatting sqref="Z27">
    <cfRule type="expression" dxfId="347" priority="597" stopIfTrue="1">
      <formula>"#REF!.G$65539"="NG"</formula>
    </cfRule>
    <cfRule type="expression" dxfId="346" priority="598" stopIfTrue="1">
      <formula>NA()</formula>
    </cfRule>
    <cfRule type="expression" dxfId="345" priority="599" stopIfTrue="1">
      <formula>NA()</formula>
    </cfRule>
  </conditionalFormatting>
  <conditionalFormatting sqref="Y26">
    <cfRule type="expression" dxfId="344" priority="584" stopIfTrue="1">
      <formula>"#REF!.G$65539"="NG"</formula>
    </cfRule>
    <cfRule type="expression" dxfId="343" priority="585" stopIfTrue="1">
      <formula>NA()</formula>
    </cfRule>
    <cfRule type="expression" dxfId="342" priority="586" stopIfTrue="1">
      <formula>NA()</formula>
    </cfRule>
  </conditionalFormatting>
  <conditionalFormatting sqref="Y26">
    <cfRule type="expression" dxfId="341" priority="579" stopIfTrue="1">
      <formula>"#REF!.G$65539"="NG"</formula>
    </cfRule>
    <cfRule type="expression" dxfId="340" priority="580" stopIfTrue="1">
      <formula>NA()</formula>
    </cfRule>
    <cfRule type="expression" dxfId="339" priority="581" stopIfTrue="1">
      <formula>NA()</formula>
    </cfRule>
  </conditionalFormatting>
  <conditionalFormatting sqref="X24">
    <cfRule type="expression" dxfId="338" priority="566" stopIfTrue="1">
      <formula>"#REF!.G$65539"="NG"</formula>
    </cfRule>
    <cfRule type="expression" dxfId="337" priority="567" stopIfTrue="1">
      <formula>NA()</formula>
    </cfRule>
    <cfRule type="expression" dxfId="336" priority="568" stopIfTrue="1">
      <formula>NA()</formula>
    </cfRule>
  </conditionalFormatting>
  <conditionalFormatting sqref="X24">
    <cfRule type="expression" dxfId="335" priority="561" stopIfTrue="1">
      <formula>"#REF!.G$65539"="NG"</formula>
    </cfRule>
    <cfRule type="expression" dxfId="334" priority="562" stopIfTrue="1">
      <formula>NA()</formula>
    </cfRule>
    <cfRule type="expression" dxfId="333" priority="563" stopIfTrue="1">
      <formula>NA()</formula>
    </cfRule>
  </conditionalFormatting>
  <conditionalFormatting sqref="W23">
    <cfRule type="expression" dxfId="332" priority="548" stopIfTrue="1">
      <formula>"#REF!.G$65539"="NG"</formula>
    </cfRule>
    <cfRule type="expression" dxfId="331" priority="549" stopIfTrue="1">
      <formula>NA()</formula>
    </cfRule>
    <cfRule type="expression" dxfId="330" priority="550" stopIfTrue="1">
      <formula>NA()</formula>
    </cfRule>
  </conditionalFormatting>
  <conditionalFormatting sqref="W23">
    <cfRule type="expression" dxfId="329" priority="543" stopIfTrue="1">
      <formula>"#REF!.G$65539"="NG"</formula>
    </cfRule>
    <cfRule type="expression" dxfId="328" priority="544" stopIfTrue="1">
      <formula>NA()</formula>
    </cfRule>
    <cfRule type="expression" dxfId="327" priority="545" stopIfTrue="1">
      <formula>NA()</formula>
    </cfRule>
  </conditionalFormatting>
  <conditionalFormatting sqref="U21">
    <cfRule type="expression" dxfId="326" priority="530" stopIfTrue="1">
      <formula>"#REF!.G$65539"="NG"</formula>
    </cfRule>
    <cfRule type="expression" dxfId="325" priority="531" stopIfTrue="1">
      <formula>NA()</formula>
    </cfRule>
    <cfRule type="expression" dxfId="324" priority="532" stopIfTrue="1">
      <formula>NA()</formula>
    </cfRule>
  </conditionalFormatting>
  <conditionalFormatting sqref="U21">
    <cfRule type="expression" dxfId="323" priority="525" stopIfTrue="1">
      <formula>"#REF!.G$65539"="NG"</formula>
    </cfRule>
    <cfRule type="expression" dxfId="322" priority="526" stopIfTrue="1">
      <formula>NA()</formula>
    </cfRule>
    <cfRule type="expression" dxfId="321" priority="527" stopIfTrue="1">
      <formula>NA()</formula>
    </cfRule>
  </conditionalFormatting>
  <conditionalFormatting sqref="T20">
    <cfRule type="expression" dxfId="320" priority="512" stopIfTrue="1">
      <formula>"#REF!.G$65539"="NG"</formula>
    </cfRule>
    <cfRule type="expression" dxfId="319" priority="513" stopIfTrue="1">
      <formula>NA()</formula>
    </cfRule>
    <cfRule type="expression" dxfId="318" priority="514" stopIfTrue="1">
      <formula>NA()</formula>
    </cfRule>
  </conditionalFormatting>
  <conditionalFormatting sqref="T20">
    <cfRule type="expression" dxfId="317" priority="507" stopIfTrue="1">
      <formula>"#REF!.G$65539"="NG"</formula>
    </cfRule>
    <cfRule type="expression" dxfId="316" priority="508" stopIfTrue="1">
      <formula>NA()</formula>
    </cfRule>
    <cfRule type="expression" dxfId="315" priority="509" stopIfTrue="1">
      <formula>NA()</formula>
    </cfRule>
  </conditionalFormatting>
  <conditionalFormatting sqref="V22">
    <cfRule type="expression" dxfId="314" priority="494" stopIfTrue="1">
      <formula>"#REF!.G$65539"="NG"</formula>
    </cfRule>
    <cfRule type="expression" dxfId="313" priority="495" stopIfTrue="1">
      <formula>NA()</formula>
    </cfRule>
    <cfRule type="expression" dxfId="312" priority="496" stopIfTrue="1">
      <formula>NA()</formula>
    </cfRule>
  </conditionalFormatting>
  <conditionalFormatting sqref="V22">
    <cfRule type="expression" dxfId="311" priority="489" stopIfTrue="1">
      <formula>"#REF!.G$65539"="NG"</formula>
    </cfRule>
    <cfRule type="expression" dxfId="310" priority="490" stopIfTrue="1">
      <formula>NA()</formula>
    </cfRule>
    <cfRule type="expression" dxfId="309" priority="491" stopIfTrue="1">
      <formula>NA()</formula>
    </cfRule>
  </conditionalFormatting>
  <conditionalFormatting sqref="S19">
    <cfRule type="expression" dxfId="308" priority="476" stopIfTrue="1">
      <formula>"#REF!.G$65539"="NG"</formula>
    </cfRule>
    <cfRule type="expression" dxfId="307" priority="477" stopIfTrue="1">
      <formula>NA()</formula>
    </cfRule>
    <cfRule type="expression" dxfId="306" priority="478" stopIfTrue="1">
      <formula>NA()</formula>
    </cfRule>
  </conditionalFormatting>
  <conditionalFormatting sqref="S19">
    <cfRule type="expression" dxfId="305" priority="471" stopIfTrue="1">
      <formula>"#REF!.G$65539"="NG"</formula>
    </cfRule>
    <cfRule type="expression" dxfId="304" priority="472" stopIfTrue="1">
      <formula>NA()</formula>
    </cfRule>
    <cfRule type="expression" dxfId="303" priority="473" stopIfTrue="1">
      <formula>NA()</formula>
    </cfRule>
  </conditionalFormatting>
  <conditionalFormatting sqref="R18">
    <cfRule type="expression" dxfId="302" priority="458" stopIfTrue="1">
      <formula>"#REF!.G$65539"="NG"</formula>
    </cfRule>
    <cfRule type="expression" dxfId="301" priority="459" stopIfTrue="1">
      <formula>NA()</formula>
    </cfRule>
    <cfRule type="expression" dxfId="300" priority="460" stopIfTrue="1">
      <formula>NA()</formula>
    </cfRule>
  </conditionalFormatting>
  <conditionalFormatting sqref="R18">
    <cfRule type="expression" dxfId="299" priority="453" stopIfTrue="1">
      <formula>"#REF!.G$65539"="NG"</formula>
    </cfRule>
    <cfRule type="expression" dxfId="298" priority="454" stopIfTrue="1">
      <formula>NA()</formula>
    </cfRule>
    <cfRule type="expression" dxfId="297" priority="455" stopIfTrue="1">
      <formula>NA()</formula>
    </cfRule>
  </conditionalFormatting>
  <conditionalFormatting sqref="Q16">
    <cfRule type="expression" dxfId="296" priority="440" stopIfTrue="1">
      <formula>"#REF!.G$65539"="NG"</formula>
    </cfRule>
    <cfRule type="expression" dxfId="295" priority="441" stopIfTrue="1">
      <formula>NA()</formula>
    </cfRule>
    <cfRule type="expression" dxfId="294" priority="442" stopIfTrue="1">
      <formula>NA()</formula>
    </cfRule>
  </conditionalFormatting>
  <conditionalFormatting sqref="Q16">
    <cfRule type="expression" dxfId="293" priority="435" stopIfTrue="1">
      <formula>"#REF!.G$65539"="NG"</formula>
    </cfRule>
    <cfRule type="expression" dxfId="292" priority="436" stopIfTrue="1">
      <formula>NA()</formula>
    </cfRule>
    <cfRule type="expression" dxfId="291" priority="437" stopIfTrue="1">
      <formula>NA()</formula>
    </cfRule>
  </conditionalFormatting>
  <conditionalFormatting sqref="P15">
    <cfRule type="expression" dxfId="290" priority="422" stopIfTrue="1">
      <formula>"#REF!.G$65539"="NG"</formula>
    </cfRule>
    <cfRule type="expression" dxfId="289" priority="423" stopIfTrue="1">
      <formula>NA()</formula>
    </cfRule>
    <cfRule type="expression" dxfId="288" priority="424" stopIfTrue="1">
      <formula>NA()</formula>
    </cfRule>
  </conditionalFormatting>
  <conditionalFormatting sqref="P15">
    <cfRule type="expression" dxfId="287" priority="417" stopIfTrue="1">
      <formula>"#REF!.G$65539"="NG"</formula>
    </cfRule>
    <cfRule type="expression" dxfId="286" priority="418" stopIfTrue="1">
      <formula>NA()</formula>
    </cfRule>
    <cfRule type="expression" dxfId="285" priority="419" stopIfTrue="1">
      <formula>NA()</formula>
    </cfRule>
  </conditionalFormatting>
  <conditionalFormatting sqref="O14">
    <cfRule type="expression" dxfId="284" priority="404" stopIfTrue="1">
      <formula>"#REF!.G$65539"="NG"</formula>
    </cfRule>
    <cfRule type="expression" dxfId="283" priority="405" stopIfTrue="1">
      <formula>NA()</formula>
    </cfRule>
    <cfRule type="expression" dxfId="282" priority="406" stopIfTrue="1">
      <formula>NA()</formula>
    </cfRule>
  </conditionalFormatting>
  <conditionalFormatting sqref="O14">
    <cfRule type="expression" dxfId="281" priority="399" stopIfTrue="1">
      <formula>"#REF!.G$65539"="NG"</formula>
    </cfRule>
    <cfRule type="expression" dxfId="280" priority="400" stopIfTrue="1">
      <formula>NA()</formula>
    </cfRule>
    <cfRule type="expression" dxfId="279" priority="401" stopIfTrue="1">
      <formula>NA()</formula>
    </cfRule>
  </conditionalFormatting>
  <conditionalFormatting sqref="N13">
    <cfRule type="expression" dxfId="278" priority="386" stopIfTrue="1">
      <formula>"#REF!.G$65539"="NG"</formula>
    </cfRule>
    <cfRule type="expression" dxfId="277" priority="387" stopIfTrue="1">
      <formula>NA()</formula>
    </cfRule>
    <cfRule type="expression" dxfId="276" priority="388" stopIfTrue="1">
      <formula>NA()</formula>
    </cfRule>
  </conditionalFormatting>
  <conditionalFormatting sqref="N13">
    <cfRule type="expression" dxfId="275" priority="381" stopIfTrue="1">
      <formula>"#REF!.G$65539"="NG"</formula>
    </cfRule>
    <cfRule type="expression" dxfId="274" priority="382" stopIfTrue="1">
      <formula>NA()</formula>
    </cfRule>
    <cfRule type="expression" dxfId="273" priority="383" stopIfTrue="1">
      <formula>NA()</formula>
    </cfRule>
  </conditionalFormatting>
  <conditionalFormatting sqref="L10">
    <cfRule type="expression" dxfId="272" priority="368" stopIfTrue="1">
      <formula>"#REF!.G$65539"="NG"</formula>
    </cfRule>
    <cfRule type="expression" dxfId="271" priority="369" stopIfTrue="1">
      <formula>NA()</formula>
    </cfRule>
    <cfRule type="expression" dxfId="270" priority="370" stopIfTrue="1">
      <formula>NA()</formula>
    </cfRule>
  </conditionalFormatting>
  <conditionalFormatting sqref="L10">
    <cfRule type="expression" dxfId="269" priority="363" stopIfTrue="1">
      <formula>"#REF!.G$65539"="NG"</formula>
    </cfRule>
    <cfRule type="expression" dxfId="268" priority="364" stopIfTrue="1">
      <formula>NA()</formula>
    </cfRule>
    <cfRule type="expression" dxfId="267" priority="365" stopIfTrue="1">
      <formula>NA()</formula>
    </cfRule>
  </conditionalFormatting>
  <conditionalFormatting sqref="I32:K33">
    <cfRule type="expression" dxfId="266" priority="350" stopIfTrue="1">
      <formula>"#REF!.G$65539"="NG"</formula>
    </cfRule>
    <cfRule type="expression" dxfId="265" priority="351" stopIfTrue="1">
      <formula>NA()</formula>
    </cfRule>
    <cfRule type="expression" dxfId="264" priority="352" stopIfTrue="1">
      <formula>NA()</formula>
    </cfRule>
  </conditionalFormatting>
  <conditionalFormatting sqref="I32:K33">
    <cfRule type="expression" dxfId="263" priority="345" stopIfTrue="1">
      <formula>"#REF!.G$65539"="NG"</formula>
    </cfRule>
    <cfRule type="expression" dxfId="262" priority="346" stopIfTrue="1">
      <formula>NA()</formula>
    </cfRule>
    <cfRule type="expression" dxfId="261" priority="347" stopIfTrue="1">
      <formula>NA()</formula>
    </cfRule>
  </conditionalFormatting>
  <conditionalFormatting sqref="H34">
    <cfRule type="expression" dxfId="260" priority="332" stopIfTrue="1">
      <formula>"#REF!.G$65539"="NG"</formula>
    </cfRule>
    <cfRule type="expression" dxfId="259" priority="333" stopIfTrue="1">
      <formula>NA()</formula>
    </cfRule>
    <cfRule type="expression" dxfId="258" priority="334" stopIfTrue="1">
      <formula>NA()</formula>
    </cfRule>
  </conditionalFormatting>
  <conditionalFormatting sqref="H34">
    <cfRule type="expression" dxfId="257" priority="327" stopIfTrue="1">
      <formula>"#REF!.G$65539"="NG"</formula>
    </cfRule>
    <cfRule type="expression" dxfId="256" priority="328" stopIfTrue="1">
      <formula>NA()</formula>
    </cfRule>
    <cfRule type="expression" dxfId="255" priority="329" stopIfTrue="1">
      <formula>NA()</formula>
    </cfRule>
  </conditionalFormatting>
  <conditionalFormatting sqref="H38">
    <cfRule type="expression" dxfId="254" priority="314" stopIfTrue="1">
      <formula>"#REF!.G$65539"="NG"</formula>
    </cfRule>
    <cfRule type="expression" dxfId="253" priority="315" stopIfTrue="1">
      <formula>NA()</formula>
    </cfRule>
    <cfRule type="expression" dxfId="252" priority="316" stopIfTrue="1">
      <formula>NA()</formula>
    </cfRule>
  </conditionalFormatting>
  <conditionalFormatting sqref="H38">
    <cfRule type="expression" dxfId="251" priority="309" stopIfTrue="1">
      <formula>"#REF!.G$65539"="NG"</formula>
    </cfRule>
    <cfRule type="expression" dxfId="250" priority="310" stopIfTrue="1">
      <formula>NA()</formula>
    </cfRule>
    <cfRule type="expression" dxfId="249" priority="311" stopIfTrue="1">
      <formula>NA()</formula>
    </cfRule>
  </conditionalFormatting>
  <conditionalFormatting sqref="I38:Z38">
    <cfRule type="expression" dxfId="248" priority="296" stopIfTrue="1">
      <formula>"#REF!.G$65539"="NG"</formula>
    </cfRule>
    <cfRule type="expression" dxfId="247" priority="297" stopIfTrue="1">
      <formula>NA()</formula>
    </cfRule>
    <cfRule type="expression" dxfId="246" priority="298" stopIfTrue="1">
      <formula>NA()</formula>
    </cfRule>
  </conditionalFormatting>
  <conditionalFormatting sqref="I38:Z38">
    <cfRule type="expression" dxfId="245" priority="291" stopIfTrue="1">
      <formula>"#REF!.G$65539"="NG"</formula>
    </cfRule>
    <cfRule type="expression" dxfId="244" priority="292" stopIfTrue="1">
      <formula>NA()</formula>
    </cfRule>
    <cfRule type="expression" dxfId="243" priority="293" stopIfTrue="1">
      <formula>NA()</formula>
    </cfRule>
  </conditionalFormatting>
  <conditionalFormatting sqref="Y35:Z35">
    <cfRule type="expression" dxfId="242" priority="278" stopIfTrue="1">
      <formula>"#REF!.G$65539"="NG"</formula>
    </cfRule>
    <cfRule type="expression" dxfId="241" priority="279" stopIfTrue="1">
      <formula>NA()</formula>
    </cfRule>
    <cfRule type="expression" dxfId="240" priority="280" stopIfTrue="1">
      <formula>NA()</formula>
    </cfRule>
  </conditionalFormatting>
  <conditionalFormatting sqref="Y35:Z35">
    <cfRule type="expression" dxfId="239" priority="273" stopIfTrue="1">
      <formula>"#REF!.G$65539"="NG"</formula>
    </cfRule>
    <cfRule type="expression" dxfId="238" priority="274" stopIfTrue="1">
      <formula>NA()</formula>
    </cfRule>
    <cfRule type="expression" dxfId="237" priority="275" stopIfTrue="1">
      <formula>NA()</formula>
    </cfRule>
  </conditionalFormatting>
  <conditionalFormatting sqref="V32:V33">
    <cfRule type="expression" dxfId="236" priority="260" stopIfTrue="1">
      <formula>"#REF!.G$65539"="NG"</formula>
    </cfRule>
    <cfRule type="expression" dxfId="235" priority="261" stopIfTrue="1">
      <formula>NA()</formula>
    </cfRule>
    <cfRule type="expression" dxfId="234" priority="262" stopIfTrue="1">
      <formula>NA()</formula>
    </cfRule>
  </conditionalFormatting>
  <conditionalFormatting sqref="V32:V33">
    <cfRule type="expression" dxfId="233" priority="255" stopIfTrue="1">
      <formula>"#REF!.G$65539"="NG"</formula>
    </cfRule>
    <cfRule type="expression" dxfId="232" priority="256" stopIfTrue="1">
      <formula>NA()</formula>
    </cfRule>
    <cfRule type="expression" dxfId="231" priority="257" stopIfTrue="1">
      <formula>NA()</formula>
    </cfRule>
  </conditionalFormatting>
  <conditionalFormatting sqref="R34:U34">
    <cfRule type="expression" dxfId="230" priority="242" stopIfTrue="1">
      <formula>"#REF!.G$65539"="NG"</formula>
    </cfRule>
    <cfRule type="expression" dxfId="229" priority="243" stopIfTrue="1">
      <formula>NA()</formula>
    </cfRule>
    <cfRule type="expression" dxfId="228" priority="244" stopIfTrue="1">
      <formula>NA()</formula>
    </cfRule>
  </conditionalFormatting>
  <conditionalFormatting sqref="R34:U34">
    <cfRule type="expression" dxfId="227" priority="237" stopIfTrue="1">
      <formula>"#REF!.G$65539"="NG"</formula>
    </cfRule>
    <cfRule type="expression" dxfId="226" priority="238" stopIfTrue="1">
      <formula>NA()</formula>
    </cfRule>
    <cfRule type="expression" dxfId="225" priority="239" stopIfTrue="1">
      <formula>NA()</formula>
    </cfRule>
  </conditionalFormatting>
  <conditionalFormatting sqref="R36:U36">
    <cfRule type="expression" dxfId="224" priority="224" stopIfTrue="1">
      <formula>"#REF!.G$65539"="NG"</formula>
    </cfRule>
    <cfRule type="expression" dxfId="223" priority="225" stopIfTrue="1">
      <formula>NA()</formula>
    </cfRule>
    <cfRule type="expression" dxfId="222" priority="226" stopIfTrue="1">
      <formula>NA()</formula>
    </cfRule>
  </conditionalFormatting>
  <conditionalFormatting sqref="R36:U36">
    <cfRule type="expression" dxfId="221" priority="219" stopIfTrue="1">
      <formula>"#REF!.G$65539"="NG"</formula>
    </cfRule>
    <cfRule type="expression" dxfId="220" priority="220" stopIfTrue="1">
      <formula>NA()</formula>
    </cfRule>
    <cfRule type="expression" dxfId="219" priority="221" stopIfTrue="1">
      <formula>NA()</formula>
    </cfRule>
  </conditionalFormatting>
  <conditionalFormatting sqref="N36:P36">
    <cfRule type="expression" dxfId="218" priority="206" stopIfTrue="1">
      <formula>"#REF!.G$65539"="NG"</formula>
    </cfRule>
    <cfRule type="expression" dxfId="217" priority="207" stopIfTrue="1">
      <formula>NA()</formula>
    </cfRule>
    <cfRule type="expression" dxfId="216" priority="208" stopIfTrue="1">
      <formula>NA()</formula>
    </cfRule>
  </conditionalFormatting>
  <conditionalFormatting sqref="N36:P36">
    <cfRule type="expression" dxfId="215" priority="201" stopIfTrue="1">
      <formula>"#REF!.G$65539"="NG"</formula>
    </cfRule>
    <cfRule type="expression" dxfId="214" priority="202" stopIfTrue="1">
      <formula>NA()</formula>
    </cfRule>
    <cfRule type="expression" dxfId="213" priority="203" stopIfTrue="1">
      <formula>NA()</formula>
    </cfRule>
  </conditionalFormatting>
  <conditionalFormatting sqref="N34:P34">
    <cfRule type="expression" dxfId="212" priority="188" stopIfTrue="1">
      <formula>"#REF!.G$65539"="NG"</formula>
    </cfRule>
    <cfRule type="expression" dxfId="211" priority="189" stopIfTrue="1">
      <formula>NA()</formula>
    </cfRule>
    <cfRule type="expression" dxfId="210" priority="190" stopIfTrue="1">
      <formula>NA()</formula>
    </cfRule>
  </conditionalFormatting>
  <conditionalFormatting sqref="N34:P34">
    <cfRule type="expression" dxfId="209" priority="183" stopIfTrue="1">
      <formula>"#REF!.G$65539"="NG"</formula>
    </cfRule>
    <cfRule type="expression" dxfId="208" priority="184" stopIfTrue="1">
      <formula>NA()</formula>
    </cfRule>
    <cfRule type="expression" dxfId="207" priority="185" stopIfTrue="1">
      <formula>NA()</formula>
    </cfRule>
  </conditionalFormatting>
  <conditionalFormatting sqref="Q32:Q33">
    <cfRule type="expression" dxfId="206" priority="170" stopIfTrue="1">
      <formula>"#REF!.G$65539"="NG"</formula>
    </cfRule>
    <cfRule type="expression" dxfId="205" priority="171" stopIfTrue="1">
      <formula>NA()</formula>
    </cfRule>
    <cfRule type="expression" dxfId="204" priority="172" stopIfTrue="1">
      <formula>NA()</formula>
    </cfRule>
  </conditionalFormatting>
  <conditionalFormatting sqref="Q32:Q33">
    <cfRule type="expression" dxfId="203" priority="165" stopIfTrue="1">
      <formula>"#REF!.G$65539"="NG"</formula>
    </cfRule>
    <cfRule type="expression" dxfId="202" priority="166" stopIfTrue="1">
      <formula>NA()</formula>
    </cfRule>
    <cfRule type="expression" dxfId="201" priority="167" stopIfTrue="1">
      <formula>NA()</formula>
    </cfRule>
  </conditionalFormatting>
  <conditionalFormatting sqref="M32:M33">
    <cfRule type="expression" dxfId="200" priority="152" stopIfTrue="1">
      <formula>"#REF!.G$65539"="NG"</formula>
    </cfRule>
    <cfRule type="expression" dxfId="199" priority="153" stopIfTrue="1">
      <formula>NA()</formula>
    </cfRule>
    <cfRule type="expression" dxfId="198" priority="154" stopIfTrue="1">
      <formula>NA()</formula>
    </cfRule>
  </conditionalFormatting>
  <conditionalFormatting sqref="M32:M33">
    <cfRule type="expression" dxfId="197" priority="147" stopIfTrue="1">
      <formula>"#REF!.G$65539"="NG"</formula>
    </cfRule>
    <cfRule type="expression" dxfId="196" priority="148" stopIfTrue="1">
      <formula>NA()</formula>
    </cfRule>
    <cfRule type="expression" dxfId="195" priority="149" stopIfTrue="1">
      <formula>NA()</formula>
    </cfRule>
  </conditionalFormatting>
  <conditionalFormatting sqref="L34">
    <cfRule type="expression" dxfId="194" priority="134" stopIfTrue="1">
      <formula>"#REF!.G$65539"="NG"</formula>
    </cfRule>
    <cfRule type="expression" dxfId="193" priority="135" stopIfTrue="1">
      <formula>NA()</formula>
    </cfRule>
    <cfRule type="expression" dxfId="192" priority="136" stopIfTrue="1">
      <formula>NA()</formula>
    </cfRule>
  </conditionalFormatting>
  <conditionalFormatting sqref="L34">
    <cfRule type="expression" dxfId="191" priority="129" stopIfTrue="1">
      <formula>"#REF!.G$65539"="NG"</formula>
    </cfRule>
    <cfRule type="expression" dxfId="190" priority="130" stopIfTrue="1">
      <formula>NA()</formula>
    </cfRule>
    <cfRule type="expression" dxfId="189" priority="131" stopIfTrue="1">
      <formula>NA()</formula>
    </cfRule>
  </conditionalFormatting>
  <conditionalFormatting sqref="K36:L36">
    <cfRule type="expression" dxfId="188" priority="116" stopIfTrue="1">
      <formula>"#REF!.G$65539"="NG"</formula>
    </cfRule>
    <cfRule type="expression" dxfId="187" priority="117" stopIfTrue="1">
      <formula>NA()</formula>
    </cfRule>
    <cfRule type="expression" dxfId="186" priority="118" stopIfTrue="1">
      <formula>NA()</formula>
    </cfRule>
  </conditionalFormatting>
  <conditionalFormatting sqref="K36:L36">
    <cfRule type="expression" dxfId="185" priority="111" stopIfTrue="1">
      <formula>"#REF!.G$65539"="NG"</formula>
    </cfRule>
    <cfRule type="expression" dxfId="184" priority="112" stopIfTrue="1">
      <formula>NA()</formula>
    </cfRule>
    <cfRule type="expression" dxfId="183" priority="113" stopIfTrue="1">
      <formula>NA()</formula>
    </cfRule>
  </conditionalFormatting>
  <conditionalFormatting sqref="I36">
    <cfRule type="expression" dxfId="182" priority="98" stopIfTrue="1">
      <formula>"#REF!.G$65539"="NG"</formula>
    </cfRule>
    <cfRule type="expression" dxfId="181" priority="99" stopIfTrue="1">
      <formula>NA()</formula>
    </cfRule>
    <cfRule type="expression" dxfId="180" priority="100" stopIfTrue="1">
      <formula>NA()</formula>
    </cfRule>
  </conditionalFormatting>
  <conditionalFormatting sqref="I36">
    <cfRule type="expression" dxfId="179" priority="93" stopIfTrue="1">
      <formula>"#REF!.G$65539"="NG"</formula>
    </cfRule>
    <cfRule type="expression" dxfId="178" priority="94" stopIfTrue="1">
      <formula>NA()</formula>
    </cfRule>
    <cfRule type="expression" dxfId="177" priority="95" stopIfTrue="1">
      <formula>NA()</formula>
    </cfRule>
  </conditionalFormatting>
  <conditionalFormatting sqref="I40">
    <cfRule type="expression" dxfId="176" priority="80" stopIfTrue="1">
      <formula>"#REF!.G$65539"="NG"</formula>
    </cfRule>
    <cfRule type="expression" dxfId="175" priority="81" stopIfTrue="1">
      <formula>NA()</formula>
    </cfRule>
    <cfRule type="expression" dxfId="174" priority="82" stopIfTrue="1">
      <formula>NA()</formula>
    </cfRule>
  </conditionalFormatting>
  <conditionalFormatting sqref="I40">
    <cfRule type="expression" dxfId="173" priority="75" stopIfTrue="1">
      <formula>"#REF!.G$65539"="NG"</formula>
    </cfRule>
    <cfRule type="expression" dxfId="172" priority="76" stopIfTrue="1">
      <formula>NA()</formula>
    </cfRule>
    <cfRule type="expression" dxfId="171" priority="77" stopIfTrue="1">
      <formula>NA()</formula>
    </cfRule>
  </conditionalFormatting>
  <conditionalFormatting sqref="W42">
    <cfRule type="expression" dxfId="170" priority="62" stopIfTrue="1">
      <formula>"#REF!.G$65539"="NG"</formula>
    </cfRule>
    <cfRule type="expression" dxfId="169" priority="63" stopIfTrue="1">
      <formula>NA()</formula>
    </cfRule>
    <cfRule type="expression" dxfId="168" priority="64" stopIfTrue="1">
      <formula>NA()</formula>
    </cfRule>
  </conditionalFormatting>
  <conditionalFormatting sqref="W42">
    <cfRule type="expression" dxfId="167" priority="57" stopIfTrue="1">
      <formula>"#REF!.G$65539"="NG"</formula>
    </cfRule>
    <cfRule type="expression" dxfId="166" priority="58" stopIfTrue="1">
      <formula>NA()</formula>
    </cfRule>
    <cfRule type="expression" dxfId="165" priority="59" stopIfTrue="1">
      <formula>NA()</formula>
    </cfRule>
  </conditionalFormatting>
  <conditionalFormatting sqref="X44">
    <cfRule type="expression" dxfId="164" priority="44" stopIfTrue="1">
      <formula>"#REF!.G$65539"="NG"</formula>
    </cfRule>
    <cfRule type="expression" dxfId="163" priority="45" stopIfTrue="1">
      <formula>NA()</formula>
    </cfRule>
    <cfRule type="expression" dxfId="162" priority="46" stopIfTrue="1">
      <formula>NA()</formula>
    </cfRule>
  </conditionalFormatting>
  <conditionalFormatting sqref="X44">
    <cfRule type="expression" dxfId="161" priority="39" stopIfTrue="1">
      <formula>"#REF!.G$65539"="NG"</formula>
    </cfRule>
    <cfRule type="expression" dxfId="160" priority="40" stopIfTrue="1">
      <formula>NA()</formula>
    </cfRule>
    <cfRule type="expression" dxfId="159" priority="41" stopIfTrue="1">
      <formula>NA()</formula>
    </cfRule>
  </conditionalFormatting>
  <conditionalFormatting sqref="AA45">
    <cfRule type="expression" dxfId="158" priority="26" stopIfTrue="1">
      <formula>"#REF!.G$65539"="NG"</formula>
    </cfRule>
    <cfRule type="expression" dxfId="157" priority="27" stopIfTrue="1">
      <formula>NA()</formula>
    </cfRule>
    <cfRule type="expression" dxfId="156" priority="28" stopIfTrue="1">
      <formula>NA()</formula>
    </cfRule>
  </conditionalFormatting>
  <conditionalFormatting sqref="AA45">
    <cfRule type="expression" dxfId="155" priority="21" stopIfTrue="1">
      <formula>"#REF!.G$65539"="NG"</formula>
    </cfRule>
    <cfRule type="expression" dxfId="154" priority="22" stopIfTrue="1">
      <formula>NA()</formula>
    </cfRule>
    <cfRule type="expression" dxfId="153" priority="23" stopIfTrue="1">
      <formula>NA()</formula>
    </cfRule>
  </conditionalFormatting>
  <conditionalFormatting sqref="AB46">
    <cfRule type="expression" dxfId="152" priority="8" stopIfTrue="1">
      <formula>"#REF!.G$65539"="NG"</formula>
    </cfRule>
    <cfRule type="expression" dxfId="151" priority="9" stopIfTrue="1">
      <formula>NA()</formula>
    </cfRule>
    <cfRule type="expression" dxfId="150" priority="10" stopIfTrue="1">
      <formula>NA()</formula>
    </cfRule>
  </conditionalFormatting>
  <conditionalFormatting sqref="AB46">
    <cfRule type="expression" dxfId="149" priority="3" stopIfTrue="1">
      <formula>"#REF!.G$65539"="NG"</formula>
    </cfRule>
    <cfRule type="expression" dxfId="148" priority="4" stopIfTrue="1">
      <formula>NA()</formula>
    </cfRule>
    <cfRule type="expression" dxfId="147" priority="5" stopIfTrue="1">
      <formula>NA()</formula>
    </cfRule>
  </conditionalFormatting>
  <dataValidations count="10">
    <dataValidation type="list" allowBlank="1" showInputMessage="1" showErrorMessage="1" sqref="H47:AF47">
      <formula1>"N, A, B"</formula1>
    </dataValidation>
    <dataValidation type="list" allowBlank="1" showInputMessage="1" showErrorMessage="1" sqref="H50:AF50">
      <formula1>"OK, NG, NA, PT"</formula1>
    </dataValidation>
    <dataValidation allowBlank="1" showInputMessage="1" showErrorMessage="1" promptTitle="PCL sheet name" prompt=" " sqref="F51:G51"/>
    <dataValidation allowBlank="1" showInputMessage="1" showErrorMessage="1" promptTitle="Bug ID" prompt="Unique ID throughout the project._x000a_For every Bug found during Test as well as Re-Test, a new Bug ID needs to be entered here (as a comma seperated value)" sqref="B51:E51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50"/>
    <dataValidation allowBlank="1" showInputMessage="1" showErrorMessage="1" promptTitle="Testing Date" prompt="Date on which test was performed in yyyy/mm/dd format" sqref="G49"/>
    <dataValidation allowBlank="1" showInputMessage="1" showErrorMessage="1" promptTitle="Enter" prompt="Name of the person who performed the test" sqref="G48"/>
    <dataValidation allowBlank="1" showInputMessage="1" showErrorMessage="1" promptTitle="Condition Type" prompt="N : Normal _x000a_A : Abnormal _x000a_B : Boundary" sqref="G47"/>
    <dataValidation allowBlank="1" showInputMessage="1" showErrorMessage="1" promptTitle="Input conditions" prompt="that need to be checked." sqref="A4:A29"/>
    <dataValidation allowBlank="1" showInputMessage="1" showErrorMessage="1" promptTitle="Check points" prompt="that need / need not be executed" sqref="A30:A46"/>
  </dataValidations>
  <printOptions horizontalCentered="1"/>
  <pageMargins left="0.55118110236220497" right="0.46" top="0.98425196850393704" bottom="0.98425196850393704" header="0.511811023622047" footer="0.511811023622047"/>
  <pageSetup paperSize="9" scale="66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AF110"/>
  <sheetViews>
    <sheetView view="pageBreakPreview" zoomScaleNormal="70" zoomScaleSheetLayoutView="100" workbookViewId="0">
      <pane xSplit="7" ySplit="3" topLeftCell="H46" activePane="bottomRight" state="frozen"/>
      <selection activeCell="A5" sqref="A5"/>
      <selection pane="topRight" activeCell="A5" sqref="A5"/>
      <selection pane="bottomLeft" activeCell="A5" sqref="A5"/>
      <selection pane="bottomRight" activeCell="S77" sqref="S77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6" t="s">
        <v>65</v>
      </c>
      <c r="C1" s="177"/>
      <c r="D1" s="177"/>
      <c r="E1" s="178"/>
      <c r="F1" s="176" t="s">
        <v>125</v>
      </c>
      <c r="G1" s="177"/>
      <c r="H1" s="177"/>
      <c r="I1" s="177"/>
      <c r="J1" s="177"/>
      <c r="K1" s="177"/>
      <c r="L1" s="177"/>
      <c r="M1" s="177"/>
      <c r="N1" s="177"/>
      <c r="O1" s="178"/>
      <c r="P1" s="190" t="s">
        <v>0</v>
      </c>
      <c r="Q1" s="191"/>
      <c r="R1" s="191"/>
      <c r="S1" s="192"/>
      <c r="T1" s="176" t="s">
        <v>68</v>
      </c>
      <c r="U1" s="177"/>
      <c r="V1" s="177"/>
      <c r="W1" s="177"/>
      <c r="X1" s="177"/>
      <c r="Y1" s="177"/>
      <c r="Z1" s="178"/>
      <c r="AA1" s="179" t="s">
        <v>10</v>
      </c>
      <c r="AB1" s="179"/>
      <c r="AC1" s="180">
        <v>43665</v>
      </c>
      <c r="AD1" s="180"/>
      <c r="AE1" s="180"/>
      <c r="AF1" s="181"/>
    </row>
    <row r="2" spans="1:32" ht="20.100000000000001" customHeight="1" thickBot="1">
      <c r="A2" s="64" t="s">
        <v>4</v>
      </c>
      <c r="B2" s="167" t="s">
        <v>124</v>
      </c>
      <c r="C2" s="168"/>
      <c r="D2" s="168"/>
      <c r="E2" s="182"/>
      <c r="F2" s="167" t="s">
        <v>69</v>
      </c>
      <c r="G2" s="168"/>
      <c r="H2" s="182"/>
      <c r="I2" s="183" t="s">
        <v>70</v>
      </c>
      <c r="J2" s="184"/>
      <c r="K2" s="184"/>
      <c r="L2" s="184"/>
      <c r="M2" s="184"/>
      <c r="N2" s="184"/>
      <c r="O2" s="185"/>
      <c r="P2" s="167"/>
      <c r="Q2" s="168"/>
      <c r="R2" s="168"/>
      <c r="S2" s="168"/>
      <c r="T2" s="168"/>
      <c r="U2" s="168"/>
      <c r="V2" s="168"/>
      <c r="W2" s="168"/>
      <c r="X2" s="168"/>
      <c r="Y2" s="168"/>
      <c r="Z2" s="182"/>
      <c r="AA2" s="186" t="s">
        <v>12</v>
      </c>
      <c r="AB2" s="187"/>
      <c r="AC2" s="167" t="s">
        <v>126</v>
      </c>
      <c r="AD2" s="168"/>
      <c r="AE2" s="168"/>
      <c r="AF2" s="169"/>
    </row>
    <row r="3" spans="1:32" ht="37.5" customHeight="1" thickBot="1">
      <c r="A3" s="66" t="s">
        <v>50</v>
      </c>
      <c r="B3" s="10"/>
      <c r="C3" s="10"/>
      <c r="D3" s="10"/>
      <c r="E3" s="10"/>
      <c r="F3" s="10"/>
      <c r="G3" s="65" t="s">
        <v>51</v>
      </c>
      <c r="H3" s="11">
        <v>1</v>
      </c>
      <c r="I3" s="12">
        <v>2</v>
      </c>
      <c r="J3" s="12">
        <v>3</v>
      </c>
      <c r="K3" s="12">
        <v>4</v>
      </c>
      <c r="L3" s="12">
        <v>5</v>
      </c>
      <c r="M3" s="12">
        <v>6</v>
      </c>
      <c r="N3" s="12">
        <v>7</v>
      </c>
      <c r="O3" s="12">
        <v>8</v>
      </c>
      <c r="P3" s="12">
        <v>9</v>
      </c>
      <c r="Q3" s="12">
        <v>10</v>
      </c>
      <c r="R3" s="12">
        <v>11</v>
      </c>
      <c r="S3" s="12">
        <v>12</v>
      </c>
      <c r="T3" s="12">
        <v>13</v>
      </c>
      <c r="U3" s="12">
        <v>14</v>
      </c>
      <c r="V3" s="12">
        <v>15</v>
      </c>
      <c r="W3" s="12">
        <v>16</v>
      </c>
      <c r="X3" s="12">
        <v>17</v>
      </c>
      <c r="Y3" s="12">
        <v>18</v>
      </c>
      <c r="Z3" s="12">
        <v>19</v>
      </c>
      <c r="AA3" s="12">
        <v>20</v>
      </c>
      <c r="AB3" s="12"/>
      <c r="AC3" s="12" t="str">
        <f>IF(COUNTA(AC4:AC104)&gt;0,IF(AB3&gt;0,AB3+1,""),"")</f>
        <v/>
      </c>
      <c r="AD3" s="12" t="str">
        <f>IF(COUNTA(AD4:AD104)&gt;0,IF(AC3&gt;0,AC3+1,""),"")</f>
        <v/>
      </c>
      <c r="AE3" s="12" t="str">
        <f>IF(COUNTA(AE4:AE104)&gt;0,IF(AD3&gt;0,AD3+1,""),"")</f>
        <v/>
      </c>
      <c r="AF3" s="13" t="str">
        <f>IF(COUNTA(AF4:AF104)&gt;0,IF(AE3&gt;0,AE3+1,""),"")</f>
        <v/>
      </c>
    </row>
    <row r="4" spans="1:32" s="17" customFormat="1" ht="13.5" customHeight="1">
      <c r="A4" s="170" t="s">
        <v>52</v>
      </c>
      <c r="B4" s="153" t="s">
        <v>127</v>
      </c>
      <c r="C4" s="153"/>
      <c r="D4" s="153"/>
      <c r="E4" s="153"/>
      <c r="F4" s="153"/>
      <c r="G4" s="153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71"/>
      <c r="B5" s="172" t="s">
        <v>128</v>
      </c>
      <c r="C5" s="202"/>
      <c r="D5" s="202"/>
      <c r="E5" s="202"/>
      <c r="F5" s="202"/>
      <c r="G5" s="202"/>
      <c r="H5" s="91" t="s">
        <v>152</v>
      </c>
      <c r="I5" s="91" t="s">
        <v>152</v>
      </c>
      <c r="J5" s="91" t="s">
        <v>152</v>
      </c>
      <c r="K5" s="91" t="s">
        <v>152</v>
      </c>
      <c r="L5" s="91" t="s">
        <v>152</v>
      </c>
      <c r="M5" s="91" t="s">
        <v>152</v>
      </c>
      <c r="N5" s="91" t="s">
        <v>152</v>
      </c>
      <c r="O5" s="91" t="s">
        <v>152</v>
      </c>
      <c r="P5" s="91" t="s">
        <v>152</v>
      </c>
      <c r="Q5" s="91" t="s">
        <v>152</v>
      </c>
      <c r="R5" s="91" t="s">
        <v>152</v>
      </c>
      <c r="S5" s="91" t="s">
        <v>152</v>
      </c>
      <c r="T5" s="91" t="s">
        <v>152</v>
      </c>
      <c r="U5" s="91" t="s">
        <v>152</v>
      </c>
      <c r="V5" s="91" t="s">
        <v>152</v>
      </c>
      <c r="W5" s="91" t="s">
        <v>152</v>
      </c>
      <c r="X5" s="91" t="s">
        <v>152</v>
      </c>
      <c r="Y5" s="91" t="s">
        <v>152</v>
      </c>
      <c r="Z5" s="91" t="s">
        <v>152</v>
      </c>
      <c r="AA5" s="91" t="s">
        <v>152</v>
      </c>
      <c r="AB5" s="91"/>
      <c r="AC5" s="19"/>
      <c r="AD5" s="19"/>
      <c r="AE5" s="19"/>
      <c r="AF5" s="20"/>
    </row>
    <row r="6" spans="1:32" s="17" customFormat="1" ht="13.5" customHeight="1">
      <c r="A6" s="171"/>
      <c r="B6" s="21"/>
      <c r="C6" s="201" t="s">
        <v>71</v>
      </c>
      <c r="D6" s="175"/>
      <c r="E6" s="175"/>
      <c r="F6" s="175"/>
      <c r="G6" s="175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71"/>
      <c r="B7" s="21"/>
      <c r="C7" s="28"/>
      <c r="D7" s="172" t="s">
        <v>96</v>
      </c>
      <c r="E7" s="175"/>
      <c r="F7" s="175"/>
      <c r="G7" s="200"/>
      <c r="H7" s="91" t="s">
        <v>152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71"/>
      <c r="B8" s="21"/>
      <c r="C8" s="28"/>
      <c r="D8" s="172" t="s">
        <v>129</v>
      </c>
      <c r="E8" s="175"/>
      <c r="F8" s="175"/>
      <c r="G8" s="200"/>
      <c r="H8" s="22"/>
      <c r="I8" s="91" t="s">
        <v>152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71"/>
      <c r="B9" s="21"/>
      <c r="C9" s="28"/>
      <c r="D9" s="172" t="s">
        <v>130</v>
      </c>
      <c r="E9" s="175"/>
      <c r="F9" s="175"/>
      <c r="G9" s="200"/>
      <c r="H9" s="22"/>
      <c r="I9" s="23"/>
      <c r="J9" s="91" t="s">
        <v>152</v>
      </c>
      <c r="K9" s="23"/>
      <c r="L9" s="23"/>
      <c r="M9" s="23"/>
      <c r="N9" s="23"/>
      <c r="O9" s="23"/>
      <c r="P9" s="23"/>
      <c r="R9" s="23"/>
      <c r="S9" s="23"/>
      <c r="T9" s="23"/>
      <c r="U9" s="91" t="s">
        <v>152</v>
      </c>
      <c r="V9" s="91" t="s">
        <v>152</v>
      </c>
      <c r="W9" s="91" t="s">
        <v>152</v>
      </c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71"/>
      <c r="B10" s="21"/>
      <c r="C10" s="28"/>
      <c r="D10" s="172" t="s">
        <v>131</v>
      </c>
      <c r="E10" s="175"/>
      <c r="F10" s="175"/>
      <c r="G10" s="200"/>
      <c r="H10" s="22"/>
      <c r="I10" s="23"/>
      <c r="J10" s="23"/>
      <c r="K10" s="91" t="s">
        <v>152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71"/>
      <c r="B11" s="21"/>
      <c r="C11" s="71"/>
      <c r="D11" s="172" t="s">
        <v>132</v>
      </c>
      <c r="E11" s="175"/>
      <c r="F11" s="175"/>
      <c r="G11" s="200"/>
      <c r="H11" s="22"/>
      <c r="I11" s="23"/>
      <c r="J11" s="23"/>
      <c r="K11" s="23"/>
      <c r="L11" s="91" t="s">
        <v>152</v>
      </c>
      <c r="M11" s="91" t="s">
        <v>152</v>
      </c>
      <c r="N11" s="91" t="s">
        <v>152</v>
      </c>
      <c r="O11" s="91" t="s">
        <v>152</v>
      </c>
      <c r="P11" s="91" t="s">
        <v>152</v>
      </c>
      <c r="Q11" s="91" t="s">
        <v>152</v>
      </c>
      <c r="R11" s="91" t="s">
        <v>152</v>
      </c>
      <c r="S11" s="91" t="s">
        <v>152</v>
      </c>
      <c r="T11" s="91" t="s">
        <v>152</v>
      </c>
      <c r="U11" s="86"/>
      <c r="V11" s="86"/>
      <c r="W11" s="23"/>
      <c r="X11" s="23"/>
      <c r="Y11" s="23"/>
      <c r="Z11" s="23"/>
      <c r="AA11" s="23"/>
      <c r="AB11" s="91"/>
      <c r="AC11" s="23"/>
      <c r="AD11" s="23"/>
      <c r="AE11" s="23"/>
      <c r="AF11" s="24"/>
    </row>
    <row r="12" spans="1:32" s="17" customFormat="1" ht="13.5" customHeight="1">
      <c r="A12" s="171"/>
      <c r="B12" s="21"/>
      <c r="C12" s="201" t="s">
        <v>72</v>
      </c>
      <c r="D12" s="175"/>
      <c r="E12" s="175"/>
      <c r="F12" s="175"/>
      <c r="G12" s="175"/>
      <c r="H12" s="22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171"/>
      <c r="B13" s="21"/>
      <c r="C13" s="28"/>
      <c r="D13" s="172" t="s">
        <v>96</v>
      </c>
      <c r="E13" s="175"/>
      <c r="F13" s="175"/>
      <c r="G13" s="200"/>
      <c r="H13" s="91" t="s">
        <v>152</v>
      </c>
      <c r="I13" s="91" t="s">
        <v>152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>
      <c r="A14" s="171"/>
      <c r="B14" s="21"/>
      <c r="C14" s="28"/>
      <c r="D14" s="172" t="s">
        <v>200</v>
      </c>
      <c r="E14" s="175"/>
      <c r="F14" s="175"/>
      <c r="G14" s="200"/>
      <c r="H14" s="23"/>
      <c r="I14" s="23"/>
      <c r="J14" s="23"/>
      <c r="K14" s="23"/>
      <c r="L14" s="23"/>
      <c r="M14" s="23"/>
      <c r="N14" s="23"/>
      <c r="O14" s="23"/>
      <c r="P14" s="23"/>
      <c r="Q14" s="91" t="s">
        <v>152</v>
      </c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91"/>
      <c r="AC14" s="23"/>
      <c r="AD14" s="23"/>
      <c r="AE14" s="23"/>
      <c r="AF14" s="24"/>
    </row>
    <row r="15" spans="1:32" s="17" customFormat="1" ht="13.5" customHeight="1">
      <c r="A15" s="171"/>
      <c r="B15" s="21"/>
      <c r="C15" s="28"/>
      <c r="D15" s="206" t="s">
        <v>190</v>
      </c>
      <c r="E15" s="175"/>
      <c r="F15" s="175"/>
      <c r="G15" s="200"/>
      <c r="H15" s="22"/>
      <c r="I15" s="23"/>
      <c r="J15" s="91" t="s">
        <v>152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</row>
    <row r="16" spans="1:32" s="17" customFormat="1" ht="13.5" customHeight="1">
      <c r="A16" s="171"/>
      <c r="B16" s="21"/>
      <c r="C16" s="189"/>
      <c r="D16" s="172" t="s">
        <v>188</v>
      </c>
      <c r="E16" s="175"/>
      <c r="F16" s="175"/>
      <c r="G16" s="200"/>
      <c r="H16" s="22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91" t="s">
        <v>152</v>
      </c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71"/>
      <c r="B17" s="21"/>
      <c r="C17" s="189"/>
      <c r="D17" s="207" t="s">
        <v>133</v>
      </c>
      <c r="E17" s="175"/>
      <c r="F17" s="175"/>
      <c r="G17" s="200"/>
      <c r="H17" s="22"/>
      <c r="I17" s="23"/>
      <c r="J17" s="23"/>
      <c r="K17" s="91" t="s">
        <v>152</v>
      </c>
      <c r="L17" s="91" t="s">
        <v>152</v>
      </c>
      <c r="M17" s="91" t="s">
        <v>152</v>
      </c>
      <c r="N17" s="91" t="s">
        <v>152</v>
      </c>
      <c r="O17" s="91" t="s">
        <v>152</v>
      </c>
      <c r="P17" s="91" t="s">
        <v>152</v>
      </c>
      <c r="R17" s="91" t="s">
        <v>152</v>
      </c>
      <c r="S17" s="91" t="s">
        <v>152</v>
      </c>
      <c r="T17" s="91" t="s">
        <v>152</v>
      </c>
      <c r="U17" s="91" t="s">
        <v>152</v>
      </c>
      <c r="V17" s="91" t="s">
        <v>152</v>
      </c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71"/>
      <c r="B18" s="21"/>
      <c r="C18" s="201" t="s">
        <v>134</v>
      </c>
      <c r="D18" s="175"/>
      <c r="E18" s="175"/>
      <c r="F18" s="175"/>
      <c r="G18" s="175"/>
      <c r="H18" s="22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71"/>
      <c r="B19" s="21"/>
      <c r="C19" s="208"/>
      <c r="D19" s="172" t="s">
        <v>96</v>
      </c>
      <c r="E19" s="175"/>
      <c r="F19" s="175"/>
      <c r="G19" s="200"/>
      <c r="H19" s="91" t="s">
        <v>152</v>
      </c>
      <c r="I19" s="91" t="s">
        <v>152</v>
      </c>
      <c r="J19" s="91" t="s">
        <v>152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71"/>
      <c r="B20" s="21"/>
      <c r="C20" s="209"/>
      <c r="D20" s="172" t="s">
        <v>193</v>
      </c>
      <c r="E20" s="175"/>
      <c r="F20" s="175"/>
      <c r="G20" s="200"/>
      <c r="H20" s="22"/>
      <c r="I20" s="23"/>
      <c r="J20" s="23"/>
      <c r="K20" s="91" t="s">
        <v>152</v>
      </c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4"/>
    </row>
    <row r="21" spans="1:32" s="17" customFormat="1" ht="13.5" customHeight="1">
      <c r="A21" s="171"/>
      <c r="B21" s="21"/>
      <c r="C21" s="210"/>
      <c r="D21" s="172" t="s">
        <v>135</v>
      </c>
      <c r="E21" s="175"/>
      <c r="F21" s="175"/>
      <c r="G21" s="200"/>
      <c r="H21" s="22"/>
      <c r="I21" s="23"/>
      <c r="J21" s="23"/>
      <c r="K21" s="23"/>
      <c r="L21" s="91" t="s">
        <v>152</v>
      </c>
      <c r="M21" s="91" t="s">
        <v>152</v>
      </c>
      <c r="N21" s="91" t="s">
        <v>152</v>
      </c>
      <c r="O21" s="91" t="s">
        <v>152</v>
      </c>
      <c r="P21" s="91" t="s">
        <v>152</v>
      </c>
      <c r="Q21" s="91" t="s">
        <v>152</v>
      </c>
      <c r="R21" s="91" t="s">
        <v>152</v>
      </c>
      <c r="S21" s="91" t="s">
        <v>152</v>
      </c>
      <c r="T21" s="91" t="s">
        <v>152</v>
      </c>
      <c r="U21" s="91" t="s">
        <v>152</v>
      </c>
      <c r="V21" s="91" t="s">
        <v>152</v>
      </c>
      <c r="W21" s="91" t="s">
        <v>152</v>
      </c>
      <c r="X21" s="23"/>
      <c r="Y21" s="23"/>
      <c r="Z21" s="23"/>
      <c r="AA21" s="23"/>
      <c r="AB21" s="91"/>
      <c r="AC21" s="23"/>
      <c r="AD21" s="23"/>
      <c r="AE21" s="23"/>
      <c r="AF21" s="24"/>
    </row>
    <row r="22" spans="1:32" s="17" customFormat="1" ht="13.5" customHeight="1">
      <c r="A22" s="171"/>
      <c r="B22" s="21"/>
      <c r="C22" s="201" t="s">
        <v>74</v>
      </c>
      <c r="D22" s="175"/>
      <c r="E22" s="175"/>
      <c r="F22" s="175"/>
      <c r="G22" s="175"/>
      <c r="H22" s="22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4"/>
    </row>
    <row r="23" spans="1:32" s="17" customFormat="1" ht="13.5" customHeight="1">
      <c r="A23" s="171"/>
      <c r="B23" s="21"/>
      <c r="C23" s="73"/>
      <c r="D23" s="172" t="s">
        <v>96</v>
      </c>
      <c r="E23" s="175"/>
      <c r="F23" s="175"/>
      <c r="G23" s="200"/>
      <c r="H23" s="91" t="s">
        <v>152</v>
      </c>
      <c r="I23" s="91" t="s">
        <v>152</v>
      </c>
      <c r="J23" s="91" t="s">
        <v>152</v>
      </c>
      <c r="K23" s="91" t="s">
        <v>152</v>
      </c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4"/>
    </row>
    <row r="24" spans="1:32" s="17" customFormat="1" ht="13.5" customHeight="1">
      <c r="A24" s="171"/>
      <c r="B24" s="21"/>
      <c r="C24" s="73"/>
      <c r="D24" s="206" t="s">
        <v>191</v>
      </c>
      <c r="E24" s="175"/>
      <c r="F24" s="175"/>
      <c r="G24" s="200"/>
      <c r="H24" s="22"/>
      <c r="I24" s="23"/>
      <c r="J24" s="23"/>
      <c r="K24" s="23"/>
      <c r="L24" s="91" t="s">
        <v>152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4"/>
    </row>
    <row r="25" spans="1:32" s="17" customFormat="1" ht="13.5" customHeight="1">
      <c r="A25" s="171"/>
      <c r="B25" s="21"/>
      <c r="C25" s="73"/>
      <c r="D25" s="172" t="s">
        <v>136</v>
      </c>
      <c r="E25" s="175"/>
      <c r="F25" s="175"/>
      <c r="G25" s="200"/>
      <c r="H25" s="22"/>
      <c r="I25" s="23"/>
      <c r="J25" s="23"/>
      <c r="K25" s="23"/>
      <c r="L25" s="23"/>
      <c r="M25" s="91" t="s">
        <v>152</v>
      </c>
      <c r="N25" s="91" t="s">
        <v>152</v>
      </c>
      <c r="O25" s="91" t="s">
        <v>152</v>
      </c>
      <c r="P25" s="91" t="s">
        <v>152</v>
      </c>
      <c r="Q25" s="91" t="s">
        <v>152</v>
      </c>
      <c r="R25" s="91" t="s">
        <v>152</v>
      </c>
      <c r="S25" s="91" t="s">
        <v>152</v>
      </c>
      <c r="T25" s="91" t="s">
        <v>152</v>
      </c>
      <c r="U25" s="91" t="s">
        <v>152</v>
      </c>
      <c r="V25" s="91" t="s">
        <v>152</v>
      </c>
      <c r="W25" s="91" t="s">
        <v>152</v>
      </c>
      <c r="X25" s="23"/>
      <c r="Y25" s="23"/>
      <c r="Z25" s="23"/>
      <c r="AA25" s="23"/>
      <c r="AB25" s="91"/>
      <c r="AC25" s="23"/>
      <c r="AD25" s="23"/>
      <c r="AE25" s="23"/>
      <c r="AF25" s="24"/>
    </row>
    <row r="26" spans="1:32" s="17" customFormat="1" ht="13.5" customHeight="1">
      <c r="A26" s="171"/>
      <c r="B26" s="21"/>
      <c r="C26" s="172" t="s">
        <v>75</v>
      </c>
      <c r="D26" s="175"/>
      <c r="E26" s="175"/>
      <c r="F26" s="175"/>
      <c r="G26" s="175"/>
      <c r="H26" s="22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4"/>
    </row>
    <row r="27" spans="1:32" s="17" customFormat="1" ht="13.5" customHeight="1">
      <c r="A27" s="171"/>
      <c r="B27" s="21"/>
      <c r="C27" s="73"/>
      <c r="D27" s="172" t="s">
        <v>137</v>
      </c>
      <c r="E27" s="175"/>
      <c r="F27" s="175"/>
      <c r="G27" s="200"/>
      <c r="H27" s="91" t="s">
        <v>152</v>
      </c>
      <c r="I27" s="91" t="s">
        <v>152</v>
      </c>
      <c r="J27" s="91" t="s">
        <v>152</v>
      </c>
      <c r="K27" s="91" t="s">
        <v>152</v>
      </c>
      <c r="L27" s="91" t="s">
        <v>152</v>
      </c>
      <c r="M27" s="91" t="s">
        <v>152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4"/>
    </row>
    <row r="28" spans="1:32" s="17" customFormat="1" ht="13.5" customHeight="1">
      <c r="A28" s="171"/>
      <c r="B28" s="21"/>
      <c r="C28" s="73"/>
      <c r="D28" s="172" t="s">
        <v>138</v>
      </c>
      <c r="E28" s="175"/>
      <c r="F28" s="175"/>
      <c r="G28" s="200"/>
      <c r="H28" s="22"/>
      <c r="I28" s="23"/>
      <c r="J28" s="23"/>
      <c r="K28" s="23"/>
      <c r="L28" s="23"/>
      <c r="M28" s="23"/>
      <c r="N28" s="23"/>
      <c r="O28" s="23"/>
      <c r="P28" s="23"/>
      <c r="Q28" s="91" t="s">
        <v>152</v>
      </c>
      <c r="R28" s="23"/>
      <c r="S28" s="23"/>
      <c r="T28" s="23"/>
      <c r="U28" s="91" t="s">
        <v>152</v>
      </c>
      <c r="V28" s="91" t="s">
        <v>152</v>
      </c>
      <c r="W28" s="91" t="s">
        <v>152</v>
      </c>
      <c r="X28" s="23"/>
      <c r="Y28" s="23"/>
      <c r="Z28" s="23"/>
      <c r="AA28" s="23"/>
      <c r="AB28" s="91"/>
      <c r="AC28" s="23"/>
      <c r="AD28" s="23"/>
      <c r="AE28" s="23"/>
      <c r="AF28" s="24"/>
    </row>
    <row r="29" spans="1:32" s="17" customFormat="1" ht="13.5" customHeight="1">
      <c r="A29" s="171"/>
      <c r="B29" s="21"/>
      <c r="C29" s="73"/>
      <c r="D29" s="172" t="s">
        <v>139</v>
      </c>
      <c r="E29" s="175"/>
      <c r="F29" s="175"/>
      <c r="G29" s="200"/>
      <c r="H29" s="22"/>
      <c r="I29" s="23"/>
      <c r="J29" s="23"/>
      <c r="K29" s="23"/>
      <c r="L29" s="23"/>
      <c r="M29" s="23"/>
      <c r="N29" s="91" t="s">
        <v>152</v>
      </c>
      <c r="O29" s="91" t="s">
        <v>152</v>
      </c>
      <c r="P29" s="91" t="s">
        <v>152</v>
      </c>
      <c r="R29" s="91" t="s">
        <v>152</v>
      </c>
      <c r="S29" s="91" t="s">
        <v>152</v>
      </c>
      <c r="T29" s="91" t="s">
        <v>152</v>
      </c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4"/>
    </row>
    <row r="30" spans="1:32" s="17" customFormat="1" ht="13.5" customHeight="1">
      <c r="A30" s="171"/>
      <c r="B30" s="21"/>
      <c r="C30" s="172" t="s">
        <v>76</v>
      </c>
      <c r="D30" s="175"/>
      <c r="E30" s="175"/>
      <c r="F30" s="175"/>
      <c r="G30" s="200"/>
      <c r="H30" s="22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4"/>
    </row>
    <row r="31" spans="1:32" s="17" customFormat="1" ht="13.5" customHeight="1">
      <c r="A31" s="171"/>
      <c r="B31" s="21"/>
      <c r="C31" s="73"/>
      <c r="D31" s="172" t="s">
        <v>96</v>
      </c>
      <c r="E31" s="175"/>
      <c r="F31" s="175"/>
      <c r="G31" s="200"/>
      <c r="H31" s="91" t="s">
        <v>152</v>
      </c>
      <c r="I31" s="91" t="s">
        <v>152</v>
      </c>
      <c r="J31" s="91" t="s">
        <v>152</v>
      </c>
      <c r="K31" s="91" t="s">
        <v>152</v>
      </c>
      <c r="L31" s="91" t="s">
        <v>152</v>
      </c>
      <c r="M31" s="91" t="s">
        <v>152</v>
      </c>
      <c r="N31" s="91" t="s">
        <v>152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4"/>
    </row>
    <row r="32" spans="1:32" s="17" customFormat="1" ht="13.5" customHeight="1">
      <c r="A32" s="171"/>
      <c r="B32" s="21"/>
      <c r="C32" s="73"/>
      <c r="D32" s="172" t="s">
        <v>192</v>
      </c>
      <c r="E32" s="175"/>
      <c r="F32" s="175"/>
      <c r="G32" s="200"/>
      <c r="H32" s="22"/>
      <c r="I32" s="23"/>
      <c r="J32" s="23"/>
      <c r="K32" s="23"/>
      <c r="L32" s="23"/>
      <c r="M32" s="23"/>
      <c r="N32" s="23"/>
      <c r="O32" s="91" t="s">
        <v>152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/>
    </row>
    <row r="33" spans="1:32" s="17" customFormat="1" ht="13.5" customHeight="1">
      <c r="A33" s="171"/>
      <c r="B33" s="21"/>
      <c r="C33" s="73"/>
      <c r="D33" s="206" t="s">
        <v>199</v>
      </c>
      <c r="E33" s="175"/>
      <c r="F33" s="175"/>
      <c r="G33" s="200"/>
      <c r="H33" s="22"/>
      <c r="I33" s="23"/>
      <c r="J33" s="23"/>
      <c r="K33" s="23"/>
      <c r="L33" s="23"/>
      <c r="M33" s="23"/>
      <c r="N33" s="23"/>
      <c r="O33" s="92"/>
      <c r="P33" s="23"/>
      <c r="Q33" s="23"/>
      <c r="R33" s="23"/>
      <c r="S33" s="23"/>
      <c r="T33" s="23"/>
      <c r="U33" s="23"/>
      <c r="V33" s="23"/>
      <c r="W33" s="91" t="s">
        <v>152</v>
      </c>
      <c r="X33" s="23"/>
      <c r="Y33" s="23"/>
      <c r="Z33" s="23"/>
      <c r="AA33" s="23"/>
      <c r="AB33" s="23"/>
      <c r="AC33" s="23"/>
      <c r="AD33" s="23"/>
      <c r="AE33" s="23"/>
      <c r="AF33" s="24"/>
    </row>
    <row r="34" spans="1:32" s="17" customFormat="1" ht="13.5" customHeight="1">
      <c r="A34" s="171"/>
      <c r="B34" s="21"/>
      <c r="C34" s="73"/>
      <c r="D34" s="206" t="s">
        <v>198</v>
      </c>
      <c r="E34" s="175"/>
      <c r="F34" s="175"/>
      <c r="G34" s="200"/>
      <c r="H34" s="22"/>
      <c r="I34" s="23"/>
      <c r="J34" s="23"/>
      <c r="K34" s="23"/>
      <c r="L34" s="23"/>
      <c r="M34" s="23"/>
      <c r="N34" s="23"/>
      <c r="O34" s="23"/>
      <c r="P34" s="91" t="s">
        <v>152</v>
      </c>
      <c r="Q34" s="91" t="s">
        <v>152</v>
      </c>
      <c r="R34" s="91" t="s">
        <v>152</v>
      </c>
      <c r="S34" s="91" t="s">
        <v>152</v>
      </c>
      <c r="T34" s="91" t="s">
        <v>152</v>
      </c>
      <c r="U34" s="91" t="s">
        <v>152</v>
      </c>
      <c r="V34" s="91" t="s">
        <v>152</v>
      </c>
      <c r="W34" s="91"/>
      <c r="X34" s="23"/>
      <c r="Y34" s="23"/>
      <c r="Z34" s="23"/>
      <c r="AA34" s="23"/>
      <c r="AB34" s="91"/>
      <c r="AC34" s="23"/>
      <c r="AD34" s="23"/>
      <c r="AE34" s="23"/>
      <c r="AF34" s="24"/>
    </row>
    <row r="35" spans="1:32" s="17" customFormat="1" ht="13.5" customHeight="1">
      <c r="A35" s="171"/>
      <c r="B35" s="21"/>
      <c r="C35" s="201" t="s">
        <v>77</v>
      </c>
      <c r="D35" s="175"/>
      <c r="E35" s="175"/>
      <c r="F35" s="175"/>
      <c r="G35" s="175"/>
      <c r="H35" s="22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4"/>
    </row>
    <row r="36" spans="1:32" s="17" customFormat="1" ht="13.5" customHeight="1">
      <c r="A36" s="171"/>
      <c r="B36" s="21"/>
      <c r="C36" s="208"/>
      <c r="D36" s="172" t="s">
        <v>78</v>
      </c>
      <c r="E36" s="175"/>
      <c r="F36" s="175"/>
      <c r="G36" s="200"/>
      <c r="H36" s="83"/>
      <c r="I36" s="78"/>
      <c r="J36" s="78"/>
      <c r="K36" s="78"/>
      <c r="L36" s="78"/>
      <c r="M36" s="78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4"/>
    </row>
    <row r="37" spans="1:32" s="17" customFormat="1" ht="13.5" customHeight="1">
      <c r="A37" s="171"/>
      <c r="B37" s="21"/>
      <c r="C37" s="209"/>
      <c r="D37" s="208"/>
      <c r="E37" s="172" t="s">
        <v>96</v>
      </c>
      <c r="F37" s="175"/>
      <c r="G37" s="200"/>
      <c r="H37" s="91" t="s">
        <v>152</v>
      </c>
      <c r="I37" s="91" t="s">
        <v>152</v>
      </c>
      <c r="J37" s="91" t="s">
        <v>152</v>
      </c>
      <c r="K37" s="91" t="s">
        <v>152</v>
      </c>
      <c r="L37" s="91" t="s">
        <v>152</v>
      </c>
      <c r="M37" s="91" t="s">
        <v>152</v>
      </c>
      <c r="N37" s="91" t="s">
        <v>152</v>
      </c>
      <c r="O37" s="91" t="s">
        <v>152</v>
      </c>
      <c r="P37" s="91" t="s">
        <v>152</v>
      </c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4"/>
    </row>
    <row r="38" spans="1:32" s="17" customFormat="1" ht="13.5" customHeight="1">
      <c r="A38" s="171"/>
      <c r="B38" s="21"/>
      <c r="C38" s="209"/>
      <c r="D38" s="210"/>
      <c r="E38" s="172" t="s">
        <v>140</v>
      </c>
      <c r="F38" s="175"/>
      <c r="G38" s="200"/>
      <c r="H38" s="22"/>
      <c r="I38" s="23"/>
      <c r="J38" s="23"/>
      <c r="K38" s="23"/>
      <c r="L38" s="23"/>
      <c r="M38" s="23"/>
      <c r="N38" s="23"/>
      <c r="O38" s="23"/>
      <c r="P38" s="23"/>
      <c r="Q38" s="91" t="s">
        <v>152</v>
      </c>
      <c r="R38" s="23"/>
      <c r="S38" s="91" t="s">
        <v>152</v>
      </c>
      <c r="T38" s="91" t="s">
        <v>152</v>
      </c>
      <c r="U38" s="91" t="s">
        <v>152</v>
      </c>
      <c r="V38" s="91" t="s">
        <v>152</v>
      </c>
      <c r="W38" s="91" t="s">
        <v>152</v>
      </c>
      <c r="X38" s="23"/>
      <c r="Y38" s="23"/>
      <c r="Z38" s="23"/>
      <c r="AA38" s="23"/>
      <c r="AB38" s="91"/>
      <c r="AC38" s="23"/>
      <c r="AD38" s="23"/>
      <c r="AE38" s="23"/>
      <c r="AF38" s="24"/>
    </row>
    <row r="39" spans="1:32" s="17" customFormat="1" ht="13.5" customHeight="1">
      <c r="A39" s="171"/>
      <c r="B39" s="21"/>
      <c r="C39" s="209"/>
      <c r="D39" s="172" t="s">
        <v>79</v>
      </c>
      <c r="E39" s="175"/>
      <c r="F39" s="175"/>
      <c r="G39" s="200"/>
      <c r="H39" s="22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4"/>
    </row>
    <row r="40" spans="1:32" s="17" customFormat="1" ht="13.5" customHeight="1">
      <c r="A40" s="171"/>
      <c r="B40" s="21"/>
      <c r="C40" s="209"/>
      <c r="D40" s="208"/>
      <c r="E40" s="172" t="s">
        <v>96</v>
      </c>
      <c r="F40" s="175"/>
      <c r="G40" s="200"/>
      <c r="H40" s="91" t="s">
        <v>152</v>
      </c>
      <c r="I40" s="91" t="s">
        <v>152</v>
      </c>
      <c r="J40" s="91" t="s">
        <v>152</v>
      </c>
      <c r="K40" s="91" t="s">
        <v>152</v>
      </c>
      <c r="L40" s="91" t="s">
        <v>152</v>
      </c>
      <c r="M40" s="91" t="s">
        <v>152</v>
      </c>
      <c r="N40" s="91" t="s">
        <v>152</v>
      </c>
      <c r="O40" s="91" t="s">
        <v>152</v>
      </c>
      <c r="P40" s="91" t="s">
        <v>152</v>
      </c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4"/>
    </row>
    <row r="41" spans="1:32" s="17" customFormat="1" ht="13.5" customHeight="1">
      <c r="A41" s="171"/>
      <c r="B41" s="21"/>
      <c r="C41" s="209"/>
      <c r="D41" s="210"/>
      <c r="E41" s="172" t="s">
        <v>141</v>
      </c>
      <c r="F41" s="175"/>
      <c r="G41" s="200"/>
      <c r="H41" s="22"/>
      <c r="I41" s="23"/>
      <c r="J41" s="23"/>
      <c r="K41" s="23"/>
      <c r="L41" s="23"/>
      <c r="M41" s="23"/>
      <c r="N41" s="23"/>
      <c r="O41" s="23"/>
      <c r="P41" s="23"/>
      <c r="Q41" s="91" t="s">
        <v>152</v>
      </c>
      <c r="R41" s="23"/>
      <c r="S41" s="91" t="s">
        <v>152</v>
      </c>
      <c r="T41" s="91" t="s">
        <v>152</v>
      </c>
      <c r="U41" s="91" t="s">
        <v>152</v>
      </c>
      <c r="V41" s="91" t="s">
        <v>152</v>
      </c>
      <c r="W41" s="91" t="s">
        <v>152</v>
      </c>
      <c r="X41" s="23"/>
      <c r="Y41" s="23"/>
      <c r="Z41" s="23"/>
      <c r="AA41" s="23"/>
      <c r="AB41" s="91"/>
      <c r="AC41" s="23"/>
      <c r="AD41" s="23"/>
      <c r="AE41" s="23"/>
      <c r="AF41" s="24"/>
    </row>
    <row r="42" spans="1:32" s="17" customFormat="1" ht="13.5" customHeight="1">
      <c r="A42" s="171"/>
      <c r="B42" s="21"/>
      <c r="C42" s="209"/>
      <c r="D42" s="172" t="s">
        <v>80</v>
      </c>
      <c r="E42" s="175"/>
      <c r="F42" s="175"/>
      <c r="G42" s="200"/>
      <c r="H42" s="22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4"/>
    </row>
    <row r="43" spans="1:32" s="17" customFormat="1" ht="13.5" customHeight="1">
      <c r="A43" s="171"/>
      <c r="B43" s="21"/>
      <c r="C43" s="209"/>
      <c r="D43" s="208"/>
      <c r="E43" s="172" t="s">
        <v>96</v>
      </c>
      <c r="F43" s="175"/>
      <c r="G43" s="200"/>
      <c r="H43" s="91" t="s">
        <v>152</v>
      </c>
      <c r="I43" s="91" t="s">
        <v>152</v>
      </c>
      <c r="J43" s="91" t="s">
        <v>152</v>
      </c>
      <c r="K43" s="91" t="s">
        <v>152</v>
      </c>
      <c r="L43" s="91" t="s">
        <v>152</v>
      </c>
      <c r="M43" s="91" t="s">
        <v>152</v>
      </c>
      <c r="N43" s="91" t="s">
        <v>152</v>
      </c>
      <c r="O43" s="91" t="s">
        <v>152</v>
      </c>
      <c r="P43" s="91" t="s">
        <v>152</v>
      </c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4"/>
    </row>
    <row r="44" spans="1:32" s="17" customFormat="1" ht="13.5" customHeight="1">
      <c r="A44" s="171"/>
      <c r="B44" s="21"/>
      <c r="C44" s="210"/>
      <c r="D44" s="210"/>
      <c r="E44" s="172" t="s">
        <v>142</v>
      </c>
      <c r="F44" s="175"/>
      <c r="G44" s="200"/>
      <c r="H44" s="22"/>
      <c r="I44" s="23"/>
      <c r="J44" s="23"/>
      <c r="K44" s="23"/>
      <c r="L44" s="23"/>
      <c r="M44" s="23"/>
      <c r="N44" s="23"/>
      <c r="O44" s="23"/>
      <c r="P44" s="23"/>
      <c r="Q44" s="91" t="s">
        <v>152</v>
      </c>
      <c r="R44" s="23"/>
      <c r="S44" s="91" t="s">
        <v>152</v>
      </c>
      <c r="T44" s="91" t="s">
        <v>152</v>
      </c>
      <c r="U44" s="91" t="s">
        <v>152</v>
      </c>
      <c r="V44" s="91" t="s">
        <v>152</v>
      </c>
      <c r="W44" s="91" t="s">
        <v>152</v>
      </c>
      <c r="X44" s="23"/>
      <c r="Y44" s="23"/>
      <c r="Z44" s="23"/>
      <c r="AA44" s="23"/>
      <c r="AB44" s="91"/>
      <c r="AC44" s="23"/>
      <c r="AD44" s="23"/>
      <c r="AE44" s="23"/>
      <c r="AF44" s="24"/>
    </row>
    <row r="45" spans="1:32" s="17" customFormat="1" ht="13.5" customHeight="1">
      <c r="A45" s="171"/>
      <c r="B45" s="21"/>
      <c r="C45" s="201" t="s">
        <v>81</v>
      </c>
      <c r="D45" s="175"/>
      <c r="E45" s="175"/>
      <c r="F45" s="175"/>
      <c r="G45" s="175"/>
      <c r="H45" s="22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4"/>
    </row>
    <row r="46" spans="1:32" s="17" customFormat="1" ht="13.5" customHeight="1">
      <c r="A46" s="171"/>
      <c r="B46" s="21"/>
      <c r="C46" s="208"/>
      <c r="D46" s="172" t="s">
        <v>96</v>
      </c>
      <c r="E46" s="175"/>
      <c r="F46" s="175"/>
      <c r="G46" s="200"/>
      <c r="H46" s="91" t="s">
        <v>152</v>
      </c>
      <c r="I46" s="91" t="s">
        <v>152</v>
      </c>
      <c r="J46" s="91" t="s">
        <v>152</v>
      </c>
      <c r="K46" s="91" t="s">
        <v>152</v>
      </c>
      <c r="L46" s="91" t="s">
        <v>152</v>
      </c>
      <c r="M46" s="91" t="s">
        <v>152</v>
      </c>
      <c r="N46" s="91" t="s">
        <v>152</v>
      </c>
      <c r="O46" s="91" t="s">
        <v>152</v>
      </c>
      <c r="P46" s="91" t="s">
        <v>152</v>
      </c>
      <c r="R46" s="91" t="s">
        <v>152</v>
      </c>
      <c r="S46" s="91" t="s">
        <v>152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4"/>
    </row>
    <row r="47" spans="1:32" s="17" customFormat="1" ht="13.5" customHeight="1">
      <c r="A47" s="171"/>
      <c r="B47" s="21"/>
      <c r="C47" s="210"/>
      <c r="D47" s="172" t="s">
        <v>143</v>
      </c>
      <c r="E47" s="175"/>
      <c r="F47" s="175"/>
      <c r="G47" s="200"/>
      <c r="H47" s="22"/>
      <c r="I47" s="23"/>
      <c r="J47" s="23"/>
      <c r="K47" s="23"/>
      <c r="L47" s="23"/>
      <c r="M47" s="23"/>
      <c r="N47" s="23"/>
      <c r="O47" s="23"/>
      <c r="P47" s="23"/>
      <c r="Q47" s="91" t="s">
        <v>152</v>
      </c>
      <c r="R47" s="23"/>
      <c r="S47" s="23"/>
      <c r="T47" s="91" t="s">
        <v>152</v>
      </c>
      <c r="U47" s="91" t="s">
        <v>152</v>
      </c>
      <c r="V47" s="91" t="s">
        <v>152</v>
      </c>
      <c r="W47" s="91" t="s">
        <v>152</v>
      </c>
      <c r="X47" s="23"/>
      <c r="Y47" s="23"/>
      <c r="Z47" s="23"/>
      <c r="AA47" s="23"/>
      <c r="AB47" s="91"/>
      <c r="AC47" s="23"/>
      <c r="AD47" s="23"/>
      <c r="AE47" s="23"/>
      <c r="AF47" s="24"/>
    </row>
    <row r="48" spans="1:32" s="17" customFormat="1" ht="13.5" customHeight="1">
      <c r="A48" s="171"/>
      <c r="B48" s="21"/>
      <c r="C48" s="172" t="s">
        <v>82</v>
      </c>
      <c r="D48" s="175"/>
      <c r="E48" s="175"/>
      <c r="F48" s="175"/>
      <c r="G48" s="200"/>
      <c r="H48" s="22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4"/>
    </row>
    <row r="49" spans="1:32" s="17" customFormat="1" ht="13.5" customHeight="1">
      <c r="A49" s="171"/>
      <c r="B49" s="21"/>
      <c r="C49" s="209"/>
      <c r="D49" s="172" t="s">
        <v>83</v>
      </c>
      <c r="E49" s="175"/>
      <c r="F49" s="175"/>
      <c r="G49" s="200"/>
      <c r="H49" s="22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4"/>
    </row>
    <row r="50" spans="1:32" s="17" customFormat="1" ht="13.5" customHeight="1">
      <c r="A50" s="171"/>
      <c r="B50" s="21"/>
      <c r="C50" s="209"/>
      <c r="D50" s="208"/>
      <c r="E50" s="172" t="s">
        <v>194</v>
      </c>
      <c r="F50" s="175"/>
      <c r="G50" s="200"/>
      <c r="H50" s="91" t="s">
        <v>152</v>
      </c>
      <c r="I50" s="91" t="s">
        <v>152</v>
      </c>
      <c r="J50" s="91" t="s">
        <v>152</v>
      </c>
      <c r="K50" s="91" t="s">
        <v>152</v>
      </c>
      <c r="L50" s="91" t="s">
        <v>152</v>
      </c>
      <c r="M50" s="91" t="s">
        <v>152</v>
      </c>
      <c r="N50" s="91" t="s">
        <v>152</v>
      </c>
      <c r="O50" s="91" t="s">
        <v>152</v>
      </c>
      <c r="P50" s="91" t="s">
        <v>152</v>
      </c>
      <c r="R50" s="91" t="s">
        <v>152</v>
      </c>
      <c r="S50" s="91" t="s">
        <v>152</v>
      </c>
      <c r="T50" s="91" t="s">
        <v>152</v>
      </c>
      <c r="U50" s="78"/>
      <c r="V50" s="78"/>
      <c r="W50" s="91" t="s">
        <v>152</v>
      </c>
      <c r="X50" s="78"/>
      <c r="Y50" s="78"/>
      <c r="Z50" s="78"/>
      <c r="AA50" s="23"/>
      <c r="AB50" s="91"/>
      <c r="AC50" s="23"/>
      <c r="AD50" s="23"/>
      <c r="AE50" s="23"/>
      <c r="AF50" s="24"/>
    </row>
    <row r="51" spans="1:32" s="17" customFormat="1" ht="13.5" customHeight="1">
      <c r="A51" s="171"/>
      <c r="B51" s="21"/>
      <c r="C51" s="209"/>
      <c r="D51" s="210"/>
      <c r="E51" s="172" t="s">
        <v>145</v>
      </c>
      <c r="F51" s="175"/>
      <c r="G51" s="200"/>
      <c r="H51" s="22"/>
      <c r="I51" s="23"/>
      <c r="J51" s="78"/>
      <c r="K51" s="78"/>
      <c r="L51" s="78"/>
      <c r="M51" s="78"/>
      <c r="N51" s="23"/>
      <c r="O51" s="72"/>
      <c r="P51" s="78"/>
      <c r="Q51" s="91" t="s">
        <v>152</v>
      </c>
      <c r="R51" s="78"/>
      <c r="S51" s="78"/>
      <c r="T51" s="23"/>
      <c r="U51" s="91" t="s">
        <v>152</v>
      </c>
      <c r="V51" s="91" t="s">
        <v>152</v>
      </c>
      <c r="W51" s="23"/>
      <c r="X51" s="23"/>
      <c r="Y51" s="23"/>
      <c r="Z51" s="23"/>
      <c r="AA51" s="23"/>
      <c r="AB51" s="91"/>
      <c r="AC51" s="23"/>
      <c r="AD51" s="23"/>
      <c r="AE51" s="23"/>
      <c r="AF51" s="24"/>
    </row>
    <row r="52" spans="1:32" s="17" customFormat="1" ht="13.5" customHeight="1">
      <c r="A52" s="171"/>
      <c r="B52" s="21"/>
      <c r="C52" s="209"/>
      <c r="D52" s="172" t="s">
        <v>84</v>
      </c>
      <c r="E52" s="175"/>
      <c r="F52" s="175"/>
      <c r="G52" s="200"/>
      <c r="H52" s="22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4"/>
    </row>
    <row r="53" spans="1:32" s="17" customFormat="1" ht="13.5" customHeight="1">
      <c r="A53" s="171"/>
      <c r="B53" s="21"/>
      <c r="C53" s="209"/>
      <c r="D53" s="208"/>
      <c r="E53" s="172" t="s">
        <v>144</v>
      </c>
      <c r="F53" s="175"/>
      <c r="G53" s="200"/>
      <c r="H53" s="91" t="s">
        <v>152</v>
      </c>
      <c r="I53" s="91" t="s">
        <v>152</v>
      </c>
      <c r="J53" s="91" t="s">
        <v>152</v>
      </c>
      <c r="K53" s="91" t="s">
        <v>152</v>
      </c>
      <c r="L53" s="91" t="s">
        <v>152</v>
      </c>
      <c r="M53" s="91" t="s">
        <v>152</v>
      </c>
      <c r="N53" s="91" t="s">
        <v>152</v>
      </c>
      <c r="O53" s="91" t="s">
        <v>152</v>
      </c>
      <c r="P53" s="91" t="s">
        <v>152</v>
      </c>
      <c r="Q53" s="91" t="s">
        <v>152</v>
      </c>
      <c r="R53" s="91" t="s">
        <v>152</v>
      </c>
      <c r="S53" s="91" t="s">
        <v>152</v>
      </c>
      <c r="T53" s="91" t="s">
        <v>152</v>
      </c>
      <c r="U53" s="78"/>
      <c r="V53" s="91" t="s">
        <v>152</v>
      </c>
      <c r="W53" s="23"/>
      <c r="X53" s="78"/>
      <c r="Y53" s="78"/>
      <c r="AA53" s="23"/>
      <c r="AB53" s="91"/>
      <c r="AC53" s="23"/>
      <c r="AD53" s="23"/>
      <c r="AE53" s="23"/>
      <c r="AF53" s="24"/>
    </row>
    <row r="54" spans="1:32" s="17" customFormat="1" ht="13.5" customHeight="1">
      <c r="A54" s="171"/>
      <c r="B54" s="21"/>
      <c r="C54" s="209"/>
      <c r="D54" s="210"/>
      <c r="E54" s="172" t="s">
        <v>145</v>
      </c>
      <c r="F54" s="175"/>
      <c r="G54" s="200"/>
      <c r="H54" s="22"/>
      <c r="I54" s="23"/>
      <c r="J54" s="78"/>
      <c r="K54" s="72"/>
      <c r="L54" s="72"/>
      <c r="M54" s="72"/>
      <c r="N54" s="78"/>
      <c r="O54" s="72"/>
      <c r="P54" s="72"/>
      <c r="Q54" s="72"/>
      <c r="R54" s="72"/>
      <c r="S54" s="72"/>
      <c r="T54" s="30"/>
      <c r="U54" s="91" t="s">
        <v>152</v>
      </c>
      <c r="V54" s="23"/>
      <c r="W54" s="91" t="s">
        <v>152</v>
      </c>
      <c r="X54" s="23"/>
      <c r="Y54" s="23"/>
      <c r="Z54" s="23"/>
      <c r="AA54" s="23"/>
      <c r="AB54" s="23"/>
      <c r="AC54" s="23"/>
      <c r="AD54" s="23"/>
      <c r="AE54" s="23"/>
      <c r="AF54" s="24"/>
    </row>
    <row r="55" spans="1:32" s="17" customFormat="1" ht="13.5" customHeight="1">
      <c r="A55" s="171"/>
      <c r="B55" s="21"/>
      <c r="C55" s="209"/>
      <c r="D55" s="172" t="s">
        <v>85</v>
      </c>
      <c r="E55" s="175"/>
      <c r="F55" s="175"/>
      <c r="G55" s="200"/>
      <c r="H55" s="22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4"/>
    </row>
    <row r="56" spans="1:32" s="17" customFormat="1" ht="13.5" customHeight="1">
      <c r="A56" s="171"/>
      <c r="B56" s="21"/>
      <c r="C56" s="209"/>
      <c r="D56" s="208"/>
      <c r="E56" s="172" t="s">
        <v>144</v>
      </c>
      <c r="F56" s="175"/>
      <c r="G56" s="200"/>
      <c r="H56" s="91" t="s">
        <v>152</v>
      </c>
      <c r="I56" s="91" t="s">
        <v>152</v>
      </c>
      <c r="J56" s="91" t="s">
        <v>152</v>
      </c>
      <c r="K56" s="91" t="s">
        <v>152</v>
      </c>
      <c r="L56" s="91" t="s">
        <v>152</v>
      </c>
      <c r="M56" s="91" t="s">
        <v>152</v>
      </c>
      <c r="N56" s="91" t="s">
        <v>152</v>
      </c>
      <c r="O56" s="91" t="s">
        <v>152</v>
      </c>
      <c r="P56" s="91" t="s">
        <v>152</v>
      </c>
      <c r="Q56" s="91" t="s">
        <v>152</v>
      </c>
      <c r="R56" s="91" t="s">
        <v>152</v>
      </c>
      <c r="S56" s="91" t="s">
        <v>152</v>
      </c>
      <c r="T56" s="91" t="s">
        <v>152</v>
      </c>
      <c r="U56" s="78"/>
      <c r="V56" s="91" t="s">
        <v>152</v>
      </c>
      <c r="W56" s="91" t="s">
        <v>152</v>
      </c>
      <c r="X56" s="78"/>
      <c r="Y56" s="78"/>
      <c r="AA56" s="23"/>
      <c r="AB56" s="91"/>
      <c r="AC56" s="23"/>
      <c r="AD56" s="23"/>
      <c r="AE56" s="23"/>
      <c r="AF56" s="24"/>
    </row>
    <row r="57" spans="1:32" s="17" customFormat="1" ht="13.5" customHeight="1">
      <c r="A57" s="171"/>
      <c r="B57" s="21"/>
      <c r="C57" s="209"/>
      <c r="D57" s="210"/>
      <c r="E57" s="172" t="s">
        <v>145</v>
      </c>
      <c r="F57" s="175"/>
      <c r="G57" s="200"/>
      <c r="H57" s="22"/>
      <c r="I57" s="23"/>
      <c r="J57" s="78"/>
      <c r="K57" s="78"/>
      <c r="L57" s="72"/>
      <c r="M57" s="78"/>
      <c r="N57" s="78"/>
      <c r="O57" s="72"/>
      <c r="P57" s="78"/>
      <c r="Q57" s="78"/>
      <c r="R57" s="78"/>
      <c r="S57" s="78"/>
      <c r="T57" s="30"/>
      <c r="U57" s="91" t="s">
        <v>152</v>
      </c>
      <c r="X57" s="23"/>
      <c r="Y57" s="23"/>
      <c r="Z57" s="23"/>
      <c r="AA57" s="23"/>
      <c r="AB57" s="23"/>
      <c r="AC57" s="23"/>
      <c r="AD57" s="23"/>
      <c r="AE57" s="23"/>
      <c r="AF57" s="24"/>
    </row>
    <row r="58" spans="1:32" s="17" customFormat="1" ht="13.5" customHeight="1">
      <c r="A58" s="171"/>
      <c r="B58" s="21"/>
      <c r="C58" s="209"/>
      <c r="D58" s="172" t="s">
        <v>86</v>
      </c>
      <c r="E58" s="175"/>
      <c r="F58" s="175"/>
      <c r="G58" s="200"/>
      <c r="H58" s="22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4"/>
    </row>
    <row r="59" spans="1:32" s="17" customFormat="1" ht="13.5" customHeight="1">
      <c r="A59" s="171"/>
      <c r="B59" s="21"/>
      <c r="C59" s="209"/>
      <c r="D59" s="208"/>
      <c r="E59" s="172" t="s">
        <v>144</v>
      </c>
      <c r="F59" s="175"/>
      <c r="G59" s="200"/>
      <c r="H59" s="91" t="s">
        <v>152</v>
      </c>
      <c r="I59" s="91" t="s">
        <v>152</v>
      </c>
      <c r="J59" s="91" t="s">
        <v>152</v>
      </c>
      <c r="K59" s="91" t="s">
        <v>152</v>
      </c>
      <c r="L59" s="91" t="s">
        <v>152</v>
      </c>
      <c r="M59" s="91" t="s">
        <v>152</v>
      </c>
      <c r="N59" s="91" t="s">
        <v>152</v>
      </c>
      <c r="O59" s="91" t="s">
        <v>152</v>
      </c>
      <c r="P59" s="91" t="s">
        <v>152</v>
      </c>
      <c r="Q59" s="91" t="s">
        <v>152</v>
      </c>
      <c r="R59" s="91" t="s">
        <v>152</v>
      </c>
      <c r="S59" s="91" t="s">
        <v>152</v>
      </c>
      <c r="T59" s="91" t="s">
        <v>152</v>
      </c>
      <c r="U59" s="78"/>
      <c r="V59" s="91" t="s">
        <v>152</v>
      </c>
      <c r="W59" s="91" t="s">
        <v>152</v>
      </c>
      <c r="X59" s="78"/>
      <c r="Y59" s="72"/>
      <c r="AA59" s="23"/>
      <c r="AB59" s="91"/>
      <c r="AC59" s="23"/>
      <c r="AD59" s="23"/>
      <c r="AE59" s="23"/>
      <c r="AF59" s="24"/>
    </row>
    <row r="60" spans="1:32" s="17" customFormat="1" ht="13.5" customHeight="1">
      <c r="A60" s="171"/>
      <c r="B60" s="21"/>
      <c r="C60" s="210"/>
      <c r="D60" s="210"/>
      <c r="E60" s="172" t="s">
        <v>145</v>
      </c>
      <c r="F60" s="175"/>
      <c r="G60" s="200"/>
      <c r="H60" s="22"/>
      <c r="I60" s="23"/>
      <c r="J60" s="78"/>
      <c r="K60" s="72"/>
      <c r="L60" s="72"/>
      <c r="M60" s="72"/>
      <c r="N60" s="72"/>
      <c r="O60" s="72"/>
      <c r="P60" s="72"/>
      <c r="Q60" s="78"/>
      <c r="R60" s="72"/>
      <c r="S60" s="72"/>
      <c r="U60" s="91" t="s">
        <v>152</v>
      </c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4"/>
    </row>
    <row r="61" spans="1:32" s="17" customFormat="1" ht="13.5" customHeight="1">
      <c r="A61" s="171"/>
      <c r="B61" s="21"/>
      <c r="C61" s="172" t="s">
        <v>87</v>
      </c>
      <c r="D61" s="175"/>
      <c r="E61" s="175"/>
      <c r="F61" s="175"/>
      <c r="G61" s="200"/>
      <c r="H61" s="22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4"/>
    </row>
    <row r="62" spans="1:32" s="17" customFormat="1" ht="13.5" customHeight="1">
      <c r="A62" s="171"/>
      <c r="B62" s="21"/>
      <c r="C62" s="208"/>
      <c r="D62" s="172" t="s">
        <v>96</v>
      </c>
      <c r="E62" s="175"/>
      <c r="F62" s="175"/>
      <c r="G62" s="200"/>
      <c r="H62" s="91" t="s">
        <v>152</v>
      </c>
      <c r="I62" s="91" t="s">
        <v>152</v>
      </c>
      <c r="J62" s="91" t="s">
        <v>152</v>
      </c>
      <c r="K62" s="91" t="s">
        <v>152</v>
      </c>
      <c r="L62" s="91" t="s">
        <v>152</v>
      </c>
      <c r="M62" s="91" t="s">
        <v>152</v>
      </c>
      <c r="N62" s="91" t="s">
        <v>152</v>
      </c>
      <c r="O62" s="91" t="s">
        <v>152</v>
      </c>
      <c r="P62" s="91" t="s">
        <v>152</v>
      </c>
      <c r="R62" s="91" t="s">
        <v>152</v>
      </c>
      <c r="S62" s="91" t="s">
        <v>152</v>
      </c>
      <c r="T62" s="91" t="s">
        <v>152</v>
      </c>
      <c r="U62" s="91" t="s">
        <v>152</v>
      </c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4"/>
    </row>
    <row r="63" spans="1:32" s="17" customFormat="1" ht="13.5" customHeight="1">
      <c r="A63" s="171"/>
      <c r="B63" s="21"/>
      <c r="C63" s="210"/>
      <c r="D63" s="172" t="s">
        <v>146</v>
      </c>
      <c r="E63" s="175"/>
      <c r="F63" s="175"/>
      <c r="G63" s="200"/>
      <c r="H63" s="22"/>
      <c r="I63" s="23"/>
      <c r="J63" s="23"/>
      <c r="K63" s="23"/>
      <c r="L63" s="23"/>
      <c r="M63" s="23"/>
      <c r="N63" s="23"/>
      <c r="O63" s="23"/>
      <c r="P63" s="23"/>
      <c r="Q63" s="91" t="s">
        <v>152</v>
      </c>
      <c r="R63" s="23"/>
      <c r="S63" s="23"/>
      <c r="T63" s="23"/>
      <c r="U63" s="23"/>
      <c r="V63" s="91" t="s">
        <v>152</v>
      </c>
      <c r="W63" s="91" t="s">
        <v>152</v>
      </c>
      <c r="X63" s="23"/>
      <c r="Y63" s="23"/>
      <c r="Z63" s="23"/>
      <c r="AA63" s="23"/>
      <c r="AB63" s="91"/>
      <c r="AC63" s="23"/>
      <c r="AD63" s="23"/>
      <c r="AE63" s="23"/>
      <c r="AF63" s="24"/>
    </row>
    <row r="64" spans="1:32" s="17" customFormat="1" ht="13.5" customHeight="1">
      <c r="A64" s="171"/>
      <c r="B64" s="21"/>
      <c r="C64" s="172" t="s">
        <v>147</v>
      </c>
      <c r="D64" s="175"/>
      <c r="E64" s="175"/>
      <c r="F64" s="175"/>
      <c r="G64" s="200"/>
      <c r="H64" s="91" t="s">
        <v>152</v>
      </c>
      <c r="I64" s="91" t="s">
        <v>152</v>
      </c>
      <c r="J64" s="91" t="s">
        <v>152</v>
      </c>
      <c r="K64" s="91" t="s">
        <v>152</v>
      </c>
      <c r="L64" s="91" t="s">
        <v>152</v>
      </c>
      <c r="M64" s="91" t="s">
        <v>152</v>
      </c>
      <c r="N64" s="91" t="s">
        <v>152</v>
      </c>
      <c r="O64" s="91" t="s">
        <v>152</v>
      </c>
      <c r="P64" s="91" t="s">
        <v>152</v>
      </c>
      <c r="Q64" s="91" t="s">
        <v>152</v>
      </c>
      <c r="R64" s="91" t="s">
        <v>152</v>
      </c>
      <c r="S64" s="91" t="s">
        <v>152</v>
      </c>
      <c r="T64" s="91" t="s">
        <v>152</v>
      </c>
      <c r="U64" s="91" t="s">
        <v>152</v>
      </c>
      <c r="V64" s="91" t="s">
        <v>152</v>
      </c>
      <c r="W64" s="91" t="s">
        <v>152</v>
      </c>
      <c r="X64" s="91" t="s">
        <v>152</v>
      </c>
      <c r="Y64" s="91" t="s">
        <v>152</v>
      </c>
      <c r="Z64" s="91" t="s">
        <v>152</v>
      </c>
      <c r="AA64" s="86"/>
      <c r="AB64" s="91"/>
      <c r="AC64" s="23"/>
      <c r="AD64" s="23"/>
      <c r="AE64" s="23"/>
      <c r="AF64" s="24"/>
    </row>
    <row r="65" spans="1:32" s="17" customFormat="1" ht="13.5" customHeight="1">
      <c r="A65" s="171"/>
      <c r="B65" s="21"/>
      <c r="C65" s="172" t="s">
        <v>148</v>
      </c>
      <c r="D65" s="175"/>
      <c r="E65" s="175"/>
      <c r="F65" s="175"/>
      <c r="G65" s="200"/>
      <c r="H65" s="22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4"/>
    </row>
    <row r="66" spans="1:32" s="17" customFormat="1" ht="13.5" customHeight="1">
      <c r="A66" s="171"/>
      <c r="B66" s="21"/>
      <c r="C66" s="208"/>
      <c r="D66" s="172" t="s">
        <v>149</v>
      </c>
      <c r="E66" s="175"/>
      <c r="F66" s="175"/>
      <c r="G66" s="200"/>
      <c r="H66" s="22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91" t="s">
        <v>152</v>
      </c>
      <c r="Y66" s="23"/>
      <c r="Z66" s="23"/>
      <c r="AA66" s="23"/>
      <c r="AB66" s="23"/>
      <c r="AC66" s="23"/>
      <c r="AD66" s="23"/>
      <c r="AE66" s="23"/>
      <c r="AF66" s="24"/>
    </row>
    <row r="67" spans="1:32" s="17" customFormat="1" ht="13.5" customHeight="1">
      <c r="A67" s="171"/>
      <c r="B67" s="21"/>
      <c r="C67" s="209"/>
      <c r="D67" s="172" t="s">
        <v>197</v>
      </c>
      <c r="E67" s="175"/>
      <c r="F67" s="175"/>
      <c r="G67" s="200"/>
      <c r="H67" s="22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91" t="s">
        <v>152</v>
      </c>
      <c r="Z67" s="23"/>
      <c r="AA67" s="23"/>
      <c r="AB67" s="23"/>
      <c r="AC67" s="23"/>
      <c r="AD67" s="23"/>
      <c r="AE67" s="23"/>
      <c r="AF67" s="24"/>
    </row>
    <row r="68" spans="1:32" s="17" customFormat="1" ht="13.5" customHeight="1">
      <c r="A68" s="171"/>
      <c r="B68" s="21"/>
      <c r="C68" s="210"/>
      <c r="D68" s="172" t="s">
        <v>150</v>
      </c>
      <c r="E68" s="175"/>
      <c r="F68" s="175"/>
      <c r="G68" s="200"/>
      <c r="H68" s="22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91" t="s">
        <v>152</v>
      </c>
      <c r="AA68" s="23"/>
      <c r="AB68" s="23"/>
      <c r="AC68" s="23"/>
      <c r="AD68" s="23"/>
      <c r="AE68" s="23"/>
      <c r="AF68" s="24"/>
    </row>
    <row r="69" spans="1:32" s="17" customFormat="1" ht="13.5" customHeight="1" thickBot="1">
      <c r="A69" s="171"/>
      <c r="B69" s="21"/>
      <c r="C69" s="172" t="s">
        <v>151</v>
      </c>
      <c r="D69" s="175"/>
      <c r="E69" s="175"/>
      <c r="F69" s="175"/>
      <c r="G69" s="200"/>
      <c r="H69" s="22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91" t="s">
        <v>152</v>
      </c>
      <c r="AB69" s="23"/>
      <c r="AC69" s="23"/>
      <c r="AD69" s="23"/>
      <c r="AE69" s="23"/>
      <c r="AF69" s="24"/>
    </row>
    <row r="70" spans="1:32" s="17" customFormat="1" ht="13.5" customHeight="1">
      <c r="A70" s="149" t="s">
        <v>53</v>
      </c>
      <c r="B70" s="152" t="s">
        <v>153</v>
      </c>
      <c r="C70" s="153"/>
      <c r="D70" s="153"/>
      <c r="E70" s="153"/>
      <c r="F70" s="153"/>
      <c r="G70" s="153"/>
      <c r="H70" s="25"/>
      <c r="I70" s="26"/>
      <c r="J70" s="26"/>
      <c r="K70" s="67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7"/>
    </row>
    <row r="71" spans="1:32" s="17" customFormat="1" ht="13.5" customHeight="1">
      <c r="A71" s="150"/>
      <c r="B71" s="28"/>
      <c r="C71" s="154" t="s">
        <v>154</v>
      </c>
      <c r="D71" s="155"/>
      <c r="E71" s="155"/>
      <c r="F71" s="155"/>
      <c r="G71" s="155"/>
      <c r="H71" s="84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23"/>
      <c r="AC71" s="23"/>
      <c r="AD71" s="23"/>
      <c r="AE71" s="23"/>
      <c r="AF71" s="24"/>
    </row>
    <row r="72" spans="1:32" s="17" customFormat="1" ht="13.5" customHeight="1">
      <c r="A72" s="150"/>
      <c r="B72" s="156"/>
      <c r="C72" s="208"/>
      <c r="D72" s="172" t="s">
        <v>155</v>
      </c>
      <c r="E72" s="175"/>
      <c r="F72" s="175"/>
      <c r="G72" s="200"/>
      <c r="H72" s="84"/>
      <c r="I72" s="91" t="s">
        <v>152</v>
      </c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23"/>
      <c r="AC72" s="23"/>
      <c r="AD72" s="23"/>
      <c r="AE72" s="23"/>
      <c r="AF72" s="24"/>
    </row>
    <row r="73" spans="1:32" s="17" customFormat="1" ht="13.5" customHeight="1">
      <c r="A73" s="150"/>
      <c r="B73" s="156"/>
      <c r="C73" s="209"/>
      <c r="D73" s="172" t="s">
        <v>156</v>
      </c>
      <c r="E73" s="175"/>
      <c r="F73" s="175"/>
      <c r="G73" s="200"/>
      <c r="H73" s="84"/>
      <c r="I73" s="91" t="s">
        <v>152</v>
      </c>
      <c r="J73" s="91" t="s">
        <v>152</v>
      </c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23"/>
      <c r="AC73" s="23"/>
      <c r="AD73" s="23"/>
      <c r="AE73" s="23"/>
      <c r="AF73" s="24"/>
    </row>
    <row r="74" spans="1:32" s="17" customFormat="1" ht="13.5" customHeight="1">
      <c r="A74" s="150"/>
      <c r="B74" s="156"/>
      <c r="C74" s="209"/>
      <c r="D74" s="154" t="s">
        <v>201</v>
      </c>
      <c r="E74" s="155"/>
      <c r="F74" s="155"/>
      <c r="G74" s="199"/>
      <c r="H74" s="84"/>
      <c r="I74" s="91"/>
      <c r="J74" s="91"/>
      <c r="K74" s="85"/>
      <c r="L74" s="85"/>
      <c r="M74" s="93"/>
      <c r="N74" s="91" t="s">
        <v>152</v>
      </c>
      <c r="O74" s="85"/>
      <c r="P74" s="85"/>
      <c r="Q74" s="91" t="s">
        <v>152</v>
      </c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91"/>
      <c r="AC74" s="23"/>
      <c r="AD74" s="23"/>
      <c r="AE74" s="23"/>
      <c r="AF74" s="24"/>
    </row>
    <row r="75" spans="1:32" s="17" customFormat="1" ht="13.5" customHeight="1">
      <c r="A75" s="150"/>
      <c r="B75" s="156"/>
      <c r="C75" s="209"/>
      <c r="D75" s="154" t="s">
        <v>157</v>
      </c>
      <c r="E75" s="155"/>
      <c r="F75" s="155"/>
      <c r="G75" s="199"/>
      <c r="H75" s="80"/>
      <c r="I75" s="91" t="s">
        <v>152</v>
      </c>
      <c r="J75" s="91" t="s">
        <v>152</v>
      </c>
      <c r="K75" s="91" t="s">
        <v>152</v>
      </c>
      <c r="L75" s="91" t="s">
        <v>152</v>
      </c>
      <c r="M75" s="91" t="s">
        <v>152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4"/>
    </row>
    <row r="76" spans="1:32" s="17" customFormat="1" ht="13.5" customHeight="1">
      <c r="A76" s="150"/>
      <c r="B76" s="156"/>
      <c r="C76" s="209"/>
      <c r="D76" s="154" t="s">
        <v>158</v>
      </c>
      <c r="E76" s="155"/>
      <c r="F76" s="155"/>
      <c r="G76" s="199"/>
      <c r="H76" s="81"/>
      <c r="I76" s="91" t="s">
        <v>152</v>
      </c>
      <c r="J76" s="91" t="s">
        <v>152</v>
      </c>
      <c r="K76" s="91" t="s">
        <v>152</v>
      </c>
      <c r="L76" s="91" t="s">
        <v>152</v>
      </c>
      <c r="M76" s="91" t="s">
        <v>152</v>
      </c>
      <c r="N76" s="91" t="s">
        <v>152</v>
      </c>
      <c r="O76" s="91" t="s">
        <v>152</v>
      </c>
      <c r="P76" s="91" t="s">
        <v>152</v>
      </c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4"/>
    </row>
    <row r="77" spans="1:32" s="17" customFormat="1" ht="13.5" customHeight="1">
      <c r="A77" s="150"/>
      <c r="B77" s="156"/>
      <c r="C77" s="209"/>
      <c r="D77" s="154" t="s">
        <v>159</v>
      </c>
      <c r="E77" s="155"/>
      <c r="F77" s="155"/>
      <c r="G77" s="199"/>
      <c r="H77" s="22"/>
      <c r="I77" s="91" t="s">
        <v>152</v>
      </c>
      <c r="J77" s="91" t="s">
        <v>152</v>
      </c>
      <c r="K77" s="91" t="s">
        <v>152</v>
      </c>
      <c r="L77" s="91" t="s">
        <v>152</v>
      </c>
      <c r="M77" s="91" t="s">
        <v>152</v>
      </c>
      <c r="N77" s="91" t="s">
        <v>152</v>
      </c>
      <c r="O77" s="91" t="s">
        <v>152</v>
      </c>
      <c r="P77" s="91" t="s">
        <v>152</v>
      </c>
      <c r="Q77" s="91" t="s">
        <v>152</v>
      </c>
      <c r="R77" s="91" t="s">
        <v>152</v>
      </c>
      <c r="S77" s="91" t="s">
        <v>152</v>
      </c>
      <c r="T77" s="91" t="s">
        <v>152</v>
      </c>
      <c r="U77" s="91" t="s">
        <v>152</v>
      </c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4"/>
    </row>
    <row r="78" spans="1:32" s="17" customFormat="1" ht="13.5" customHeight="1">
      <c r="A78" s="150"/>
      <c r="B78" s="156"/>
      <c r="C78" s="209"/>
      <c r="D78" s="154" t="s">
        <v>160</v>
      </c>
      <c r="E78" s="155"/>
      <c r="F78" s="155"/>
      <c r="G78" s="199"/>
      <c r="H78" s="22"/>
      <c r="I78" s="23"/>
      <c r="J78" s="91" t="s">
        <v>152</v>
      </c>
      <c r="K78" s="91" t="s">
        <v>152</v>
      </c>
      <c r="L78" s="91" t="s">
        <v>152</v>
      </c>
      <c r="M78" s="23"/>
      <c r="N78" s="23"/>
      <c r="O78" s="91" t="s">
        <v>152</v>
      </c>
      <c r="P78" s="23"/>
      <c r="R78" s="91" t="s">
        <v>152</v>
      </c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4"/>
    </row>
    <row r="79" spans="1:32" s="17" customFormat="1" ht="13.5" customHeight="1">
      <c r="A79" s="150"/>
      <c r="B79" s="156"/>
      <c r="C79" s="210"/>
      <c r="D79" s="154" t="s">
        <v>161</v>
      </c>
      <c r="E79" s="155"/>
      <c r="F79" s="155"/>
      <c r="G79" s="199"/>
      <c r="H79" s="91" t="s">
        <v>152</v>
      </c>
      <c r="I79" s="78"/>
      <c r="J79" s="78"/>
      <c r="K79" s="78"/>
      <c r="L79" s="78"/>
      <c r="M79" s="78"/>
      <c r="N79" s="78"/>
      <c r="O79" s="78"/>
      <c r="P79" s="78"/>
      <c r="Q79" s="30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4"/>
    </row>
    <row r="80" spans="1:32" s="17" customFormat="1" ht="13.5" customHeight="1">
      <c r="A80" s="150"/>
      <c r="B80" s="156"/>
      <c r="C80" s="154" t="s">
        <v>162</v>
      </c>
      <c r="D80" s="155"/>
      <c r="E80" s="155"/>
      <c r="F80" s="155"/>
      <c r="G80" s="155"/>
      <c r="H80" s="22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V80" s="91" t="s">
        <v>152</v>
      </c>
      <c r="W80" s="91" t="s">
        <v>152</v>
      </c>
      <c r="X80" s="23"/>
      <c r="Y80" s="23"/>
      <c r="Z80" s="23"/>
      <c r="AA80" s="23"/>
      <c r="AB80" s="23"/>
      <c r="AC80" s="23"/>
      <c r="AD80" s="23"/>
      <c r="AE80" s="23"/>
      <c r="AF80" s="24"/>
    </row>
    <row r="81" spans="1:32" s="17" customFormat="1" ht="13.5" customHeight="1">
      <c r="A81" s="150"/>
      <c r="B81" s="156"/>
      <c r="C81" s="154" t="s">
        <v>163</v>
      </c>
      <c r="D81" s="155"/>
      <c r="E81" s="155"/>
      <c r="F81" s="155"/>
      <c r="G81" s="199"/>
      <c r="H81" s="29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91" t="s">
        <v>152</v>
      </c>
      <c r="W81" s="23"/>
      <c r="X81" s="30"/>
      <c r="Y81" s="30"/>
      <c r="Z81" s="30"/>
      <c r="AA81" s="30"/>
      <c r="AB81" s="23"/>
      <c r="AC81" s="23"/>
      <c r="AD81" s="23"/>
      <c r="AE81" s="23"/>
      <c r="AF81" s="24"/>
    </row>
    <row r="82" spans="1:32" s="17" customFormat="1" ht="13.5" customHeight="1">
      <c r="A82" s="150"/>
      <c r="B82" s="156"/>
      <c r="C82" s="211"/>
      <c r="D82" s="154" t="s">
        <v>164</v>
      </c>
      <c r="E82" s="155"/>
      <c r="F82" s="155"/>
      <c r="G82" s="199"/>
      <c r="H82" s="29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91" t="s">
        <v>152</v>
      </c>
      <c r="W82" s="30"/>
      <c r="X82" s="30"/>
      <c r="Y82" s="30"/>
      <c r="Z82" s="30"/>
      <c r="AA82" s="30"/>
      <c r="AB82" s="23"/>
      <c r="AC82" s="23"/>
      <c r="AD82" s="23"/>
      <c r="AE82" s="23"/>
      <c r="AF82" s="24"/>
    </row>
    <row r="83" spans="1:32" s="17" customFormat="1" ht="13.5" customHeight="1">
      <c r="A83" s="150"/>
      <c r="B83" s="156"/>
      <c r="C83" s="212"/>
      <c r="D83" s="154" t="s">
        <v>165</v>
      </c>
      <c r="E83" s="155"/>
      <c r="F83" s="155"/>
      <c r="G83" s="199"/>
      <c r="H83" s="29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91" t="s">
        <v>152</v>
      </c>
      <c r="W83" s="30"/>
      <c r="X83" s="30"/>
      <c r="Y83" s="30"/>
      <c r="Z83" s="30"/>
      <c r="AA83" s="30"/>
      <c r="AB83" s="23"/>
      <c r="AC83" s="23"/>
      <c r="AD83" s="23"/>
      <c r="AE83" s="23"/>
      <c r="AF83" s="24"/>
    </row>
    <row r="84" spans="1:32" s="17" customFormat="1" ht="13.5" customHeight="1">
      <c r="A84" s="150"/>
      <c r="B84" s="156"/>
      <c r="C84" s="212"/>
      <c r="D84" s="154" t="s">
        <v>166</v>
      </c>
      <c r="E84" s="155"/>
      <c r="F84" s="155"/>
      <c r="G84" s="199"/>
      <c r="H84" s="29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91" t="s">
        <v>152</v>
      </c>
      <c r="W84" s="30"/>
      <c r="X84" s="30"/>
      <c r="Y84" s="30"/>
      <c r="Z84" s="30"/>
      <c r="AA84" s="30"/>
      <c r="AB84" s="23"/>
      <c r="AC84" s="23"/>
      <c r="AD84" s="23"/>
      <c r="AE84" s="23"/>
      <c r="AF84" s="24"/>
    </row>
    <row r="85" spans="1:32" s="17" customFormat="1" ht="13.5" customHeight="1">
      <c r="A85" s="150"/>
      <c r="B85" s="156"/>
      <c r="C85" s="212"/>
      <c r="D85" s="154" t="s">
        <v>167</v>
      </c>
      <c r="E85" s="155"/>
      <c r="F85" s="155"/>
      <c r="G85" s="199"/>
      <c r="H85" s="29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91" t="s">
        <v>152</v>
      </c>
      <c r="W85" s="30"/>
      <c r="X85" s="30"/>
      <c r="Y85" s="30"/>
      <c r="Z85" s="30"/>
      <c r="AA85" s="30"/>
      <c r="AB85" s="23"/>
      <c r="AC85" s="23"/>
      <c r="AD85" s="23"/>
      <c r="AE85" s="23"/>
      <c r="AF85" s="24"/>
    </row>
    <row r="86" spans="1:32" s="17" customFormat="1" ht="13.5" customHeight="1">
      <c r="A86" s="150"/>
      <c r="B86" s="156"/>
      <c r="C86" s="212"/>
      <c r="D86" s="154" t="s">
        <v>168</v>
      </c>
      <c r="E86" s="155"/>
      <c r="F86" s="155"/>
      <c r="G86" s="199"/>
      <c r="H86" s="29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91" t="s">
        <v>152</v>
      </c>
      <c r="W86" s="30"/>
      <c r="X86" s="30"/>
      <c r="Y86" s="30"/>
      <c r="Z86" s="30"/>
      <c r="AA86" s="30"/>
      <c r="AB86" s="23"/>
      <c r="AC86" s="23"/>
      <c r="AD86" s="23"/>
      <c r="AE86" s="23"/>
      <c r="AF86" s="24"/>
    </row>
    <row r="87" spans="1:32" s="17" customFormat="1" ht="13.5" customHeight="1">
      <c r="A87" s="150"/>
      <c r="B87" s="156"/>
      <c r="C87" s="212"/>
      <c r="D87" s="154" t="s">
        <v>169</v>
      </c>
      <c r="E87" s="155"/>
      <c r="F87" s="155"/>
      <c r="G87" s="199"/>
      <c r="H87" s="29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91" t="s">
        <v>152</v>
      </c>
      <c r="W87" s="30"/>
      <c r="X87" s="30"/>
      <c r="Y87" s="30"/>
      <c r="Z87" s="30"/>
      <c r="AA87" s="30"/>
      <c r="AB87" s="23"/>
      <c r="AC87" s="23"/>
      <c r="AD87" s="23"/>
      <c r="AE87" s="23"/>
      <c r="AF87" s="24"/>
    </row>
    <row r="88" spans="1:32" s="17" customFormat="1" ht="13.5" customHeight="1">
      <c r="A88" s="150"/>
      <c r="B88" s="156"/>
      <c r="C88" s="212"/>
      <c r="D88" s="154" t="s">
        <v>170</v>
      </c>
      <c r="E88" s="155"/>
      <c r="F88" s="155"/>
      <c r="G88" s="199"/>
      <c r="H88" s="29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91" t="s">
        <v>152</v>
      </c>
      <c r="W88" s="30"/>
      <c r="X88" s="30"/>
      <c r="Y88" s="30"/>
      <c r="Z88" s="30"/>
      <c r="AA88" s="30"/>
      <c r="AB88" s="23"/>
      <c r="AC88" s="23"/>
      <c r="AD88" s="23"/>
      <c r="AE88" s="23"/>
      <c r="AF88" s="24"/>
    </row>
    <row r="89" spans="1:32" s="17" customFormat="1" ht="13.5" customHeight="1">
      <c r="A89" s="150"/>
      <c r="B89" s="156"/>
      <c r="C89" s="213"/>
      <c r="D89" s="154" t="s">
        <v>179</v>
      </c>
      <c r="E89" s="155"/>
      <c r="F89" s="155"/>
      <c r="G89" s="199"/>
      <c r="H89" s="29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91" t="s">
        <v>152</v>
      </c>
      <c r="W89" s="30"/>
      <c r="X89" s="30"/>
      <c r="Y89" s="30"/>
      <c r="Z89" s="30"/>
      <c r="AA89" s="30"/>
      <c r="AB89" s="23"/>
      <c r="AC89" s="23"/>
      <c r="AD89" s="23"/>
      <c r="AE89" s="23"/>
      <c r="AF89" s="24"/>
    </row>
    <row r="90" spans="1:32" s="17" customFormat="1" ht="13.5" customHeight="1">
      <c r="A90" s="150"/>
      <c r="B90" s="156"/>
      <c r="C90" s="211"/>
      <c r="D90" s="154" t="s">
        <v>164</v>
      </c>
      <c r="E90" s="155"/>
      <c r="F90" s="155"/>
      <c r="G90" s="199"/>
      <c r="H90" s="29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91" t="s">
        <v>152</v>
      </c>
      <c r="X90" s="30"/>
      <c r="Y90" s="30"/>
      <c r="Z90" s="30"/>
      <c r="AA90" s="30"/>
      <c r="AB90" s="23"/>
      <c r="AC90" s="23"/>
      <c r="AD90" s="23"/>
      <c r="AE90" s="23"/>
      <c r="AF90" s="24"/>
    </row>
    <row r="91" spans="1:32" s="17" customFormat="1" ht="13.5" customHeight="1">
      <c r="A91" s="150"/>
      <c r="B91" s="156"/>
      <c r="C91" s="212"/>
      <c r="D91" s="154" t="s">
        <v>189</v>
      </c>
      <c r="E91" s="155"/>
      <c r="F91" s="155"/>
      <c r="G91" s="199"/>
      <c r="H91" s="29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91" t="s">
        <v>152</v>
      </c>
      <c r="X91" s="30"/>
      <c r="Y91" s="30"/>
      <c r="Z91" s="30"/>
      <c r="AA91" s="30"/>
      <c r="AB91" s="23"/>
      <c r="AC91" s="23"/>
      <c r="AD91" s="23"/>
      <c r="AE91" s="23"/>
      <c r="AF91" s="24"/>
    </row>
    <row r="92" spans="1:32" s="17" customFormat="1" ht="13.5" customHeight="1">
      <c r="A92" s="150"/>
      <c r="B92" s="156"/>
      <c r="C92" s="212"/>
      <c r="D92" s="154" t="s">
        <v>166</v>
      </c>
      <c r="E92" s="155"/>
      <c r="F92" s="155"/>
      <c r="G92" s="199"/>
      <c r="H92" s="29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91" t="s">
        <v>152</v>
      </c>
      <c r="X92" s="30"/>
      <c r="Y92" s="30"/>
      <c r="Z92" s="30"/>
      <c r="AA92" s="30"/>
      <c r="AB92" s="23"/>
      <c r="AC92" s="23"/>
      <c r="AD92" s="23"/>
      <c r="AE92" s="23"/>
      <c r="AF92" s="24"/>
    </row>
    <row r="93" spans="1:32" s="17" customFormat="1" ht="13.5" customHeight="1">
      <c r="A93" s="150"/>
      <c r="B93" s="156"/>
      <c r="C93" s="212"/>
      <c r="D93" s="154" t="s">
        <v>171</v>
      </c>
      <c r="E93" s="155"/>
      <c r="F93" s="155"/>
      <c r="G93" s="199"/>
      <c r="H93" s="29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91" t="s">
        <v>152</v>
      </c>
      <c r="X93" s="30"/>
      <c r="Y93" s="30"/>
      <c r="Z93" s="30"/>
      <c r="AA93" s="30"/>
      <c r="AB93" s="23"/>
      <c r="AC93" s="23"/>
      <c r="AD93" s="23"/>
      <c r="AE93" s="23"/>
      <c r="AF93" s="24"/>
    </row>
    <row r="94" spans="1:32" s="17" customFormat="1" ht="13.5" customHeight="1">
      <c r="A94" s="150"/>
      <c r="B94" s="156"/>
      <c r="C94" s="212"/>
      <c r="D94" s="154" t="s">
        <v>168</v>
      </c>
      <c r="E94" s="155"/>
      <c r="F94" s="155"/>
      <c r="G94" s="199"/>
      <c r="H94" s="29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91" t="s">
        <v>152</v>
      </c>
      <c r="X94" s="30"/>
      <c r="Y94" s="30"/>
      <c r="Z94" s="30"/>
      <c r="AA94" s="30"/>
      <c r="AB94" s="23"/>
      <c r="AC94" s="23"/>
      <c r="AD94" s="23"/>
      <c r="AE94" s="23"/>
      <c r="AF94" s="24"/>
    </row>
    <row r="95" spans="1:32" s="17" customFormat="1" ht="13.5" customHeight="1">
      <c r="A95" s="150"/>
      <c r="B95" s="156"/>
      <c r="C95" s="212"/>
      <c r="D95" s="154" t="s">
        <v>169</v>
      </c>
      <c r="E95" s="155"/>
      <c r="F95" s="155"/>
      <c r="G95" s="199"/>
      <c r="H95" s="29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91" t="s">
        <v>152</v>
      </c>
      <c r="X95" s="30"/>
      <c r="Y95" s="30"/>
      <c r="Z95" s="30"/>
      <c r="AA95" s="30"/>
      <c r="AB95" s="23"/>
      <c r="AC95" s="23"/>
      <c r="AD95" s="23"/>
      <c r="AE95" s="23"/>
      <c r="AF95" s="24"/>
    </row>
    <row r="96" spans="1:32" s="17" customFormat="1" ht="13.5" customHeight="1">
      <c r="A96" s="150"/>
      <c r="B96" s="156"/>
      <c r="C96" s="212"/>
      <c r="D96" s="154" t="s">
        <v>172</v>
      </c>
      <c r="E96" s="155"/>
      <c r="F96" s="155"/>
      <c r="G96" s="199"/>
      <c r="H96" s="29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91" t="s">
        <v>152</v>
      </c>
      <c r="X96" s="30"/>
      <c r="Y96" s="30"/>
      <c r="Z96" s="30"/>
      <c r="AA96" s="30"/>
      <c r="AB96" s="23"/>
      <c r="AC96" s="23"/>
      <c r="AD96" s="23"/>
      <c r="AE96" s="23"/>
      <c r="AF96" s="24"/>
    </row>
    <row r="97" spans="1:32" s="17" customFormat="1" ht="13.5" customHeight="1">
      <c r="A97" s="150"/>
      <c r="B97" s="156"/>
      <c r="C97" s="213"/>
      <c r="D97" s="154" t="s">
        <v>179</v>
      </c>
      <c r="E97" s="155"/>
      <c r="F97" s="155"/>
      <c r="G97" s="199"/>
      <c r="H97" s="29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91" t="s">
        <v>152</v>
      </c>
      <c r="X97" s="30"/>
      <c r="Y97" s="30"/>
      <c r="Z97" s="30"/>
      <c r="AA97" s="86"/>
      <c r="AB97" s="23"/>
      <c r="AC97" s="23"/>
      <c r="AD97" s="23"/>
      <c r="AE97" s="23"/>
      <c r="AF97" s="24"/>
    </row>
    <row r="98" spans="1:32" s="17" customFormat="1" ht="13.5" customHeight="1">
      <c r="A98" s="150"/>
      <c r="B98" s="156"/>
      <c r="C98" s="154" t="s">
        <v>196</v>
      </c>
      <c r="D98" s="155"/>
      <c r="E98" s="155"/>
      <c r="F98" s="155"/>
      <c r="G98" s="199"/>
      <c r="H98" s="91" t="s">
        <v>152</v>
      </c>
      <c r="I98" s="91" t="s">
        <v>152</v>
      </c>
      <c r="J98" s="91" t="s">
        <v>152</v>
      </c>
      <c r="K98" s="91" t="s">
        <v>152</v>
      </c>
      <c r="L98" s="91" t="s">
        <v>152</v>
      </c>
      <c r="M98" s="91" t="s">
        <v>152</v>
      </c>
      <c r="N98" s="91" t="s">
        <v>152</v>
      </c>
      <c r="O98" s="91" t="s">
        <v>152</v>
      </c>
      <c r="P98" s="91" t="s">
        <v>152</v>
      </c>
      <c r="Q98" s="91" t="s">
        <v>152</v>
      </c>
      <c r="R98" s="91" t="s">
        <v>152</v>
      </c>
      <c r="S98" s="91" t="s">
        <v>152</v>
      </c>
      <c r="T98" s="91" t="s">
        <v>152</v>
      </c>
      <c r="U98" s="91" t="s">
        <v>152</v>
      </c>
      <c r="V98" s="30"/>
      <c r="W98" s="90"/>
      <c r="X98" s="30"/>
      <c r="Y98" s="30"/>
      <c r="Z98" s="30"/>
      <c r="AA98" s="23"/>
      <c r="AB98" s="91"/>
      <c r="AC98" s="23"/>
      <c r="AD98" s="23"/>
      <c r="AE98" s="23"/>
      <c r="AF98" s="24"/>
    </row>
    <row r="99" spans="1:32" s="17" customFormat="1" ht="13.5" customHeight="1">
      <c r="A99" s="150"/>
      <c r="B99" s="156"/>
      <c r="C99" s="154" t="s">
        <v>173</v>
      </c>
      <c r="D99" s="155"/>
      <c r="E99" s="155"/>
      <c r="F99" s="155"/>
      <c r="G99" s="199"/>
      <c r="H99" s="29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23"/>
      <c r="Z99" s="23"/>
      <c r="AA99" s="23"/>
      <c r="AB99" s="23"/>
      <c r="AC99" s="23"/>
      <c r="AD99" s="23"/>
      <c r="AE99" s="23"/>
      <c r="AF99" s="24"/>
    </row>
    <row r="100" spans="1:32" s="17" customFormat="1" ht="13.5" customHeight="1">
      <c r="A100" s="150"/>
      <c r="B100" s="156"/>
      <c r="C100" s="211"/>
      <c r="D100" s="154" t="s">
        <v>177</v>
      </c>
      <c r="E100" s="155"/>
      <c r="F100" s="155"/>
      <c r="G100" s="199"/>
      <c r="H100" s="29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91" t="s">
        <v>152</v>
      </c>
      <c r="Y100" s="30"/>
      <c r="Z100" s="30"/>
      <c r="AA100" s="30"/>
      <c r="AB100" s="23"/>
      <c r="AC100" s="23"/>
      <c r="AD100" s="23"/>
      <c r="AE100" s="23"/>
      <c r="AF100" s="24"/>
    </row>
    <row r="101" spans="1:32" s="17" customFormat="1" ht="15" customHeight="1">
      <c r="A101" s="150"/>
      <c r="B101" s="156"/>
      <c r="C101" s="212"/>
      <c r="D101" s="154" t="s">
        <v>176</v>
      </c>
      <c r="E101" s="155"/>
      <c r="F101" s="155"/>
      <c r="G101" s="199"/>
      <c r="H101" s="29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91" t="s">
        <v>152</v>
      </c>
      <c r="Z101" s="30"/>
      <c r="AA101" s="30"/>
      <c r="AB101" s="23"/>
      <c r="AC101" s="23"/>
      <c r="AD101" s="23"/>
      <c r="AE101" s="23"/>
      <c r="AF101" s="24"/>
    </row>
    <row r="102" spans="1:32" s="17" customFormat="1" ht="13.5" customHeight="1">
      <c r="A102" s="150"/>
      <c r="B102" s="156"/>
      <c r="C102" s="213"/>
      <c r="D102" s="154" t="s">
        <v>174</v>
      </c>
      <c r="E102" s="155"/>
      <c r="F102" s="155"/>
      <c r="G102" s="199"/>
      <c r="H102" s="29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91" t="s">
        <v>152</v>
      </c>
      <c r="AA102" s="30"/>
      <c r="AB102" s="23"/>
      <c r="AC102" s="23"/>
      <c r="AD102" s="23"/>
      <c r="AE102" s="23"/>
      <c r="AF102" s="24"/>
    </row>
    <row r="103" spans="1:32" s="17" customFormat="1" ht="13.5" customHeight="1" thickBot="1">
      <c r="A103" s="150"/>
      <c r="B103" s="156"/>
      <c r="C103" s="157" t="s">
        <v>175</v>
      </c>
      <c r="D103" s="158"/>
      <c r="E103" s="158"/>
      <c r="F103" s="158"/>
      <c r="G103" s="158"/>
      <c r="H103" s="29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91" t="s">
        <v>152</v>
      </c>
      <c r="AB103" s="23"/>
      <c r="AC103" s="23"/>
      <c r="AD103" s="23"/>
      <c r="AE103" s="23"/>
      <c r="AF103" s="24"/>
    </row>
    <row r="104" spans="1:32" s="17" customFormat="1" ht="24" customHeight="1">
      <c r="A104" s="159" t="s">
        <v>54</v>
      </c>
      <c r="B104" s="161"/>
      <c r="C104" s="162"/>
      <c r="D104" s="162"/>
      <c r="E104" s="162"/>
      <c r="F104" s="163"/>
      <c r="G104" s="35" t="s">
        <v>43</v>
      </c>
      <c r="H104" s="36" t="s">
        <v>112</v>
      </c>
      <c r="I104" s="36" t="s">
        <v>112</v>
      </c>
      <c r="J104" s="36" t="s">
        <v>112</v>
      </c>
      <c r="K104" s="36" t="s">
        <v>112</v>
      </c>
      <c r="L104" s="36" t="s">
        <v>112</v>
      </c>
      <c r="M104" s="36" t="s">
        <v>112</v>
      </c>
      <c r="N104" s="36" t="s">
        <v>112</v>
      </c>
      <c r="O104" s="36" t="s">
        <v>112</v>
      </c>
      <c r="P104" s="36" t="s">
        <v>112</v>
      </c>
      <c r="Q104" s="36" t="s">
        <v>112</v>
      </c>
      <c r="R104" s="36" t="s">
        <v>112</v>
      </c>
      <c r="S104" s="36" t="s">
        <v>112</v>
      </c>
      <c r="T104" s="36" t="s">
        <v>112</v>
      </c>
      <c r="U104" s="36" t="s">
        <v>112</v>
      </c>
      <c r="V104" s="36" t="s">
        <v>112</v>
      </c>
      <c r="W104" s="36" t="s">
        <v>112</v>
      </c>
      <c r="X104" s="37" t="s">
        <v>119</v>
      </c>
      <c r="Y104" s="37" t="s">
        <v>119</v>
      </c>
      <c r="Z104" s="37" t="s">
        <v>119</v>
      </c>
      <c r="AA104" s="37" t="s">
        <v>112</v>
      </c>
      <c r="AB104" s="37"/>
      <c r="AC104" s="37"/>
      <c r="AD104" s="37"/>
      <c r="AE104" s="37"/>
      <c r="AF104" s="38"/>
    </row>
    <row r="105" spans="1:32" s="17" customFormat="1" ht="27" customHeight="1">
      <c r="A105" s="160"/>
      <c r="B105" s="164"/>
      <c r="C105" s="165"/>
      <c r="D105" s="165"/>
      <c r="E105" s="165"/>
      <c r="F105" s="166"/>
      <c r="G105" s="39" t="s">
        <v>44</v>
      </c>
      <c r="H105" s="40" t="s">
        <v>180</v>
      </c>
      <c r="I105" s="40" t="s">
        <v>180</v>
      </c>
      <c r="J105" s="40" t="s">
        <v>180</v>
      </c>
      <c r="K105" s="40" t="s">
        <v>180</v>
      </c>
      <c r="L105" s="40" t="s">
        <v>180</v>
      </c>
      <c r="M105" s="40" t="s">
        <v>180</v>
      </c>
      <c r="N105" s="40" t="s">
        <v>180</v>
      </c>
      <c r="O105" s="40" t="s">
        <v>180</v>
      </c>
      <c r="P105" s="40" t="s">
        <v>180</v>
      </c>
      <c r="Q105" s="40" t="s">
        <v>180</v>
      </c>
      <c r="R105" s="40" t="s">
        <v>180</v>
      </c>
      <c r="S105" s="40" t="s">
        <v>180</v>
      </c>
      <c r="T105" s="40" t="s">
        <v>180</v>
      </c>
      <c r="U105" s="40" t="s">
        <v>180</v>
      </c>
      <c r="V105" s="40" t="s">
        <v>180</v>
      </c>
      <c r="W105" s="40" t="s">
        <v>180</v>
      </c>
      <c r="X105" s="40" t="s">
        <v>180</v>
      </c>
      <c r="Y105" s="40" t="s">
        <v>180</v>
      </c>
      <c r="Z105" s="40" t="s">
        <v>180</v>
      </c>
      <c r="AA105" s="40" t="s">
        <v>180</v>
      </c>
      <c r="AB105" s="41"/>
      <c r="AC105" s="41"/>
      <c r="AD105" s="41"/>
      <c r="AE105" s="41"/>
      <c r="AF105" s="42"/>
    </row>
    <row r="106" spans="1:32" s="17" customFormat="1" ht="27" customHeight="1">
      <c r="A106" s="160"/>
      <c r="B106" s="164"/>
      <c r="C106" s="165"/>
      <c r="D106" s="165"/>
      <c r="E106" s="165"/>
      <c r="F106" s="166"/>
      <c r="G106" s="39" t="s">
        <v>45</v>
      </c>
      <c r="H106" s="43">
        <v>43665</v>
      </c>
      <c r="I106" s="43">
        <v>43665</v>
      </c>
      <c r="J106" s="43">
        <v>43665</v>
      </c>
      <c r="K106" s="43">
        <v>43665</v>
      </c>
      <c r="L106" s="43">
        <v>43665</v>
      </c>
      <c r="M106" s="43">
        <v>43665</v>
      </c>
      <c r="N106" s="43">
        <v>43665</v>
      </c>
      <c r="O106" s="43">
        <v>43665</v>
      </c>
      <c r="P106" s="43">
        <v>43665</v>
      </c>
      <c r="Q106" s="43">
        <v>43665</v>
      </c>
      <c r="R106" s="43">
        <v>43665</v>
      </c>
      <c r="S106" s="43">
        <v>43665</v>
      </c>
      <c r="T106" s="43">
        <v>43665</v>
      </c>
      <c r="U106" s="43">
        <v>43665</v>
      </c>
      <c r="V106" s="43">
        <v>43665</v>
      </c>
      <c r="W106" s="43">
        <v>43665</v>
      </c>
      <c r="X106" s="43">
        <v>43665</v>
      </c>
      <c r="Y106" s="43">
        <v>43665</v>
      </c>
      <c r="Z106" s="43">
        <v>43665</v>
      </c>
      <c r="AA106" s="43">
        <v>43665</v>
      </c>
      <c r="AB106" s="44"/>
      <c r="AC106" s="44"/>
      <c r="AD106" s="44"/>
      <c r="AE106" s="44"/>
      <c r="AF106" s="45"/>
    </row>
    <row r="107" spans="1:32" s="17" customFormat="1" ht="24.75" customHeight="1">
      <c r="A107" s="160"/>
      <c r="B107" s="164" t="s">
        <v>122</v>
      </c>
      <c r="C107" s="165"/>
      <c r="D107" s="165"/>
      <c r="E107" s="165"/>
      <c r="F107" s="166"/>
      <c r="G107" s="46" t="s">
        <v>1</v>
      </c>
      <c r="H107" s="40" t="s">
        <v>121</v>
      </c>
      <c r="I107" s="40" t="s">
        <v>121</v>
      </c>
      <c r="J107" s="40" t="s">
        <v>121</v>
      </c>
      <c r="K107" s="40" t="s">
        <v>121</v>
      </c>
      <c r="L107" s="40" t="s">
        <v>121</v>
      </c>
      <c r="M107" s="40" t="s">
        <v>121</v>
      </c>
      <c r="N107" s="40" t="s">
        <v>121</v>
      </c>
      <c r="O107" s="40" t="s">
        <v>121</v>
      </c>
      <c r="P107" s="40" t="s">
        <v>121</v>
      </c>
      <c r="Q107" s="40" t="s">
        <v>121</v>
      </c>
      <c r="R107" s="40" t="s">
        <v>121</v>
      </c>
      <c r="S107" s="40" t="s">
        <v>121</v>
      </c>
      <c r="T107" s="40" t="s">
        <v>121</v>
      </c>
      <c r="U107" s="40" t="s">
        <v>121</v>
      </c>
      <c r="V107" s="40" t="s">
        <v>121</v>
      </c>
      <c r="W107" s="40" t="s">
        <v>121</v>
      </c>
      <c r="X107" s="40" t="s">
        <v>121</v>
      </c>
      <c r="Y107" s="40" t="s">
        <v>121</v>
      </c>
      <c r="Z107" s="40" t="s">
        <v>121</v>
      </c>
      <c r="AA107" s="40" t="s">
        <v>121</v>
      </c>
      <c r="AB107" s="41"/>
      <c r="AC107" s="41"/>
      <c r="AD107" s="41"/>
      <c r="AE107" s="41"/>
      <c r="AF107" s="42"/>
    </row>
    <row r="108" spans="1:32" s="17" customFormat="1" ht="24.75" customHeight="1">
      <c r="A108" s="193" t="s">
        <v>55</v>
      </c>
      <c r="B108" s="195" t="s">
        <v>47</v>
      </c>
      <c r="C108" s="195"/>
      <c r="D108" s="195"/>
      <c r="E108" s="195"/>
      <c r="F108" s="196" t="e">
        <f ca="1">GetBugSheetName()</f>
        <v>#NAME?</v>
      </c>
      <c r="G108" s="197"/>
      <c r="H108" s="60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4"/>
    </row>
    <row r="109" spans="1:32" s="17" customFormat="1" ht="36" customHeight="1" thickBot="1">
      <c r="A109" s="194"/>
      <c r="B109" s="183" t="s">
        <v>30</v>
      </c>
      <c r="C109" s="184"/>
      <c r="D109" s="184"/>
      <c r="E109" s="185"/>
      <c r="F109" s="183"/>
      <c r="G109" s="198"/>
      <c r="H109" s="61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 t="str">
        <f t="shared" ref="S109:AF109" si="0">IF(S108="","",(SUM(LEN(S108)-LEN(SUBSTITUTE(S108,",","")))/LEN(",")) + 1 )</f>
        <v/>
      </c>
      <c r="T109" s="55" t="str">
        <f t="shared" si="0"/>
        <v/>
      </c>
      <c r="U109" s="55" t="str">
        <f t="shared" si="0"/>
        <v/>
      </c>
      <c r="V109" s="55" t="str">
        <f t="shared" si="0"/>
        <v/>
      </c>
      <c r="W109" s="55" t="str">
        <f t="shared" si="0"/>
        <v/>
      </c>
      <c r="X109" s="55" t="str">
        <f t="shared" si="0"/>
        <v/>
      </c>
      <c r="Y109" s="55" t="str">
        <f t="shared" si="0"/>
        <v/>
      </c>
      <c r="Z109" s="55" t="str">
        <f t="shared" si="0"/>
        <v/>
      </c>
      <c r="AA109" s="55" t="str">
        <f t="shared" si="0"/>
        <v/>
      </c>
      <c r="AB109" s="55" t="str">
        <f t="shared" si="0"/>
        <v/>
      </c>
      <c r="AC109" s="55" t="str">
        <f t="shared" si="0"/>
        <v/>
      </c>
      <c r="AD109" s="55" t="str">
        <f t="shared" si="0"/>
        <v/>
      </c>
      <c r="AE109" s="55" t="str">
        <f t="shared" si="0"/>
        <v/>
      </c>
      <c r="AF109" s="56" t="str">
        <f t="shared" si="0"/>
        <v/>
      </c>
    </row>
    <row r="110" spans="1:32" s="17" customFormat="1">
      <c r="H110" s="47"/>
      <c r="I110" s="47"/>
      <c r="J110" s="47"/>
      <c r="K110" s="47"/>
      <c r="L110" s="47"/>
      <c r="M110" s="47"/>
      <c r="N110" s="48"/>
      <c r="O110" s="49"/>
      <c r="P110" s="47"/>
      <c r="Q110" s="47"/>
      <c r="R110" s="47"/>
      <c r="S110" s="47"/>
      <c r="T110" s="47"/>
      <c r="U110" s="47"/>
      <c r="V110" s="47"/>
    </row>
  </sheetData>
  <sheetProtection insertRows="0"/>
  <protectedRanges>
    <protectedRange sqref="B6:B10 B11:C11 B12:B15 B16:C17 B70:G71 B72:B103 B18:B69" name="Range2_1"/>
    <protectedRange sqref="B1:O1 P2 T1 AC1:AF2 B2:E2" name="Range1_1"/>
    <protectedRange sqref="AB104:AF108" name="Range3_1_1"/>
    <protectedRange sqref="I2:O2" name="Range1_1_8"/>
    <protectedRange sqref="B5:G5" name="Range2_1_2"/>
    <protectedRange sqref="B4:G4" name="Range2_1_4"/>
    <protectedRange sqref="C6:G6 C7:C10" name="Range2_1_5"/>
    <protectedRange sqref="D7:G11" name="Range2_1_5_1"/>
    <protectedRange sqref="C12:G12 C13:C15" name="Range2_1_2_1"/>
    <protectedRange sqref="D13:G17" name="Range2_1_5_2"/>
    <protectedRange sqref="C18:G18" name="Range2_1_2_2"/>
    <protectedRange sqref="C19:G21" name="Range2_1_5_3"/>
    <protectedRange sqref="C22:G22 C23:C25 C27:C29 C31:C34" name="Range2_1_2_3"/>
    <protectedRange sqref="D23:G25" name="Range2_1_5_4"/>
    <protectedRange sqref="C26:G26" name="Range2_1_2_4"/>
    <protectedRange sqref="D27:G29" name="Range2_1_5_5"/>
    <protectedRange sqref="D31:G34" name="Range2_1_5_6"/>
    <protectedRange sqref="C35:G35" name="Range2_1_2_5"/>
    <protectedRange sqref="D36:G36" name="Range2_1_5_7"/>
    <protectedRange sqref="E37:G38" name="Range2_1_5_8"/>
    <protectedRange sqref="D39:G39" name="Range2_1_5_9"/>
    <protectedRange sqref="E40:G41" name="Range2_1_5_10"/>
    <protectedRange sqref="D42:G42" name="Range2_1_5_11"/>
    <protectedRange sqref="E43:G44" name="Range2_1_5_12"/>
    <protectedRange sqref="C45:G45" name="Range2_1_2_6"/>
    <protectedRange sqref="D37:D38" name="Range2_1_5_13"/>
    <protectedRange sqref="D40:D41" name="Range2_1_5_14"/>
    <protectedRange sqref="D43:D44" name="Range2_1_5_15"/>
    <protectedRange sqref="C36:C44" name="Range2_1_5_16"/>
    <protectedRange sqref="D46:G47" name="Range2_1_5_17"/>
    <protectedRange sqref="C48:G48" name="Range2_1_2_7"/>
    <protectedRange sqref="D49:G51 C46:C47" name="Range2_1_2_8"/>
    <protectedRange sqref="D52:G54" name="Range2_1_2_9"/>
    <protectedRange sqref="D55:G57" name="Range2_1_2_10"/>
    <protectedRange sqref="D58:G60" name="Range2_1_2_11"/>
    <protectedRange sqref="C61:G61" name="Range2_1_2_12"/>
    <protectedRange sqref="C62:G63" name="Range2_1_5_18"/>
    <protectedRange sqref="C49:C60" name="Range2_1_2_13"/>
    <protectedRange sqref="C64:G65" name="Range2_1_2_14"/>
    <protectedRange sqref="D66:G68" name="Range2_1_2_1_1"/>
    <protectedRange sqref="C69:G69" name="Range2_1_2_15"/>
    <protectedRange sqref="C66:C68" name="Range2_1_2_1_2"/>
    <protectedRange sqref="O36:T36 Y44:Z49 J52:Z52 W53 X57:Z58 X60:Z63 Y65:AA66 H38:N39 J61:W61 J58:W58 J55:Z55 U29:W29 H20:J20 W11:W15 H12:V12 H11:K11 H18:V18 H17:J17 W17:W18 H16:V16 J13:V13 H10:J10 H9:I9 R14:V14 H15:I15 K15:V15 H8 J8:V8 I7:V7 H22:W22 H21:K21 H26:W26 H25:L25 H30:W30 H29:M29 H35:W35 H34:O34 H32:N33 P32:W32 O31:W31 H6:V6 N27:W27 H24:K24 L23:W23 K19:W19 M24:W24 L20:W20 W6:W8 Q37:T37 O39:T39 U36:X37 X38 O38:P38 O42:T42 O41:P41 X41 U39:X40 X6:X35 H41:N42 Q40:T40 O45:T45 O44:P44 Y6:AA43 U42:X43 P33:V33 Q43:T43 X47 O48:X49 R28:T28 T46 H47:N49 W51:Z51 H51:I52 T51 N51 V54 X54:Z54 H54:I55 H57:I58 V60:W60 H60:I61 V62:W62 R47:S47 H65:X65 Y69:Z69 Y68 AA68 Z67:AA67 H67:X69 H66:W66 R9:T9 H4:AA4 L10:W10 U45:X46 X44 H44:N45 AA44:AA64 R44 R38 R41 H14:P14 K9:P9 H28:P28 O47:P47 H63:P63 R63:U63" name="Range2_1_1_3"/>
    <protectedRange sqref="C75:G79 D74:G74" name="Range2_1_3"/>
    <protectedRange sqref="C80:G81" name="Range2_1_6"/>
    <protectedRange sqref="D82:G86 D88:G89" name="Range2_1_7"/>
    <protectedRange sqref="C82:C97" name="Range2_1_8"/>
    <protectedRange sqref="D90:G97" name="Range2_1_9"/>
    <protectedRange sqref="C103:G103" name="Range2_1_3_1"/>
    <protectedRange sqref="H78:I78 H80:Q97 H71:AA71 H75:H77 M78:N78 N75:AA75 H99:Q103 P78 Q76:AA76 S78:AA78 R80:T80 X80:AA80 R81:U89 W81:AA89 R101:X101 R100:W100 Y100:AA100 R99:AA99 R90:V97 R103:Z103 R102:Y102 AA102 Z101:AA101 X90:AA96 X97:Z98 Q79:AA79 T57 T54 V98 V77:AA77" name="Range2_1_1_6"/>
    <protectedRange sqref="U11:V11" name="Range2_1_1_12"/>
    <protectedRange sqref="AA64 AA97 W98" name="Range2_1_1_49"/>
  </protectedRanges>
  <mergeCells count="143">
    <mergeCell ref="C103:G103"/>
    <mergeCell ref="C100:C102"/>
    <mergeCell ref="C90:C97"/>
    <mergeCell ref="D91:G91"/>
    <mergeCell ref="D92:G92"/>
    <mergeCell ref="D85:G85"/>
    <mergeCell ref="C82:C89"/>
    <mergeCell ref="D90:G90"/>
    <mergeCell ref="D82:G82"/>
    <mergeCell ref="D83:G83"/>
    <mergeCell ref="C98:G98"/>
    <mergeCell ref="D97:G97"/>
    <mergeCell ref="D89:G89"/>
    <mergeCell ref="D84:G84"/>
    <mergeCell ref="D86:G86"/>
    <mergeCell ref="C99:G99"/>
    <mergeCell ref="D100:G100"/>
    <mergeCell ref="D101:G101"/>
    <mergeCell ref="D102:G102"/>
    <mergeCell ref="D93:G93"/>
    <mergeCell ref="D94:G94"/>
    <mergeCell ref="D95:G95"/>
    <mergeCell ref="D96:G96"/>
    <mergeCell ref="D87:G87"/>
    <mergeCell ref="D88:G88"/>
    <mergeCell ref="C65:G65"/>
    <mergeCell ref="D66:G66"/>
    <mergeCell ref="D67:G67"/>
    <mergeCell ref="D68:G68"/>
    <mergeCell ref="C66:C68"/>
    <mergeCell ref="C72:C79"/>
    <mergeCell ref="D72:G72"/>
    <mergeCell ref="D73:G73"/>
    <mergeCell ref="D77:G77"/>
    <mergeCell ref="D78:G78"/>
    <mergeCell ref="D79:G79"/>
    <mergeCell ref="C80:G80"/>
    <mergeCell ref="C81:G81"/>
    <mergeCell ref="D74:G74"/>
    <mergeCell ref="D76:G76"/>
    <mergeCell ref="C64:G64"/>
    <mergeCell ref="D53:D54"/>
    <mergeCell ref="E53:G53"/>
    <mergeCell ref="E54:G54"/>
    <mergeCell ref="D55:G55"/>
    <mergeCell ref="C61:G61"/>
    <mergeCell ref="C62:C63"/>
    <mergeCell ref="D62:G62"/>
    <mergeCell ref="A108:A109"/>
    <mergeCell ref="B108:E108"/>
    <mergeCell ref="F108:G108"/>
    <mergeCell ref="B109:E109"/>
    <mergeCell ref="F109:G109"/>
    <mergeCell ref="D16:G16"/>
    <mergeCell ref="D32:G32"/>
    <mergeCell ref="D34:G34"/>
    <mergeCell ref="C35:G35"/>
    <mergeCell ref="C22:G22"/>
    <mergeCell ref="C69:G69"/>
    <mergeCell ref="D23:G23"/>
    <mergeCell ref="D25:G25"/>
    <mergeCell ref="C18:G18"/>
    <mergeCell ref="C19:C21"/>
    <mergeCell ref="C26:G26"/>
    <mergeCell ref="D27:G27"/>
    <mergeCell ref="D28:G28"/>
    <mergeCell ref="D29:G29"/>
    <mergeCell ref="C30:G30"/>
    <mergeCell ref="D31:G31"/>
    <mergeCell ref="D37:D38"/>
    <mergeCell ref="D40:D41"/>
    <mergeCell ref="D43:D44"/>
    <mergeCell ref="A104:A107"/>
    <mergeCell ref="B104:F104"/>
    <mergeCell ref="B105:F105"/>
    <mergeCell ref="B106:F106"/>
    <mergeCell ref="B107:F107"/>
    <mergeCell ref="D9:G9"/>
    <mergeCell ref="C12:G12"/>
    <mergeCell ref="D19:G19"/>
    <mergeCell ref="D20:G20"/>
    <mergeCell ref="D21:G21"/>
    <mergeCell ref="D15:G15"/>
    <mergeCell ref="D10:G10"/>
    <mergeCell ref="C36:C44"/>
    <mergeCell ref="E41:G41"/>
    <mergeCell ref="D36:G36"/>
    <mergeCell ref="E37:G37"/>
    <mergeCell ref="E38:G38"/>
    <mergeCell ref="D39:G39"/>
    <mergeCell ref="E40:G40"/>
    <mergeCell ref="D42:G42"/>
    <mergeCell ref="E43:G43"/>
    <mergeCell ref="D59:D60"/>
    <mergeCell ref="E59:G59"/>
    <mergeCell ref="E60:G60"/>
    <mergeCell ref="A70:A103"/>
    <mergeCell ref="B70:G70"/>
    <mergeCell ref="C71:G71"/>
    <mergeCell ref="B72:B103"/>
    <mergeCell ref="D47:G47"/>
    <mergeCell ref="E50:G50"/>
    <mergeCell ref="D17:G17"/>
    <mergeCell ref="E44:G44"/>
    <mergeCell ref="D7:G7"/>
    <mergeCell ref="E51:G51"/>
    <mergeCell ref="D52:G52"/>
    <mergeCell ref="D50:D51"/>
    <mergeCell ref="C45:G45"/>
    <mergeCell ref="D63:G63"/>
    <mergeCell ref="C49:C60"/>
    <mergeCell ref="D46:G46"/>
    <mergeCell ref="C48:G48"/>
    <mergeCell ref="D49:G49"/>
    <mergeCell ref="C46:C47"/>
    <mergeCell ref="D56:D57"/>
    <mergeCell ref="E57:G57"/>
    <mergeCell ref="E56:G56"/>
    <mergeCell ref="D58:G58"/>
    <mergeCell ref="D75:G75"/>
    <mergeCell ref="C6:G6"/>
    <mergeCell ref="D11:G11"/>
    <mergeCell ref="AC2:AF2"/>
    <mergeCell ref="B1:E1"/>
    <mergeCell ref="F1:O1"/>
    <mergeCell ref="P1:S1"/>
    <mergeCell ref="T1:Z1"/>
    <mergeCell ref="AA1:AB1"/>
    <mergeCell ref="A4:A69"/>
    <mergeCell ref="D8:G8"/>
    <mergeCell ref="AC1:AF1"/>
    <mergeCell ref="B2:E2"/>
    <mergeCell ref="F2:H2"/>
    <mergeCell ref="I2:O2"/>
    <mergeCell ref="P2:Z2"/>
    <mergeCell ref="AA2:AB2"/>
    <mergeCell ref="D33:G33"/>
    <mergeCell ref="B5:G5"/>
    <mergeCell ref="C16:C17"/>
    <mergeCell ref="D13:G13"/>
    <mergeCell ref="B4:G4"/>
    <mergeCell ref="D24:G24"/>
    <mergeCell ref="D14:G14"/>
  </mergeCells>
  <phoneticPr fontId="3"/>
  <conditionalFormatting sqref="N76:P76 AA97:AA98 S44:W44 T47:W47 H46:P46 R46:S46 Q47 W50 U51:V51 H50:P50 R50:T50 Q51 V53 U54 W54 V56:W56 U57 H56:T56 H53:T53 H59:T59 V59:W59 U60 H62:P62 R62:U62 Q63 H64:AA64 X66 Z68 Y67 AA69 I72:I77 J73:J78 K75:L78 M75:M77 N76:N77 P76:P77 R78 Q74 O76:O78 H79 V80:W80 N77:U77 V81:V89 W90:W98 X100 AA103 Z102 Y101 S41:W41 H43:P43 S38:W38 H40:P40 L11:V11 K10 J9 I8 H7 U9:W9 W16 K17:P17 R17:V17 Q14 J15 H13:I14 M25:W25 L21:W21 K20 H19:J19 L24 H23:K23 H27:M27 N29:P29 R29:T29 Q28 U28:W28 P34:W34 O32:O33 H31:N31 H37:P37 W33 H5:AB5 AB11 AB14 AB21 AB25 AB28 AB34 AB38 AB41 H98:U98 V63:W63 AB44 AB47 AB50:AB51 AB53 AB56 AB59 AB63:AB64 AB74 AB98 N74 Q38 Q41 Q44">
    <cfRule type="expression" dxfId="146" priority="4445" stopIfTrue="1">
      <formula>"#REF!.G$65539"="NG"</formula>
    </cfRule>
    <cfRule type="expression" dxfId="145" priority="4446" stopIfTrue="1">
      <formula>NA()</formula>
    </cfRule>
    <cfRule type="expression" dxfId="144" priority="4447" stopIfTrue="1">
      <formula>NA()</formula>
    </cfRule>
  </conditionalFormatting>
  <dataValidations count="10">
    <dataValidation allowBlank="1" showInputMessage="1" showErrorMessage="1" promptTitle="Condition Type" prompt="N : Normal _x000a_A : Abnormal _x000a_B : Boundary" sqref="G104"/>
    <dataValidation allowBlank="1" showInputMessage="1" showErrorMessage="1" promptTitle="Enter" prompt="Name of the person who performed the test" sqref="G105"/>
    <dataValidation allowBlank="1" showInputMessage="1" showErrorMessage="1" promptTitle="Testing Date" prompt="Date on which test was performed in yyyy/mm/dd format" sqref="G106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07"/>
    <dataValidation allowBlank="1" showInputMessage="1" showErrorMessage="1" promptTitle="Bug ID" prompt="Unique ID throughout the project._x000a_For every Bug found during Test as well as Re-Test, a new Bug ID needs to be entered here (as a comma seperated value)" sqref="B108:E108"/>
    <dataValidation allowBlank="1" showInputMessage="1" showErrorMessage="1" promptTitle="PCL sheet name" prompt=" " sqref="F108:G108"/>
    <dataValidation type="list" allowBlank="1" showInputMessage="1" showErrorMessage="1" sqref="H107:AF107">
      <formula1>"OK, NG, NA, PT"</formula1>
    </dataValidation>
    <dataValidation type="list" allowBlank="1" showInputMessage="1" showErrorMessage="1" sqref="H104:AF104">
      <formula1>"N, A, B"</formula1>
    </dataValidation>
    <dataValidation allowBlank="1" showInputMessage="1" showErrorMessage="1" promptTitle="Check points" prompt="that need / need not be executed" sqref="A70:A103"/>
    <dataValidation allowBlank="1" showInputMessage="1" showErrorMessage="1" promptTitle="Input conditions" prompt="that need to be checked." sqref="A4:A69"/>
  </dataValidations>
  <hyperlinks>
    <hyperlink ref="D15" r:id="rId1"/>
    <hyperlink ref="D17" r:id="rId2" display="kailas@"/>
    <hyperlink ref="D24" r:id="rId3"/>
    <hyperlink ref="D34" r:id="rId4"/>
    <hyperlink ref="D33" r:id="rId5"/>
  </hyperlinks>
  <printOptions horizontalCentered="1"/>
  <pageMargins left="0.55118110236220474" right="0.46" top="0.98425196850393704" bottom="0.98425196850393704" header="0.51181102362204722" footer="0.51181102362204722"/>
  <pageSetup paperSize="9" scale="45" orientation="portrait" r:id="rId6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rowBreaks count="1" manualBreakCount="1">
    <brk id="109" max="31" man="1"/>
  </rowBreaks>
  <drawing r:id="rId7"/>
  <legacyDrawing r:id="rId8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AF35"/>
  <sheetViews>
    <sheetView view="pageBreakPreview" zoomScaleNormal="70" zoomScaleSheetLayoutView="10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AB17" sqref="AB17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6" t="s">
        <v>65</v>
      </c>
      <c r="C1" s="177"/>
      <c r="D1" s="177"/>
      <c r="E1" s="178"/>
      <c r="F1" s="176" t="s">
        <v>125</v>
      </c>
      <c r="G1" s="177"/>
      <c r="H1" s="177"/>
      <c r="I1" s="177"/>
      <c r="J1" s="177"/>
      <c r="K1" s="177"/>
      <c r="L1" s="177"/>
      <c r="M1" s="177"/>
      <c r="N1" s="177"/>
      <c r="O1" s="178"/>
      <c r="P1" s="190" t="s">
        <v>0</v>
      </c>
      <c r="Q1" s="191"/>
      <c r="R1" s="191"/>
      <c r="S1" s="192"/>
      <c r="T1" s="176" t="s">
        <v>68</v>
      </c>
      <c r="U1" s="177"/>
      <c r="V1" s="177"/>
      <c r="W1" s="177"/>
      <c r="X1" s="177"/>
      <c r="Y1" s="177"/>
      <c r="Z1" s="178"/>
      <c r="AA1" s="179" t="s">
        <v>10</v>
      </c>
      <c r="AB1" s="179"/>
      <c r="AC1" s="180">
        <v>43665</v>
      </c>
      <c r="AD1" s="180"/>
      <c r="AE1" s="180"/>
      <c r="AF1" s="181"/>
    </row>
    <row r="2" spans="1:32" ht="20.100000000000001" customHeight="1" thickBot="1">
      <c r="A2" s="64" t="s">
        <v>4</v>
      </c>
      <c r="B2" s="167" t="s">
        <v>195</v>
      </c>
      <c r="C2" s="168"/>
      <c r="D2" s="168"/>
      <c r="E2" s="182"/>
      <c r="F2" s="167" t="s">
        <v>69</v>
      </c>
      <c r="G2" s="168"/>
      <c r="H2" s="182"/>
      <c r="I2" s="183" t="s">
        <v>70</v>
      </c>
      <c r="J2" s="184"/>
      <c r="K2" s="184"/>
      <c r="L2" s="184"/>
      <c r="M2" s="184"/>
      <c r="N2" s="184"/>
      <c r="O2" s="185"/>
      <c r="P2" s="167"/>
      <c r="Q2" s="168"/>
      <c r="R2" s="168"/>
      <c r="S2" s="168"/>
      <c r="T2" s="168"/>
      <c r="U2" s="168"/>
      <c r="V2" s="168"/>
      <c r="W2" s="168"/>
      <c r="X2" s="168"/>
      <c r="Y2" s="168"/>
      <c r="Z2" s="182"/>
      <c r="AA2" s="186" t="s">
        <v>12</v>
      </c>
      <c r="AB2" s="187"/>
      <c r="AC2" s="167" t="s">
        <v>182</v>
      </c>
      <c r="AD2" s="168"/>
      <c r="AE2" s="168"/>
      <c r="AF2" s="169"/>
    </row>
    <row r="3" spans="1:32" ht="37.5" customHeight="1" thickBot="1">
      <c r="A3" s="66" t="s">
        <v>50</v>
      </c>
      <c r="B3" s="10"/>
      <c r="C3" s="10"/>
      <c r="D3" s="10"/>
      <c r="E3" s="10"/>
      <c r="F3" s="10"/>
      <c r="G3" s="65" t="s">
        <v>51</v>
      </c>
      <c r="H3" s="11">
        <v>1</v>
      </c>
      <c r="I3" s="12" t="str">
        <f t="shared" ref="I3:AF3" si="0">IF(COUNTA(I4:I29)&gt;0,IF(H3&gt;0,H3+1,""),"")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70" t="s">
        <v>52</v>
      </c>
      <c r="B4" s="153" t="s">
        <v>127</v>
      </c>
      <c r="C4" s="153"/>
      <c r="D4" s="153"/>
      <c r="E4" s="153"/>
      <c r="F4" s="153"/>
      <c r="G4" s="153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71"/>
      <c r="B5" s="172" t="s">
        <v>183</v>
      </c>
      <c r="C5" s="202"/>
      <c r="D5" s="202"/>
      <c r="E5" s="202"/>
      <c r="F5" s="202"/>
      <c r="G5" s="202"/>
      <c r="H5" s="91" t="s">
        <v>152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 thickBot="1">
      <c r="A6" s="171"/>
      <c r="B6" s="21"/>
      <c r="C6" s="214" t="s">
        <v>184</v>
      </c>
      <c r="D6" s="215"/>
      <c r="E6" s="215"/>
      <c r="F6" s="215"/>
      <c r="G6" s="216"/>
      <c r="H6" s="91" t="s">
        <v>152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49" t="s">
        <v>53</v>
      </c>
      <c r="B7" s="152" t="s">
        <v>25</v>
      </c>
      <c r="C7" s="153"/>
      <c r="D7" s="153"/>
      <c r="E7" s="153"/>
      <c r="F7" s="153"/>
      <c r="G7" s="153"/>
      <c r="H7" s="25"/>
      <c r="I7" s="26"/>
      <c r="J7" s="26"/>
      <c r="K7" s="67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7"/>
    </row>
    <row r="8" spans="1:32" s="17" customFormat="1" ht="13.5" customHeight="1" thickBot="1">
      <c r="A8" s="150"/>
      <c r="B8" s="208"/>
      <c r="C8" s="154" t="s">
        <v>71</v>
      </c>
      <c r="D8" s="155"/>
      <c r="E8" s="155"/>
      <c r="F8" s="155"/>
      <c r="G8" s="155"/>
      <c r="H8" s="84"/>
      <c r="I8" s="85"/>
      <c r="J8" s="85"/>
      <c r="K8" s="88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9"/>
    </row>
    <row r="9" spans="1:32" s="17" customFormat="1" ht="13.5" customHeight="1">
      <c r="A9" s="150"/>
      <c r="B9" s="209"/>
      <c r="C9" s="87"/>
      <c r="D9" s="154" t="s">
        <v>96</v>
      </c>
      <c r="E9" s="155"/>
      <c r="F9" s="155"/>
      <c r="G9" s="199"/>
      <c r="H9" s="91" t="s">
        <v>152</v>
      </c>
      <c r="I9" s="85"/>
      <c r="J9" s="85"/>
      <c r="K9" s="88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9"/>
    </row>
    <row r="10" spans="1:32" s="17" customFormat="1" ht="13.5" customHeight="1">
      <c r="A10" s="150"/>
      <c r="B10" s="209"/>
      <c r="C10" s="154" t="s">
        <v>72</v>
      </c>
      <c r="D10" s="155"/>
      <c r="E10" s="155"/>
      <c r="F10" s="155"/>
      <c r="G10" s="155"/>
      <c r="H10" s="84"/>
      <c r="I10" s="85"/>
      <c r="J10" s="85"/>
      <c r="K10" s="88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9"/>
    </row>
    <row r="11" spans="1:32" s="17" customFormat="1" ht="13.5" customHeight="1">
      <c r="A11" s="150"/>
      <c r="B11" s="209"/>
      <c r="C11" s="77"/>
      <c r="D11" s="154" t="s">
        <v>96</v>
      </c>
      <c r="E11" s="155"/>
      <c r="F11" s="155"/>
      <c r="G11" s="199"/>
      <c r="H11" s="91" t="s">
        <v>152</v>
      </c>
      <c r="I11" s="85"/>
      <c r="J11" s="85"/>
      <c r="K11" s="88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9"/>
    </row>
    <row r="12" spans="1:32" s="17" customFormat="1" ht="13.5" customHeight="1">
      <c r="A12" s="150"/>
      <c r="B12" s="209"/>
      <c r="C12" s="154" t="s">
        <v>134</v>
      </c>
      <c r="D12" s="155"/>
      <c r="E12" s="155"/>
      <c r="F12" s="155"/>
      <c r="G12" s="155"/>
      <c r="H12" s="84"/>
      <c r="I12" s="85"/>
      <c r="J12" s="85"/>
      <c r="K12" s="88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9"/>
    </row>
    <row r="13" spans="1:32" s="17" customFormat="1" ht="13.5" customHeight="1">
      <c r="A13" s="150"/>
      <c r="B13" s="209"/>
      <c r="C13" s="77"/>
      <c r="D13" s="154" t="s">
        <v>96</v>
      </c>
      <c r="E13" s="155"/>
      <c r="F13" s="155"/>
      <c r="G13" s="199"/>
      <c r="H13" s="91" t="s">
        <v>152</v>
      </c>
      <c r="I13" s="85"/>
      <c r="J13" s="85"/>
      <c r="K13" s="88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9"/>
    </row>
    <row r="14" spans="1:32" s="17" customFormat="1" ht="13.5" customHeight="1">
      <c r="A14" s="150"/>
      <c r="B14" s="209"/>
      <c r="C14" s="154" t="s">
        <v>74</v>
      </c>
      <c r="D14" s="155"/>
      <c r="E14" s="155"/>
      <c r="F14" s="155"/>
      <c r="G14" s="155"/>
      <c r="H14" s="84"/>
      <c r="I14" s="85"/>
      <c r="J14" s="85"/>
      <c r="K14" s="88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9"/>
    </row>
    <row r="15" spans="1:32" s="17" customFormat="1" ht="13.5" customHeight="1">
      <c r="A15" s="150"/>
      <c r="B15" s="209"/>
      <c r="C15" s="77"/>
      <c r="D15" s="154" t="s">
        <v>96</v>
      </c>
      <c r="E15" s="155"/>
      <c r="F15" s="155"/>
      <c r="G15" s="199"/>
      <c r="H15" s="91" t="s">
        <v>152</v>
      </c>
      <c r="I15" s="85"/>
      <c r="J15" s="85"/>
      <c r="K15" s="88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9"/>
    </row>
    <row r="16" spans="1:32" s="17" customFormat="1" ht="13.5" customHeight="1">
      <c r="A16" s="150"/>
      <c r="B16" s="209"/>
      <c r="C16" s="154" t="s">
        <v>75</v>
      </c>
      <c r="D16" s="155"/>
      <c r="E16" s="155"/>
      <c r="F16" s="155"/>
      <c r="G16" s="155"/>
      <c r="H16" s="84"/>
      <c r="I16" s="85"/>
      <c r="J16" s="85"/>
      <c r="K16" s="88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9"/>
    </row>
    <row r="17" spans="1:32" s="17" customFormat="1" ht="13.5" customHeight="1">
      <c r="A17" s="150"/>
      <c r="B17" s="209"/>
      <c r="C17" s="77"/>
      <c r="D17" s="154" t="s">
        <v>185</v>
      </c>
      <c r="E17" s="155"/>
      <c r="F17" s="155"/>
      <c r="G17" s="199"/>
      <c r="H17" s="91" t="s">
        <v>152</v>
      </c>
      <c r="I17" s="85"/>
      <c r="J17" s="85"/>
      <c r="K17" s="88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9"/>
    </row>
    <row r="18" spans="1:32" s="17" customFormat="1" ht="13.5" customHeight="1">
      <c r="A18" s="150"/>
      <c r="B18" s="209"/>
      <c r="C18" s="154" t="s">
        <v>76</v>
      </c>
      <c r="D18" s="155"/>
      <c r="E18" s="155"/>
      <c r="F18" s="155"/>
      <c r="G18" s="155"/>
      <c r="H18" s="84"/>
      <c r="I18" s="85"/>
      <c r="J18" s="85"/>
      <c r="K18" s="88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9"/>
    </row>
    <row r="19" spans="1:32" s="17" customFormat="1" ht="13.5" customHeight="1">
      <c r="A19" s="150"/>
      <c r="B19" s="209"/>
      <c r="C19" s="77"/>
      <c r="D19" s="154" t="s">
        <v>96</v>
      </c>
      <c r="E19" s="155"/>
      <c r="F19" s="155"/>
      <c r="G19" s="199"/>
      <c r="H19" s="91" t="s">
        <v>152</v>
      </c>
      <c r="I19" s="85"/>
      <c r="J19" s="85"/>
      <c r="K19" s="88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9"/>
    </row>
    <row r="20" spans="1:32" s="17" customFormat="1" ht="13.5" customHeight="1">
      <c r="A20" s="150"/>
      <c r="B20" s="209"/>
      <c r="C20" s="154" t="s">
        <v>77</v>
      </c>
      <c r="D20" s="155"/>
      <c r="E20" s="155"/>
      <c r="F20" s="155"/>
      <c r="G20" s="155"/>
      <c r="H20" s="84"/>
      <c r="I20" s="85"/>
      <c r="J20" s="85"/>
      <c r="K20" s="88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9"/>
    </row>
    <row r="21" spans="1:32" s="17" customFormat="1" ht="13.5" customHeight="1">
      <c r="A21" s="150"/>
      <c r="B21" s="209"/>
      <c r="C21" s="77"/>
      <c r="D21" s="154" t="s">
        <v>96</v>
      </c>
      <c r="E21" s="155"/>
      <c r="F21" s="155"/>
      <c r="G21" s="199"/>
      <c r="H21" s="91" t="s">
        <v>152</v>
      </c>
      <c r="I21" s="85"/>
      <c r="J21" s="85"/>
      <c r="K21" s="88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9"/>
    </row>
    <row r="22" spans="1:32" s="17" customFormat="1" ht="13.5" customHeight="1">
      <c r="A22" s="150"/>
      <c r="B22" s="209"/>
      <c r="C22" s="154" t="s">
        <v>81</v>
      </c>
      <c r="D22" s="155"/>
      <c r="E22" s="155"/>
      <c r="F22" s="155"/>
      <c r="G22" s="155"/>
      <c r="H22" s="84"/>
      <c r="I22" s="85"/>
      <c r="J22" s="85"/>
      <c r="K22" s="88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9"/>
    </row>
    <row r="23" spans="1:32" s="17" customFormat="1" ht="13.5" customHeight="1">
      <c r="A23" s="150"/>
      <c r="B23" s="209"/>
      <c r="C23" s="77"/>
      <c r="D23" s="154" t="s">
        <v>96</v>
      </c>
      <c r="E23" s="155"/>
      <c r="F23" s="155"/>
      <c r="G23" s="199"/>
      <c r="H23" s="91" t="s">
        <v>152</v>
      </c>
      <c r="I23" s="85"/>
      <c r="J23" s="85"/>
      <c r="K23" s="88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9"/>
    </row>
    <row r="24" spans="1:32" s="17" customFormat="1" ht="13.5" customHeight="1">
      <c r="A24" s="150"/>
      <c r="B24" s="209"/>
      <c r="C24" s="154" t="s">
        <v>82</v>
      </c>
      <c r="D24" s="155"/>
      <c r="E24" s="155"/>
      <c r="F24" s="155"/>
      <c r="G24" s="155"/>
      <c r="H24" s="84"/>
      <c r="I24" s="85"/>
      <c r="J24" s="85"/>
      <c r="K24" s="88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9"/>
    </row>
    <row r="25" spans="1:32" s="17" customFormat="1" ht="13.5" customHeight="1">
      <c r="A25" s="150"/>
      <c r="B25" s="209"/>
      <c r="C25" s="77"/>
      <c r="D25" s="154" t="s">
        <v>186</v>
      </c>
      <c r="E25" s="155"/>
      <c r="F25" s="155"/>
      <c r="G25" s="199"/>
      <c r="H25" s="91" t="s">
        <v>152</v>
      </c>
      <c r="I25" s="85"/>
      <c r="J25" s="85"/>
      <c r="K25" s="88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9"/>
    </row>
    <row r="26" spans="1:32" s="17" customFormat="1" ht="13.5" customHeight="1">
      <c r="A26" s="150"/>
      <c r="B26" s="209"/>
      <c r="C26" s="154" t="s">
        <v>87</v>
      </c>
      <c r="D26" s="155"/>
      <c r="E26" s="155"/>
      <c r="F26" s="155"/>
      <c r="G26" s="155"/>
      <c r="H26" s="84"/>
      <c r="I26" s="85"/>
      <c r="J26" s="85"/>
      <c r="K26" s="88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9"/>
    </row>
    <row r="27" spans="1:32" s="17" customFormat="1" ht="13.5" customHeight="1" thickBot="1">
      <c r="A27" s="150"/>
      <c r="B27" s="217"/>
      <c r="C27" s="77"/>
      <c r="D27" s="154" t="s">
        <v>96</v>
      </c>
      <c r="E27" s="155"/>
      <c r="F27" s="155"/>
      <c r="G27" s="199"/>
      <c r="H27" s="91" t="s">
        <v>152</v>
      </c>
      <c r="I27" s="85"/>
      <c r="J27" s="85"/>
      <c r="K27" s="88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9"/>
    </row>
    <row r="28" spans="1:32" s="17" customFormat="1" ht="13.5" customHeight="1" thickBot="1">
      <c r="A28" s="150"/>
      <c r="B28" s="172"/>
      <c r="C28" s="202"/>
      <c r="D28" s="202"/>
      <c r="E28" s="202"/>
      <c r="F28" s="202"/>
      <c r="G28" s="202"/>
      <c r="H28" s="22"/>
      <c r="I28" s="23"/>
      <c r="J28" s="23"/>
      <c r="K28" s="62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4"/>
    </row>
    <row r="29" spans="1:32" s="17" customFormat="1" ht="24" customHeight="1">
      <c r="A29" s="159" t="s">
        <v>54</v>
      </c>
      <c r="B29" s="161"/>
      <c r="C29" s="162"/>
      <c r="D29" s="162"/>
      <c r="E29" s="162"/>
      <c r="F29" s="163"/>
      <c r="G29" s="35" t="s">
        <v>43</v>
      </c>
      <c r="H29" s="36" t="s">
        <v>112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8"/>
    </row>
    <row r="30" spans="1:32" s="17" customFormat="1" ht="27" customHeight="1">
      <c r="A30" s="160"/>
      <c r="B30" s="164"/>
      <c r="C30" s="165"/>
      <c r="D30" s="165"/>
      <c r="E30" s="165"/>
      <c r="F30" s="166"/>
      <c r="G30" s="39" t="s">
        <v>44</v>
      </c>
      <c r="H30" s="40" t="s">
        <v>187</v>
      </c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2"/>
    </row>
    <row r="31" spans="1:32" s="17" customFormat="1" ht="27" customHeight="1">
      <c r="A31" s="160"/>
      <c r="B31" s="164"/>
      <c r="C31" s="165"/>
      <c r="D31" s="165"/>
      <c r="E31" s="165"/>
      <c r="F31" s="166"/>
      <c r="G31" s="39" t="s">
        <v>45</v>
      </c>
      <c r="H31" s="43">
        <v>43665</v>
      </c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5"/>
    </row>
    <row r="32" spans="1:32" s="17" customFormat="1" ht="24.75" customHeight="1">
      <c r="A32" s="160"/>
      <c r="B32" s="164" t="s">
        <v>122</v>
      </c>
      <c r="C32" s="165"/>
      <c r="D32" s="165"/>
      <c r="E32" s="165"/>
      <c r="F32" s="166"/>
      <c r="G32" s="46" t="s">
        <v>1</v>
      </c>
      <c r="H32" s="40" t="s">
        <v>121</v>
      </c>
      <c r="I32" s="41"/>
      <c r="J32" s="41"/>
      <c r="K32" s="41"/>
      <c r="L32" s="41"/>
      <c r="M32" s="41"/>
      <c r="N32" s="69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2"/>
    </row>
    <row r="33" spans="1:32" s="17" customFormat="1" ht="24.75" customHeight="1">
      <c r="A33" s="193" t="s">
        <v>55</v>
      </c>
      <c r="B33" s="195" t="s">
        <v>47</v>
      </c>
      <c r="C33" s="195"/>
      <c r="D33" s="195"/>
      <c r="E33" s="195"/>
      <c r="F33" s="196" t="e">
        <f ca="1">GetBugSheetName()</f>
        <v>#NAME?</v>
      </c>
      <c r="G33" s="197"/>
      <c r="H33" s="60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4"/>
    </row>
    <row r="34" spans="1:32" s="17" customFormat="1" ht="36" customHeight="1" thickBot="1">
      <c r="A34" s="194"/>
      <c r="B34" s="183" t="s">
        <v>30</v>
      </c>
      <c r="C34" s="184"/>
      <c r="D34" s="184"/>
      <c r="E34" s="185"/>
      <c r="F34" s="183"/>
      <c r="G34" s="198"/>
      <c r="H34" s="61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 t="str">
        <f t="shared" ref="S34:AF34" si="1">IF(S33="","",(SUM(LEN(S33)-LEN(SUBSTITUTE(S33,",","")))/LEN(",")) + 1 )</f>
        <v/>
      </c>
      <c r="T34" s="55" t="str">
        <f t="shared" si="1"/>
        <v/>
      </c>
      <c r="U34" s="55" t="str">
        <f t="shared" si="1"/>
        <v/>
      </c>
      <c r="V34" s="55" t="str">
        <f t="shared" si="1"/>
        <v/>
      </c>
      <c r="W34" s="55" t="str">
        <f t="shared" si="1"/>
        <v/>
      </c>
      <c r="X34" s="55" t="str">
        <f t="shared" si="1"/>
        <v/>
      </c>
      <c r="Y34" s="55" t="str">
        <f t="shared" si="1"/>
        <v/>
      </c>
      <c r="Z34" s="55" t="str">
        <f t="shared" si="1"/>
        <v/>
      </c>
      <c r="AA34" s="55" t="str">
        <f t="shared" si="1"/>
        <v/>
      </c>
      <c r="AB34" s="55" t="str">
        <f t="shared" si="1"/>
        <v/>
      </c>
      <c r="AC34" s="55" t="str">
        <f t="shared" si="1"/>
        <v/>
      </c>
      <c r="AD34" s="55" t="str">
        <f t="shared" si="1"/>
        <v/>
      </c>
      <c r="AE34" s="55" t="str">
        <f t="shared" si="1"/>
        <v/>
      </c>
      <c r="AF34" s="56" t="str">
        <f t="shared" si="1"/>
        <v/>
      </c>
    </row>
    <row r="35" spans="1:32" s="17" customFormat="1">
      <c r="H35" s="47"/>
      <c r="I35" s="47"/>
      <c r="J35" s="47"/>
      <c r="K35" s="47"/>
      <c r="L35" s="47"/>
      <c r="M35" s="47"/>
      <c r="N35" s="48"/>
      <c r="O35" s="49"/>
      <c r="P35" s="47"/>
      <c r="Q35" s="47"/>
      <c r="R35" s="47"/>
      <c r="S35" s="47"/>
      <c r="T35" s="47"/>
      <c r="U35" s="47"/>
      <c r="V35" s="47"/>
    </row>
  </sheetData>
  <sheetProtection insertRows="0"/>
  <protectedRanges>
    <protectedRange sqref="P2 T1 AC1:AF2 B1:E2" name="Range1_1"/>
    <protectedRange sqref="H29:AF33" name="Range3_1_1"/>
    <protectedRange sqref="H4:AF4 H7:AF8 H10:AF10 I9:AF9 H12:AF12 I11:AF11 H14:AF14 I13:AF13 H16:AF16 I15:AF15 H18:AF18 I17:AF17 H20:AF20 I19:AF19 H22:AF22 I21:AF21 H24:AF24 I23:AF23 H26:AF26 I25:AF25 I27:AF28 I5:AF6" name="Range2_1_1"/>
    <protectedRange sqref="F1:O1" name="Range1_1_2"/>
    <protectedRange sqref="I2:O2" name="Range1_1_8"/>
    <protectedRange sqref="B28:G28" name="Range2_1_6"/>
    <protectedRange sqref="B4:G4" name="Range2_1_5_3"/>
    <protectedRange sqref="B5:G5" name="Range2_1_7"/>
    <protectedRange sqref="C6:G6" name="Range2_1_3_2"/>
    <protectedRange sqref="C8:G8" name="Range2_1_8"/>
    <protectedRange sqref="D9:G9" name="Range2_1_9"/>
    <protectedRange sqref="C10:G18" name="Range2_1_10"/>
    <protectedRange sqref="C19:G27" name="Range2_1_11"/>
    <protectedRange sqref="B8:B27" name="Range2_1_12"/>
  </protectedRanges>
  <mergeCells count="50">
    <mergeCell ref="D27:G27"/>
    <mergeCell ref="B8:B27"/>
    <mergeCell ref="D15:G15"/>
    <mergeCell ref="C16:G16"/>
    <mergeCell ref="D17:G17"/>
    <mergeCell ref="C18:G18"/>
    <mergeCell ref="D19:G19"/>
    <mergeCell ref="D21:G21"/>
    <mergeCell ref="A29:A32"/>
    <mergeCell ref="B29:F29"/>
    <mergeCell ref="B30:F30"/>
    <mergeCell ref="B31:F31"/>
    <mergeCell ref="B32:F32"/>
    <mergeCell ref="C20:G20"/>
    <mergeCell ref="C22:G22"/>
    <mergeCell ref="D23:G23"/>
    <mergeCell ref="C24:G24"/>
    <mergeCell ref="A7:A28"/>
    <mergeCell ref="B28:G28"/>
    <mergeCell ref="C8:G8"/>
    <mergeCell ref="C14:G14"/>
    <mergeCell ref="D25:G25"/>
    <mergeCell ref="C26:G26"/>
    <mergeCell ref="B7:G7"/>
    <mergeCell ref="D9:G9"/>
    <mergeCell ref="C10:G10"/>
    <mergeCell ref="D11:G11"/>
    <mergeCell ref="C12:G12"/>
    <mergeCell ref="D13:G13"/>
    <mergeCell ref="A33:A34"/>
    <mergeCell ref="B33:E33"/>
    <mergeCell ref="F33:G33"/>
    <mergeCell ref="B34:E34"/>
    <mergeCell ref="F34:G34"/>
    <mergeCell ref="A4:A6"/>
    <mergeCell ref="B4:G4"/>
    <mergeCell ref="B5:G5"/>
    <mergeCell ref="C6:G6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  <mergeCell ref="AC1:AF1"/>
  </mergeCells>
  <phoneticPr fontId="3"/>
  <conditionalFormatting sqref="H6">
    <cfRule type="expression" dxfId="143" priority="596" stopIfTrue="1">
      <formula>"#REF!.G$65539"="NG"</formula>
    </cfRule>
    <cfRule type="expression" dxfId="142" priority="597" stopIfTrue="1">
      <formula>NA()</formula>
    </cfRule>
    <cfRule type="expression" dxfId="141" priority="598" stopIfTrue="1">
      <formula>NA()</formula>
    </cfRule>
  </conditionalFormatting>
  <conditionalFormatting sqref="H6">
    <cfRule type="expression" dxfId="140" priority="571" stopIfTrue="1">
      <formula>"#REF!.G$65539"="NG"</formula>
    </cfRule>
    <cfRule type="expression" dxfId="139" priority="572" stopIfTrue="1">
      <formula>NA()</formula>
    </cfRule>
    <cfRule type="expression" dxfId="138" priority="573" stopIfTrue="1">
      <formula>NA()</formula>
    </cfRule>
  </conditionalFormatting>
  <conditionalFormatting sqref="H6">
    <cfRule type="expression" dxfId="137" priority="560" stopIfTrue="1">
      <formula>"#REF!.G$65539"="NG"</formula>
    </cfRule>
    <cfRule type="expression" dxfId="136" priority="561" stopIfTrue="1">
      <formula>NA()</formula>
    </cfRule>
    <cfRule type="expression" dxfId="135" priority="562" stopIfTrue="1">
      <formula>NA()</formula>
    </cfRule>
  </conditionalFormatting>
  <conditionalFormatting sqref="H6">
    <cfRule type="expression" dxfId="134" priority="555" stopIfTrue="1">
      <formula>"#REF!.G$65539"="NG"</formula>
    </cfRule>
    <cfRule type="expression" dxfId="133" priority="556" stopIfTrue="1">
      <formula>NA()</formula>
    </cfRule>
    <cfRule type="expression" dxfId="132" priority="557" stopIfTrue="1">
      <formula>NA()</formula>
    </cfRule>
  </conditionalFormatting>
  <conditionalFormatting sqref="H13">
    <cfRule type="expression" dxfId="131" priority="546" stopIfTrue="1">
      <formula>"#REF!.G$65539"="NG"</formula>
    </cfRule>
    <cfRule type="expression" dxfId="130" priority="547" stopIfTrue="1">
      <formula>NA()</formula>
    </cfRule>
    <cfRule type="expression" dxfId="129" priority="548" stopIfTrue="1">
      <formula>NA()</formula>
    </cfRule>
  </conditionalFormatting>
  <conditionalFormatting sqref="H13">
    <cfRule type="expression" dxfId="128" priority="521" stopIfTrue="1">
      <formula>"#REF!.G$65539"="NG"</formula>
    </cfRule>
    <cfRule type="expression" dxfId="127" priority="522" stopIfTrue="1">
      <formula>NA()</formula>
    </cfRule>
    <cfRule type="expression" dxfId="126" priority="523" stopIfTrue="1">
      <formula>NA()</formula>
    </cfRule>
  </conditionalFormatting>
  <conditionalFormatting sqref="H13">
    <cfRule type="expression" dxfId="125" priority="510" stopIfTrue="1">
      <formula>"#REF!.G$65539"="NG"</formula>
    </cfRule>
    <cfRule type="expression" dxfId="124" priority="511" stopIfTrue="1">
      <formula>NA()</formula>
    </cfRule>
    <cfRule type="expression" dxfId="123" priority="512" stopIfTrue="1">
      <formula>NA()</formula>
    </cfRule>
  </conditionalFormatting>
  <conditionalFormatting sqref="H13">
    <cfRule type="expression" dxfId="122" priority="505" stopIfTrue="1">
      <formula>"#REF!.G$65539"="NG"</formula>
    </cfRule>
    <cfRule type="expression" dxfId="121" priority="506" stopIfTrue="1">
      <formula>NA()</formula>
    </cfRule>
    <cfRule type="expression" dxfId="120" priority="507" stopIfTrue="1">
      <formula>NA()</formula>
    </cfRule>
  </conditionalFormatting>
  <conditionalFormatting sqref="H11">
    <cfRule type="expression" dxfId="119" priority="496" stopIfTrue="1">
      <formula>"#REF!.G$65539"="NG"</formula>
    </cfRule>
    <cfRule type="expression" dxfId="118" priority="497" stopIfTrue="1">
      <formula>NA()</formula>
    </cfRule>
    <cfRule type="expression" dxfId="117" priority="498" stopIfTrue="1">
      <formula>NA()</formula>
    </cfRule>
  </conditionalFormatting>
  <conditionalFormatting sqref="H11">
    <cfRule type="expression" dxfId="116" priority="471" stopIfTrue="1">
      <formula>"#REF!.G$65539"="NG"</formula>
    </cfRule>
    <cfRule type="expression" dxfId="115" priority="472" stopIfTrue="1">
      <formula>NA()</formula>
    </cfRule>
    <cfRule type="expression" dxfId="114" priority="473" stopIfTrue="1">
      <formula>NA()</formula>
    </cfRule>
  </conditionalFormatting>
  <conditionalFormatting sqref="H11">
    <cfRule type="expression" dxfId="113" priority="460" stopIfTrue="1">
      <formula>"#REF!.G$65539"="NG"</formula>
    </cfRule>
    <cfRule type="expression" dxfId="112" priority="461" stopIfTrue="1">
      <formula>NA()</formula>
    </cfRule>
    <cfRule type="expression" dxfId="111" priority="462" stopIfTrue="1">
      <formula>NA()</formula>
    </cfRule>
  </conditionalFormatting>
  <conditionalFormatting sqref="H11">
    <cfRule type="expression" dxfId="110" priority="455" stopIfTrue="1">
      <formula>"#REF!.G$65539"="NG"</formula>
    </cfRule>
    <cfRule type="expression" dxfId="109" priority="456" stopIfTrue="1">
      <formula>NA()</formula>
    </cfRule>
    <cfRule type="expression" dxfId="108" priority="457" stopIfTrue="1">
      <formula>NA()</formula>
    </cfRule>
  </conditionalFormatting>
  <conditionalFormatting sqref="H9">
    <cfRule type="expression" dxfId="107" priority="446" stopIfTrue="1">
      <formula>"#REF!.G$65539"="NG"</formula>
    </cfRule>
    <cfRule type="expression" dxfId="106" priority="447" stopIfTrue="1">
      <formula>NA()</formula>
    </cfRule>
    <cfRule type="expression" dxfId="105" priority="448" stopIfTrue="1">
      <formula>NA()</formula>
    </cfRule>
  </conditionalFormatting>
  <conditionalFormatting sqref="H9">
    <cfRule type="expression" dxfId="104" priority="421" stopIfTrue="1">
      <formula>"#REF!.G$65539"="NG"</formula>
    </cfRule>
    <cfRule type="expression" dxfId="103" priority="422" stopIfTrue="1">
      <formula>NA()</formula>
    </cfRule>
    <cfRule type="expression" dxfId="102" priority="423" stopIfTrue="1">
      <formula>NA()</formula>
    </cfRule>
  </conditionalFormatting>
  <conditionalFormatting sqref="H9">
    <cfRule type="expression" dxfId="101" priority="410" stopIfTrue="1">
      <formula>"#REF!.G$65539"="NG"</formula>
    </cfRule>
    <cfRule type="expression" dxfId="100" priority="411" stopIfTrue="1">
      <formula>NA()</formula>
    </cfRule>
    <cfRule type="expression" dxfId="99" priority="412" stopIfTrue="1">
      <formula>NA()</formula>
    </cfRule>
  </conditionalFormatting>
  <conditionalFormatting sqref="H9">
    <cfRule type="expression" dxfId="98" priority="405" stopIfTrue="1">
      <formula>"#REF!.G$65539"="NG"</formula>
    </cfRule>
    <cfRule type="expression" dxfId="97" priority="406" stopIfTrue="1">
      <formula>NA()</formula>
    </cfRule>
    <cfRule type="expression" dxfId="96" priority="407" stopIfTrue="1">
      <formula>NA()</formula>
    </cfRule>
  </conditionalFormatting>
  <conditionalFormatting sqref="H15">
    <cfRule type="expression" dxfId="95" priority="396" stopIfTrue="1">
      <formula>"#REF!.G$65539"="NG"</formula>
    </cfRule>
    <cfRule type="expression" dxfId="94" priority="397" stopIfTrue="1">
      <formula>NA()</formula>
    </cfRule>
    <cfRule type="expression" dxfId="93" priority="398" stopIfTrue="1">
      <formula>NA()</formula>
    </cfRule>
  </conditionalFormatting>
  <conditionalFormatting sqref="H15">
    <cfRule type="expression" dxfId="92" priority="371" stopIfTrue="1">
      <formula>"#REF!.G$65539"="NG"</formula>
    </cfRule>
    <cfRule type="expression" dxfId="91" priority="372" stopIfTrue="1">
      <formula>NA()</formula>
    </cfRule>
    <cfRule type="expression" dxfId="90" priority="373" stopIfTrue="1">
      <formula>NA()</formula>
    </cfRule>
  </conditionalFormatting>
  <conditionalFormatting sqref="H15">
    <cfRule type="expression" dxfId="89" priority="360" stopIfTrue="1">
      <formula>"#REF!.G$65539"="NG"</formula>
    </cfRule>
    <cfRule type="expression" dxfId="88" priority="361" stopIfTrue="1">
      <formula>NA()</formula>
    </cfRule>
    <cfRule type="expression" dxfId="87" priority="362" stopIfTrue="1">
      <formula>NA()</formula>
    </cfRule>
  </conditionalFormatting>
  <conditionalFormatting sqref="H15">
    <cfRule type="expression" dxfId="86" priority="355" stopIfTrue="1">
      <formula>"#REF!.G$65539"="NG"</formula>
    </cfRule>
    <cfRule type="expression" dxfId="85" priority="356" stopIfTrue="1">
      <formula>NA()</formula>
    </cfRule>
    <cfRule type="expression" dxfId="84" priority="357" stopIfTrue="1">
      <formula>NA()</formula>
    </cfRule>
  </conditionalFormatting>
  <conditionalFormatting sqref="H17">
    <cfRule type="expression" dxfId="83" priority="346" stopIfTrue="1">
      <formula>"#REF!.G$65539"="NG"</formula>
    </cfRule>
    <cfRule type="expression" dxfId="82" priority="347" stopIfTrue="1">
      <formula>NA()</formula>
    </cfRule>
    <cfRule type="expression" dxfId="81" priority="348" stopIfTrue="1">
      <formula>NA()</formula>
    </cfRule>
  </conditionalFormatting>
  <conditionalFormatting sqref="H17">
    <cfRule type="expression" dxfId="80" priority="321" stopIfTrue="1">
      <formula>"#REF!.G$65539"="NG"</formula>
    </cfRule>
    <cfRule type="expression" dxfId="79" priority="322" stopIfTrue="1">
      <formula>NA()</formula>
    </cfRule>
    <cfRule type="expression" dxfId="78" priority="323" stopIfTrue="1">
      <formula>NA()</formula>
    </cfRule>
  </conditionalFormatting>
  <conditionalFormatting sqref="H17">
    <cfRule type="expression" dxfId="77" priority="310" stopIfTrue="1">
      <formula>"#REF!.G$65539"="NG"</formula>
    </cfRule>
    <cfRule type="expression" dxfId="76" priority="311" stopIfTrue="1">
      <formula>NA()</formula>
    </cfRule>
    <cfRule type="expression" dxfId="75" priority="312" stopIfTrue="1">
      <formula>NA()</formula>
    </cfRule>
  </conditionalFormatting>
  <conditionalFormatting sqref="H17">
    <cfRule type="expression" dxfId="74" priority="305" stopIfTrue="1">
      <formula>"#REF!.G$65539"="NG"</formula>
    </cfRule>
    <cfRule type="expression" dxfId="73" priority="306" stopIfTrue="1">
      <formula>NA()</formula>
    </cfRule>
    <cfRule type="expression" dxfId="72" priority="307" stopIfTrue="1">
      <formula>NA()</formula>
    </cfRule>
  </conditionalFormatting>
  <conditionalFormatting sqref="H19">
    <cfRule type="expression" dxfId="71" priority="296" stopIfTrue="1">
      <formula>"#REF!.G$65539"="NG"</formula>
    </cfRule>
    <cfRule type="expression" dxfId="70" priority="297" stopIfTrue="1">
      <formula>NA()</formula>
    </cfRule>
    <cfRule type="expression" dxfId="69" priority="298" stopIfTrue="1">
      <formula>NA()</formula>
    </cfRule>
  </conditionalFormatting>
  <conditionalFormatting sqref="H19">
    <cfRule type="expression" dxfId="68" priority="271" stopIfTrue="1">
      <formula>"#REF!.G$65539"="NG"</formula>
    </cfRule>
    <cfRule type="expression" dxfId="67" priority="272" stopIfTrue="1">
      <formula>NA()</formula>
    </cfRule>
    <cfRule type="expression" dxfId="66" priority="273" stopIfTrue="1">
      <formula>NA()</formula>
    </cfRule>
  </conditionalFormatting>
  <conditionalFormatting sqref="H19">
    <cfRule type="expression" dxfId="65" priority="260" stopIfTrue="1">
      <formula>"#REF!.G$65539"="NG"</formula>
    </cfRule>
    <cfRule type="expression" dxfId="64" priority="261" stopIfTrue="1">
      <formula>NA()</formula>
    </cfRule>
    <cfRule type="expression" dxfId="63" priority="262" stopIfTrue="1">
      <formula>NA()</formula>
    </cfRule>
  </conditionalFormatting>
  <conditionalFormatting sqref="H19">
    <cfRule type="expression" dxfId="62" priority="255" stopIfTrue="1">
      <formula>"#REF!.G$65539"="NG"</formula>
    </cfRule>
    <cfRule type="expression" dxfId="61" priority="256" stopIfTrue="1">
      <formula>NA()</formula>
    </cfRule>
    <cfRule type="expression" dxfId="60" priority="257" stopIfTrue="1">
      <formula>NA()</formula>
    </cfRule>
  </conditionalFormatting>
  <conditionalFormatting sqref="H21">
    <cfRule type="expression" dxfId="59" priority="246" stopIfTrue="1">
      <formula>"#REF!.G$65539"="NG"</formula>
    </cfRule>
    <cfRule type="expression" dxfId="58" priority="247" stopIfTrue="1">
      <formula>NA()</formula>
    </cfRule>
    <cfRule type="expression" dxfId="57" priority="248" stopIfTrue="1">
      <formula>NA()</formula>
    </cfRule>
  </conditionalFormatting>
  <conditionalFormatting sqref="H21">
    <cfRule type="expression" dxfId="56" priority="221" stopIfTrue="1">
      <formula>"#REF!.G$65539"="NG"</formula>
    </cfRule>
    <cfRule type="expression" dxfId="55" priority="222" stopIfTrue="1">
      <formula>NA()</formula>
    </cfRule>
    <cfRule type="expression" dxfId="54" priority="223" stopIfTrue="1">
      <formula>NA()</formula>
    </cfRule>
  </conditionalFormatting>
  <conditionalFormatting sqref="H21">
    <cfRule type="expression" dxfId="53" priority="210" stopIfTrue="1">
      <formula>"#REF!.G$65539"="NG"</formula>
    </cfRule>
    <cfRule type="expression" dxfId="52" priority="211" stopIfTrue="1">
      <formula>NA()</formula>
    </cfRule>
    <cfRule type="expression" dxfId="51" priority="212" stopIfTrue="1">
      <formula>NA()</formula>
    </cfRule>
  </conditionalFormatting>
  <conditionalFormatting sqref="H21">
    <cfRule type="expression" dxfId="50" priority="205" stopIfTrue="1">
      <formula>"#REF!.G$65539"="NG"</formula>
    </cfRule>
    <cfRule type="expression" dxfId="49" priority="206" stopIfTrue="1">
      <formula>NA()</formula>
    </cfRule>
    <cfRule type="expression" dxfId="48" priority="207" stopIfTrue="1">
      <formula>NA()</formula>
    </cfRule>
  </conditionalFormatting>
  <conditionalFormatting sqref="H23">
    <cfRule type="expression" dxfId="47" priority="196" stopIfTrue="1">
      <formula>"#REF!.G$65539"="NG"</formula>
    </cfRule>
    <cfRule type="expression" dxfId="46" priority="197" stopIfTrue="1">
      <formula>NA()</formula>
    </cfRule>
    <cfRule type="expression" dxfId="45" priority="198" stopIfTrue="1">
      <formula>NA()</formula>
    </cfRule>
  </conditionalFormatting>
  <conditionalFormatting sqref="H23">
    <cfRule type="expression" dxfId="44" priority="171" stopIfTrue="1">
      <formula>"#REF!.G$65539"="NG"</formula>
    </cfRule>
    <cfRule type="expression" dxfId="43" priority="172" stopIfTrue="1">
      <formula>NA()</formula>
    </cfRule>
    <cfRule type="expression" dxfId="42" priority="173" stopIfTrue="1">
      <formula>NA()</formula>
    </cfRule>
  </conditionalFormatting>
  <conditionalFormatting sqref="H23">
    <cfRule type="expression" dxfId="41" priority="160" stopIfTrue="1">
      <formula>"#REF!.G$65539"="NG"</formula>
    </cfRule>
    <cfRule type="expression" dxfId="40" priority="161" stopIfTrue="1">
      <formula>NA()</formula>
    </cfRule>
    <cfRule type="expression" dxfId="39" priority="162" stopIfTrue="1">
      <formula>NA()</formula>
    </cfRule>
  </conditionalFormatting>
  <conditionalFormatting sqref="H23">
    <cfRule type="expression" dxfId="38" priority="155" stopIfTrue="1">
      <formula>"#REF!.G$65539"="NG"</formula>
    </cfRule>
    <cfRule type="expression" dxfId="37" priority="156" stopIfTrue="1">
      <formula>NA()</formula>
    </cfRule>
    <cfRule type="expression" dxfId="36" priority="157" stopIfTrue="1">
      <formula>NA()</formula>
    </cfRule>
  </conditionalFormatting>
  <conditionalFormatting sqref="H25">
    <cfRule type="expression" dxfId="35" priority="146" stopIfTrue="1">
      <formula>"#REF!.G$65539"="NG"</formula>
    </cfRule>
    <cfRule type="expression" dxfId="34" priority="147" stopIfTrue="1">
      <formula>NA()</formula>
    </cfRule>
    <cfRule type="expression" dxfId="33" priority="148" stopIfTrue="1">
      <formula>NA()</formula>
    </cfRule>
  </conditionalFormatting>
  <conditionalFormatting sqref="H25">
    <cfRule type="expression" dxfId="32" priority="121" stopIfTrue="1">
      <formula>"#REF!.G$65539"="NG"</formula>
    </cfRule>
    <cfRule type="expression" dxfId="31" priority="122" stopIfTrue="1">
      <formula>NA()</formula>
    </cfRule>
    <cfRule type="expression" dxfId="30" priority="123" stopIfTrue="1">
      <formula>NA()</formula>
    </cfRule>
  </conditionalFormatting>
  <conditionalFormatting sqref="H25">
    <cfRule type="expression" dxfId="29" priority="110" stopIfTrue="1">
      <formula>"#REF!.G$65539"="NG"</formula>
    </cfRule>
    <cfRule type="expression" dxfId="28" priority="111" stopIfTrue="1">
      <formula>NA()</formula>
    </cfRule>
    <cfRule type="expression" dxfId="27" priority="112" stopIfTrue="1">
      <formula>NA()</formula>
    </cfRule>
  </conditionalFormatting>
  <conditionalFormatting sqref="H25">
    <cfRule type="expression" dxfId="26" priority="105" stopIfTrue="1">
      <formula>"#REF!.G$65539"="NG"</formula>
    </cfRule>
    <cfRule type="expression" dxfId="25" priority="106" stopIfTrue="1">
      <formula>NA()</formula>
    </cfRule>
    <cfRule type="expression" dxfId="24" priority="107" stopIfTrue="1">
      <formula>NA()</formula>
    </cfRule>
  </conditionalFormatting>
  <conditionalFormatting sqref="H27">
    <cfRule type="expression" dxfId="23" priority="96" stopIfTrue="1">
      <formula>"#REF!.G$65539"="NG"</formula>
    </cfRule>
    <cfRule type="expression" dxfId="22" priority="97" stopIfTrue="1">
      <formula>NA()</formula>
    </cfRule>
    <cfRule type="expression" dxfId="21" priority="98" stopIfTrue="1">
      <formula>NA()</formula>
    </cfRule>
  </conditionalFormatting>
  <conditionalFormatting sqref="H27">
    <cfRule type="expression" dxfId="20" priority="71" stopIfTrue="1">
      <formula>"#REF!.G$65539"="NG"</formula>
    </cfRule>
    <cfRule type="expression" dxfId="19" priority="72" stopIfTrue="1">
      <formula>NA()</formula>
    </cfRule>
    <cfRule type="expression" dxfId="18" priority="73" stopIfTrue="1">
      <formula>NA()</formula>
    </cfRule>
  </conditionalFormatting>
  <conditionalFormatting sqref="H27">
    <cfRule type="expression" dxfId="17" priority="60" stopIfTrue="1">
      <formula>"#REF!.G$65539"="NG"</formula>
    </cfRule>
    <cfRule type="expression" dxfId="16" priority="61" stopIfTrue="1">
      <formula>NA()</formula>
    </cfRule>
    <cfRule type="expression" dxfId="15" priority="62" stopIfTrue="1">
      <formula>NA()</formula>
    </cfRule>
  </conditionalFormatting>
  <conditionalFormatting sqref="H27">
    <cfRule type="expression" dxfId="14" priority="55" stopIfTrue="1">
      <formula>"#REF!.G$65539"="NG"</formula>
    </cfRule>
    <cfRule type="expression" dxfId="13" priority="56" stopIfTrue="1">
      <formula>NA()</formula>
    </cfRule>
    <cfRule type="expression" dxfId="12" priority="57" stopIfTrue="1">
      <formula>NA()</formula>
    </cfRule>
  </conditionalFormatting>
  <conditionalFormatting sqref="H5">
    <cfRule type="expression" dxfId="11" priority="44" stopIfTrue="1">
      <formula>"#REF!.G$65539"="NG"</formula>
    </cfRule>
    <cfRule type="expression" dxfId="10" priority="45" stopIfTrue="1">
      <formula>NA()</formula>
    </cfRule>
    <cfRule type="expression" dxfId="9" priority="46" stopIfTrue="1">
      <formula>NA()</formula>
    </cfRule>
  </conditionalFormatting>
  <conditionalFormatting sqref="H5">
    <cfRule type="expression" dxfId="8" priority="19" stopIfTrue="1">
      <formula>"#REF!.G$65539"="NG"</formula>
    </cfRule>
    <cfRule type="expression" dxfId="7" priority="20" stopIfTrue="1">
      <formula>NA()</formula>
    </cfRule>
    <cfRule type="expression" dxfId="6" priority="21" stopIfTrue="1">
      <formula>NA()</formula>
    </cfRule>
  </conditionalFormatting>
  <conditionalFormatting sqref="H5">
    <cfRule type="expression" dxfId="5" priority="8" stopIfTrue="1">
      <formula>"#REF!.G$65539"="NG"</formula>
    </cfRule>
    <cfRule type="expression" dxfId="4" priority="9" stopIfTrue="1">
      <formula>NA()</formula>
    </cfRule>
    <cfRule type="expression" dxfId="3" priority="10" stopIfTrue="1">
      <formula>NA()</formula>
    </cfRule>
  </conditionalFormatting>
  <conditionalFormatting sqref="H5">
    <cfRule type="expression" dxfId="2" priority="3" stopIfTrue="1">
      <formula>"#REF!.G$65539"="NG"</formula>
    </cfRule>
    <cfRule type="expression" dxfId="1" priority="4" stopIfTrue="1">
      <formula>NA()</formula>
    </cfRule>
    <cfRule type="expression" dxfId="0" priority="5" stopIfTrue="1">
      <formula>NA()</formula>
    </cfRule>
  </conditionalFormatting>
  <dataValidations count="10">
    <dataValidation allowBlank="1" showInputMessage="1" showErrorMessage="1" promptTitle="Condition Type" prompt="N : Normal _x000a_A : Abnormal _x000a_B : Boundary" sqref="G29"/>
    <dataValidation allowBlank="1" showInputMessage="1" showErrorMessage="1" promptTitle="Enter" prompt="Name of the person who performed the test" sqref="G30"/>
    <dataValidation allowBlank="1" showInputMessage="1" showErrorMessage="1" promptTitle="Testing Date" prompt="Date on which test was performed in yyyy/mm/dd format" sqref="G31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32"/>
    <dataValidation allowBlank="1" showInputMessage="1" showErrorMessage="1" promptTitle="Bug ID" prompt="Unique ID throughout the project._x000a_For every Bug found during Test as well as Re-Test, a new Bug ID needs to be entered here (as a comma seperated value)" sqref="B33:E33"/>
    <dataValidation allowBlank="1" showInputMessage="1" showErrorMessage="1" promptTitle="PCL sheet name" prompt=" " sqref="F33"/>
    <dataValidation type="list" allowBlank="1" showInputMessage="1" showErrorMessage="1" sqref="H32:AF32">
      <formula1>"OK, NG, NA, PT"</formula1>
    </dataValidation>
    <dataValidation type="list" allowBlank="1" showInputMessage="1" showErrorMessage="1" sqref="H29:AF29">
      <formula1>"N, A, B"</formula1>
    </dataValidation>
    <dataValidation allowBlank="1" showInputMessage="1" showErrorMessage="1" promptTitle="Check points" prompt="that need / need not be executed" sqref="A7:A27"/>
    <dataValidation allowBlank="1" showInputMessage="1" showErrorMessage="1" promptTitle="Input conditions" prompt="that need to be checked." sqref="A4:A6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HeadingPairs>
  <TitlesOfParts>
    <vt:vector size="39" baseType="lpstr">
      <vt:lpstr>Assignment</vt:lpstr>
      <vt:lpstr>Summary</vt:lpstr>
      <vt:lpstr>Template</vt:lpstr>
      <vt:lpstr>Page_Load</vt:lpstr>
      <vt:lpstr>Submit_Click</vt:lpstr>
      <vt:lpstr>Cancel_Click</vt:lpstr>
      <vt:lpstr>Cancel_Click!BugCount</vt:lpstr>
      <vt:lpstr>Page_Load!BugCount</vt:lpstr>
      <vt:lpstr>Submit_Click!BugCount</vt:lpstr>
      <vt:lpstr>BugCount</vt:lpstr>
      <vt:lpstr>Cancel_Click!BugSheetName</vt:lpstr>
      <vt:lpstr>Page_Load!BugSheetName</vt:lpstr>
      <vt:lpstr>Submit_Click!BugSheetName</vt:lpstr>
      <vt:lpstr>BugSheetName</vt:lpstr>
      <vt:lpstr>NewPCL</vt:lpstr>
      <vt:lpstr>NewPCL_Row</vt:lpstr>
      <vt:lpstr>Cancel_Click!Print_Area</vt:lpstr>
      <vt:lpstr>Page_Load!Print_Area</vt:lpstr>
      <vt:lpstr>Submit_Click!Print_Area</vt:lpstr>
      <vt:lpstr>Summary!Print_Area</vt:lpstr>
      <vt:lpstr>Template!Print_Area</vt:lpstr>
      <vt:lpstr>Cancel_Click!Print_Titles</vt:lpstr>
      <vt:lpstr>Page_Load!Print_Titles</vt:lpstr>
      <vt:lpstr>Submit_Click!Print_Titles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Cancel_Click!TestResult</vt:lpstr>
      <vt:lpstr>Page_Load!TestResult</vt:lpstr>
      <vt:lpstr>Submit_Click!TestResult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北垣　敏治</dc:creator>
  <cp:lastModifiedBy>Kailas</cp:lastModifiedBy>
  <cp:lastPrinted>2010-03-26T11:46:07Z</cp:lastPrinted>
  <dcterms:created xsi:type="dcterms:W3CDTF">2005-06-14T08:18:38Z</dcterms:created>
  <dcterms:modified xsi:type="dcterms:W3CDTF">2019-07-23T03:13:32Z</dcterms:modified>
</cp:coreProperties>
</file>