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checkCompatibility="1"/>
  <bookViews>
    <workbookView xWindow="-45" yWindow="525" windowWidth="12120" windowHeight="6330" tabRatio="511" activeTab="4"/>
  </bookViews>
  <sheets>
    <sheet name="Assignment3" sheetId="75" r:id="rId1"/>
    <sheet name="Summary" sheetId="32" r:id="rId2"/>
    <sheet name="Template" sheetId="21" state="hidden" r:id="rId3"/>
    <sheet name="Page_Load" sheetId="71" r:id="rId4"/>
    <sheet name="Submit_Click" sheetId="72" r:id="rId5"/>
    <sheet name="Clear_Click" sheetId="74" r:id="rId6"/>
  </sheets>
  <definedNames>
    <definedName name="_A02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A0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xlnm._FilterDatabase" localSheetId="1" hidden="1">Summary!$B$9:$AL$9</definedName>
    <definedName name="aa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aa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BugCount" localSheetId="5">Clear_Click!$H$34:$AF$34</definedName>
    <definedName name="BugCount" localSheetId="3">Page_Load!$H$53:$AF$53</definedName>
    <definedName name="BugCount" localSheetId="4">Submit_Click!$H$113:$AG$113</definedName>
    <definedName name="BugCount">Template!$H$29:$AF$29</definedName>
    <definedName name="BugSheetName" localSheetId="5">Clear_Click!$F$33</definedName>
    <definedName name="BugSheetName" localSheetId="3">Page_Load!$F$52</definedName>
    <definedName name="BugSheetName" localSheetId="4">Submit_Click!$F$112</definedName>
    <definedName name="BugSheetName">Template!$F$28</definedName>
    <definedName name="d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f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f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ｄｄ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ｄ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NewPCL">Summary!$3:$3</definedName>
    <definedName name="NewPCL_Row">Summary!$13:$13</definedName>
    <definedName name="_xlnm.Print_Area" localSheetId="5">Clear_Click!$A$1:$AF$35</definedName>
    <definedName name="_xlnm.Print_Area" localSheetId="3">Page_Load!$A$1:$AF$54</definedName>
    <definedName name="_xlnm.Print_Area" localSheetId="4">Submit_Click!$A$1:$AG$114</definedName>
    <definedName name="_xlnm.Print_Area" localSheetId="1">Summary!$A$5:$AM$33</definedName>
    <definedName name="_xlnm.Print_Area" localSheetId="2">Template!$A$1:$AF$30</definedName>
    <definedName name="_xlnm.Print_Titles" localSheetId="5">Clear_Click!$1:$3</definedName>
    <definedName name="_xlnm.Print_Titles" localSheetId="3">Page_Load!$1:$3</definedName>
    <definedName name="_xlnm.Print_Titles" localSheetId="4">Submit_Click!$1:$3</definedName>
    <definedName name="_xlnm.Print_Titles" localSheetId="1">Summary!$5:$9</definedName>
    <definedName name="_xlnm.Print_Titles" localSheetId="2">Template!$1:$3</definedName>
    <definedName name="ｓｓ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ｓ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SummaryTB">Summary!$AI$14</definedName>
    <definedName name="SummaryTotal">Summary!$B$14:$AL$15</definedName>
    <definedName name="SummaryTRNA">Summary!$X$14</definedName>
    <definedName name="SummaryTRNG">Summary!$R$14</definedName>
    <definedName name="SummaryTROK">Summary!$O$14</definedName>
    <definedName name="SummaryTRPT">Summary!$U$14</definedName>
    <definedName name="SummaryTTC">Summary!$K$14</definedName>
    <definedName name="SummaryTTD">Summary!$AA$14</definedName>
    <definedName name="SummaryTTND">Summary!$AE$14</definedName>
    <definedName name="TestResult" localSheetId="5">Clear_Click!$G$32</definedName>
    <definedName name="TestResult" localSheetId="3">Page_Load!$G$51</definedName>
    <definedName name="TestResult" localSheetId="4">Submit_Click!$G$111</definedName>
    <definedName name="TestResult">Template!$G$27</definedName>
    <definedName name="wrn.confshet.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wrn.confshet.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u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u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ハード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ハード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</definedNames>
  <calcPr calcId="125725"/>
</workbook>
</file>

<file path=xl/calcChain.xml><?xml version="1.0" encoding="utf-8"?>
<calcChain xmlns="http://schemas.openxmlformats.org/spreadsheetml/2006/main">
  <c r="AF34" i="74"/>
  <c r="AE34"/>
  <c r="AD34"/>
  <c r="AC34"/>
  <c r="AB34"/>
  <c r="AA34"/>
  <c r="Z34"/>
  <c r="Y34"/>
  <c r="X34"/>
  <c r="W34"/>
  <c r="V34"/>
  <c r="U34"/>
  <c r="T34"/>
  <c r="S34"/>
  <c r="AI12" i="32"/>
  <c r="F33" i="74"/>
  <c r="R12" i="32"/>
  <c r="U12"/>
  <c r="X12"/>
  <c r="O12"/>
  <c r="AA12" l="1"/>
  <c r="AF3" i="74"/>
  <c r="AE3"/>
  <c r="AD3"/>
  <c r="AC3"/>
  <c r="AB3"/>
  <c r="AA3"/>
  <c r="Z3"/>
  <c r="Y3"/>
  <c r="X3"/>
  <c r="W3"/>
  <c r="V3"/>
  <c r="U3"/>
  <c r="T3"/>
  <c r="S3"/>
  <c r="R3"/>
  <c r="Q3"/>
  <c r="P3"/>
  <c r="O3"/>
  <c r="N3"/>
  <c r="K12" i="32"/>
  <c r="AE12" l="1"/>
  <c r="AG113" i="72"/>
  <c r="AF113"/>
  <c r="AE113"/>
  <c r="AD113"/>
  <c r="AC113"/>
  <c r="AB113"/>
  <c r="AA113"/>
  <c r="Z113"/>
  <c r="Y113"/>
  <c r="X113"/>
  <c r="V113"/>
  <c r="U113"/>
  <c r="T113"/>
  <c r="S113"/>
  <c r="X11" i="32"/>
  <c r="O11"/>
  <c r="R11"/>
  <c r="F112" i="72"/>
  <c r="AI11" i="32"/>
  <c r="U11"/>
  <c r="AA11" l="1"/>
  <c r="AG3" i="72"/>
  <c r="AF3"/>
  <c r="AE3"/>
  <c r="AD3"/>
  <c r="AC3"/>
  <c r="AC3" i="71"/>
  <c r="AD3"/>
  <c r="AE3"/>
  <c r="AF3"/>
  <c r="S53"/>
  <c r="T53"/>
  <c r="U53"/>
  <c r="V53"/>
  <c r="W53"/>
  <c r="X53"/>
  <c r="Y53"/>
  <c r="Z53"/>
  <c r="AA53"/>
  <c r="AB53"/>
  <c r="AC53"/>
  <c r="AD53"/>
  <c r="AE53"/>
  <c r="AF53"/>
  <c r="K3" i="32"/>
  <c r="O3"/>
  <c r="R3"/>
  <c r="U3"/>
  <c r="X3"/>
  <c r="AF29" i="21"/>
  <c r="AE29"/>
  <c r="AD29"/>
  <c r="AC29"/>
  <c r="AB29"/>
  <c r="AA29"/>
  <c r="Z29"/>
  <c r="Y29"/>
  <c r="X29"/>
  <c r="W29"/>
  <c r="V29"/>
  <c r="U29"/>
  <c r="T29"/>
  <c r="S29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AI3" i="32"/>
  <c r="K11"/>
  <c r="K10"/>
  <c r="O10"/>
  <c r="U10"/>
  <c r="AI10"/>
  <c r="R10"/>
  <c r="F52" i="71"/>
  <c r="X10" i="32"/>
  <c r="F28" i="21"/>
  <c r="AE11" i="32" l="1"/>
  <c r="AA3"/>
  <c r="AE3" s="1"/>
  <c r="K14"/>
  <c r="AI14"/>
  <c r="AA10"/>
  <c r="AA14" s="1"/>
  <c r="O14"/>
  <c r="U14"/>
  <c r="X14"/>
  <c r="R14"/>
  <c r="U15" l="1"/>
  <c r="O15"/>
  <c r="AE10"/>
  <c r="AE14" s="1"/>
  <c r="AE15" s="1"/>
  <c r="X15"/>
  <c r="R15"/>
  <c r="AA15"/>
</calcChain>
</file>

<file path=xl/comments1.xml><?xml version="1.0" encoding="utf-8"?>
<comments xmlns="http://schemas.openxmlformats.org/spreadsheetml/2006/main">
  <authors>
    <author>sangeeta</author>
  </authors>
  <commentList>
    <comment ref="R9" authorId="0">
      <text>
        <r>
          <rPr>
            <b/>
            <sz val="8"/>
            <color indexed="81"/>
            <rFont val="Tahoma"/>
            <family val="2"/>
          </rPr>
          <t>Not Good</t>
        </r>
      </text>
    </comment>
    <comment ref="U9" authorId="0">
      <text>
        <r>
          <rPr>
            <b/>
            <sz val="8"/>
            <color indexed="81"/>
            <rFont val="Tahoma"/>
            <family val="2"/>
          </rPr>
          <t>Testing Pending</t>
        </r>
      </text>
    </comment>
    <comment ref="X9" authorId="0">
      <text>
        <r>
          <rPr>
            <b/>
            <sz val="8"/>
            <color indexed="81"/>
            <rFont val="Tahoma"/>
            <family val="2"/>
          </rPr>
          <t>Not Applicable</t>
        </r>
      </text>
    </comment>
  </commentList>
</comments>
</file>

<file path=xl/comments2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comments3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comments4.xml><?xml version="1.0" encoding="utf-8"?>
<comments xmlns="http://schemas.openxmlformats.org/spreadsheetml/2006/main">
  <authors>
    <author>chetan</author>
  </authors>
  <commentList>
    <comment ref="AB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comments5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sharedStrings.xml><?xml version="1.0" encoding="utf-8"?>
<sst xmlns="http://schemas.openxmlformats.org/spreadsheetml/2006/main" count="778" uniqueCount="196">
  <si>
    <t>Creators Name</t>
    <phoneticPr fontId="2"/>
  </si>
  <si>
    <t>Test Result</t>
    <phoneticPr fontId="2"/>
  </si>
  <si>
    <t>Total</t>
    <phoneticPr fontId="2"/>
  </si>
  <si>
    <t>% of Total</t>
    <phoneticPr fontId="2"/>
  </si>
  <si>
    <t>Module Code</t>
    <phoneticPr fontId="2"/>
  </si>
  <si>
    <t>Project Code</t>
    <phoneticPr fontId="2"/>
  </si>
  <si>
    <t>&lt;Project Name&gt;</t>
    <phoneticPr fontId="2"/>
  </si>
  <si>
    <t>&lt;Module Name&gt;</t>
    <phoneticPr fontId="2"/>
  </si>
  <si>
    <t>&lt;code&gt;</t>
    <phoneticPr fontId="2"/>
  </si>
  <si>
    <t>&lt;Person Name&gt;</t>
    <phoneticPr fontId="2"/>
  </si>
  <si>
    <t>Date</t>
    <phoneticPr fontId="2"/>
  </si>
  <si>
    <t>&lt;Function Name&gt;</t>
    <phoneticPr fontId="2"/>
  </si>
  <si>
    <t>Page</t>
    <phoneticPr fontId="2"/>
  </si>
  <si>
    <t>1</t>
    <phoneticPr fontId="2"/>
  </si>
  <si>
    <t>New PCL</t>
    <phoneticPr fontId="2"/>
  </si>
  <si>
    <t>No</t>
    <phoneticPr fontId="2"/>
  </si>
  <si>
    <t>Function Name</t>
    <phoneticPr fontId="2"/>
  </si>
  <si>
    <t>OK</t>
    <phoneticPr fontId="2"/>
  </si>
  <si>
    <t>NG</t>
    <phoneticPr fontId="2"/>
  </si>
  <si>
    <t>PT</t>
    <phoneticPr fontId="2"/>
  </si>
  <si>
    <t>NA</t>
    <phoneticPr fontId="2"/>
  </si>
  <si>
    <t>Method Name</t>
    <phoneticPr fontId="2"/>
  </si>
  <si>
    <t>Caller function / Event</t>
    <phoneticPr fontId="2"/>
  </si>
  <si>
    <t>①</t>
    <phoneticPr fontId="2"/>
  </si>
  <si>
    <t>②</t>
    <phoneticPr fontId="2"/>
  </si>
  <si>
    <t>Verification of path flow during program execution</t>
    <phoneticPr fontId="2"/>
  </si>
  <si>
    <r>
      <t>CP</t>
    </r>
    <r>
      <rPr>
        <sz val="9"/>
        <rFont val="ＭＳ Ｐゴシック"/>
        <family val="3"/>
        <charset val="128"/>
      </rPr>
      <t>①</t>
    </r>
    <r>
      <rPr>
        <sz val="9"/>
        <rFont val="Times New Roman"/>
        <family val="1"/>
      </rPr>
      <t xml:space="preserve"> is executed.</t>
    </r>
    <phoneticPr fontId="2"/>
  </si>
  <si>
    <r>
      <t>CP</t>
    </r>
    <r>
      <rPr>
        <sz val="9"/>
        <rFont val="ＭＳ Ｐゴシック"/>
        <family val="3"/>
        <charset val="128"/>
      </rPr>
      <t>①</t>
    </r>
    <r>
      <rPr>
        <sz val="9"/>
        <rFont val="Times New Roman"/>
        <family val="1"/>
      </rPr>
      <t xml:space="preserve"> is not executed.</t>
    </r>
    <phoneticPr fontId="2"/>
  </si>
  <si>
    <r>
      <t>CP</t>
    </r>
    <r>
      <rPr>
        <sz val="9"/>
        <rFont val="ＭＳ Ｐゴシック"/>
        <family val="3"/>
        <charset val="128"/>
      </rPr>
      <t>②</t>
    </r>
    <r>
      <rPr>
        <sz val="9"/>
        <rFont val="Times New Roman"/>
        <family val="1"/>
      </rPr>
      <t xml:space="preserve"> is executed.</t>
    </r>
    <phoneticPr fontId="2"/>
  </si>
  <si>
    <r>
      <t>CP</t>
    </r>
    <r>
      <rPr>
        <sz val="9"/>
        <rFont val="ＭＳ Ｐゴシック"/>
        <family val="3"/>
        <charset val="128"/>
      </rPr>
      <t>③</t>
    </r>
    <r>
      <rPr>
        <sz val="9"/>
        <rFont val="Times New Roman"/>
        <family val="1"/>
      </rPr>
      <t xml:space="preserve"> is executed.</t>
    </r>
    <phoneticPr fontId="2"/>
  </si>
  <si>
    <t>Bug Count</t>
    <phoneticPr fontId="2"/>
  </si>
  <si>
    <t>Test Cases</t>
    <phoneticPr fontId="2"/>
  </si>
  <si>
    <t>Done</t>
    <phoneticPr fontId="2"/>
  </si>
  <si>
    <t>Total Test</t>
    <phoneticPr fontId="2"/>
  </si>
  <si>
    <t>Not Done</t>
    <phoneticPr fontId="2"/>
  </si>
  <si>
    <t>Total Bugs</t>
    <phoneticPr fontId="2"/>
  </si>
  <si>
    <t>Condition Type</t>
    <phoneticPr fontId="2"/>
  </si>
  <si>
    <t>Tested By</t>
    <phoneticPr fontId="2"/>
  </si>
  <si>
    <t>Test Date</t>
    <phoneticPr fontId="2"/>
  </si>
  <si>
    <t>Test Result</t>
    <phoneticPr fontId="2"/>
  </si>
  <si>
    <t>Bug ID</t>
    <phoneticPr fontId="2"/>
  </si>
  <si>
    <t xml:space="preserve"> </t>
    <phoneticPr fontId="2"/>
  </si>
  <si>
    <t>Check Conditions / Verification Content</t>
    <phoneticPr fontId="2"/>
  </si>
  <si>
    <t xml:space="preserve">Test Case Number </t>
    <phoneticPr fontId="2"/>
  </si>
  <si>
    <t>Input 
Conditions</t>
    <phoneticPr fontId="2"/>
  </si>
  <si>
    <t>Check Items</t>
    <phoneticPr fontId="2"/>
  </si>
  <si>
    <t>Test Status</t>
    <phoneticPr fontId="2"/>
  </si>
  <si>
    <t>Bug Details</t>
    <phoneticPr fontId="2"/>
  </si>
  <si>
    <t>Click "Add New PCL" button, 
to add new PCL sheet</t>
    <phoneticPr fontId="2"/>
  </si>
  <si>
    <t>Page_Load</t>
  </si>
  <si>
    <t>Submit_Click</t>
  </si>
  <si>
    <t>Clear_Click</t>
  </si>
  <si>
    <t>[ JVS : Login Form ]</t>
  </si>
  <si>
    <t>JVS</t>
  </si>
  <si>
    <t>Submit</t>
  </si>
  <si>
    <t>Clear</t>
  </si>
  <si>
    <t>Element</t>
  </si>
  <si>
    <t>Blank</t>
  </si>
  <si>
    <t>Editable</t>
  </si>
  <si>
    <t>Visible</t>
  </si>
  <si>
    <t>True</t>
  </si>
  <si>
    <t>Focus</t>
  </si>
  <si>
    <t>Verification during program execution</t>
  </si>
  <si>
    <t>○</t>
  </si>
  <si>
    <t>N</t>
  </si>
  <si>
    <t>A</t>
  </si>
  <si>
    <t>ASSI3</t>
  </si>
  <si>
    <t>addPersonalDetails.java</t>
  </si>
  <si>
    <t>①Salutation</t>
  </si>
  <si>
    <t>②FirstName</t>
  </si>
  <si>
    <t xml:space="preserve">③Middle Initial
</t>
  </si>
  <si>
    <t>④Last Name</t>
  </si>
  <si>
    <t>⑤Sex</t>
  </si>
  <si>
    <t>Web Programing</t>
  </si>
  <si>
    <t>Datebase Programing</t>
  </si>
  <si>
    <t>Swing Programing</t>
  </si>
  <si>
    <t>Mobile Programing</t>
  </si>
  <si>
    <t>⑥EmailId</t>
  </si>
  <si>
    <t>⑦BirthDate</t>
  </si>
  <si>
    <t>⑧Address</t>
  </si>
  <si>
    <t>⑨Area Of Interest</t>
  </si>
  <si>
    <t>⑩Other Interest</t>
  </si>
  <si>
    <t>⑭Operation Button</t>
  </si>
  <si>
    <t>⑮Exception</t>
  </si>
  <si>
    <t>⑯Session TimeOut</t>
  </si>
  <si>
    <t>Submit_click</t>
  </si>
  <si>
    <t>③Middle Initial</t>
  </si>
  <si>
    <t>⑫Header Text</t>
  </si>
  <si>
    <t>⑬Page Title</t>
  </si>
  <si>
    <t>Please Enter ”First Name”</t>
  </si>
  <si>
    <t>Please Enter "Last Name"</t>
  </si>
  <si>
    <t>Please Enter "Sex"</t>
  </si>
  <si>
    <t>Please Enter "Birth Date"</t>
  </si>
  <si>
    <t>Please Enter "Area Of Interest"</t>
  </si>
  <si>
    <t>①Clear Button Click</t>
  </si>
  <si>
    <t>Register Successfully</t>
  </si>
  <si>
    <t>Please fill '*' all mandatory data</t>
  </si>
  <si>
    <t>Personal Details</t>
  </si>
  <si>
    <t>Register Form</t>
  </si>
  <si>
    <t>First Name</t>
  </si>
  <si>
    <t>RegisterForm</t>
  </si>
  <si>
    <t>Database Connection Exception</t>
  </si>
  <si>
    <t>SQL Exception</t>
  </si>
  <si>
    <t>Exception</t>
  </si>
  <si>
    <t>Selectable</t>
  </si>
  <si>
    <t>Day</t>
  </si>
  <si>
    <t>Month</t>
  </si>
  <si>
    <t>Year</t>
  </si>
  <si>
    <t>Male</t>
  </si>
  <si>
    <t>Female</t>
  </si>
  <si>
    <t>monalee.patel@yahoo.in</t>
  </si>
  <si>
    <t>08</t>
  </si>
  <si>
    <t>2014</t>
  </si>
  <si>
    <t>4,Amardip Socity</t>
  </si>
  <si>
    <t>Jsp Programing</t>
  </si>
  <si>
    <t>Miss</t>
  </si>
  <si>
    <t>⑪Submit Button Click</t>
  </si>
  <si>
    <t>⑫Exception</t>
  </si>
  <si>
    <t>⑬Session TimeOut</t>
  </si>
  <si>
    <t>Project Code</t>
  </si>
  <si>
    <t>Creators Name</t>
  </si>
  <si>
    <t>Date</t>
  </si>
  <si>
    <t>Module Code</t>
  </si>
  <si>
    <t>Page</t>
  </si>
  <si>
    <t>1</t>
  </si>
  <si>
    <t>Check Conditions / Verification Content</t>
  </si>
  <si>
    <t xml:space="preserve">Test Case Number </t>
  </si>
  <si>
    <t>Input 
Conditions</t>
  </si>
  <si>
    <t>Check Items</t>
  </si>
  <si>
    <t>Verification of path flow during program execution</t>
  </si>
  <si>
    <t>Header Text</t>
  </si>
  <si>
    <t>Page Title</t>
  </si>
  <si>
    <t>Page will be redirect to ERROR page</t>
  </si>
  <si>
    <t>Page will be redirect to Session Timeout Page</t>
  </si>
  <si>
    <t>Test Status</t>
  </si>
  <si>
    <t>Condition Type</t>
  </si>
  <si>
    <t>Tested By</t>
  </si>
  <si>
    <t>Test Date</t>
  </si>
  <si>
    <t>Test Result</t>
  </si>
  <si>
    <t>Bug Details</t>
  </si>
  <si>
    <t>Bug ID</t>
  </si>
  <si>
    <t>Bug Count</t>
  </si>
  <si>
    <t>Page will be redirect to ERROR Page</t>
  </si>
  <si>
    <t>addDetails</t>
  </si>
  <si>
    <t>PCL Assignment-3</t>
  </si>
  <si>
    <t>Validate and save all data in database (Think table design at own)</t>
  </si>
  <si>
    <t>All data will be clear</t>
  </si>
  <si>
    <t>Areas of Interest</t>
  </si>
  <si>
    <t>fetch interests from database and display at page_load</t>
  </si>
  <si>
    <r>
      <t xml:space="preserve">Fields marked with </t>
    </r>
    <r>
      <rPr>
        <sz val="10"/>
        <color indexed="10"/>
        <rFont val="Arial"/>
        <family val="2"/>
      </rPr>
      <t>*</t>
    </r>
    <r>
      <rPr>
        <sz val="10"/>
        <rFont val="Arial"/>
        <family val="2"/>
      </rPr>
      <t xml:space="preserve"> are mandatory</t>
    </r>
  </si>
  <si>
    <t>Clickable</t>
  </si>
  <si>
    <t>Dr.</t>
  </si>
  <si>
    <t>Mr.</t>
  </si>
  <si>
    <t>Mrs.</t>
  </si>
  <si>
    <t>monalee.patel</t>
  </si>
  <si>
    <t>Mandatory</t>
  </si>
  <si>
    <t>Checked</t>
  </si>
  <si>
    <t>Unchecked</t>
  </si>
  <si>
    <t>02</t>
  </si>
  <si>
    <t>31</t>
  </si>
  <si>
    <t>09</t>
  </si>
  <si>
    <t>12</t>
  </si>
  <si>
    <t>29</t>
  </si>
  <si>
    <t>Inputted data will be store in database as follows</t>
  </si>
  <si>
    <t>Error occurred while connecting to database. Please contact administrator for further assistance</t>
  </si>
  <si>
    <t>Error occurred while executing query. Please contact administrator for further assistance</t>
  </si>
  <si>
    <t>Ganeral Exception Error</t>
  </si>
  <si>
    <t>DisSelect</t>
  </si>
  <si>
    <t>Disselect</t>
  </si>
  <si>
    <t>Invalid Input</t>
  </si>
  <si>
    <t>UnChecked</t>
  </si>
  <si>
    <t>User.Area Of Interest=Web Programing</t>
  </si>
  <si>
    <t>User.Other Interest=Jsp Programing</t>
  </si>
  <si>
    <t>User.Other Interest=Null</t>
  </si>
  <si>
    <t>User.Area Of Interest=Database Programing</t>
  </si>
  <si>
    <t>Page will be redirect to Session Timeout Page</t>
    <phoneticPr fontId="2"/>
  </si>
  <si>
    <t>Kailas Landge</t>
    <phoneticPr fontId="2"/>
  </si>
  <si>
    <t>3</t>
    <phoneticPr fontId="2"/>
  </si>
  <si>
    <t>kailas landge</t>
    <phoneticPr fontId="2"/>
  </si>
  <si>
    <t>kailas@</t>
    <phoneticPr fontId="2"/>
  </si>
  <si>
    <t>kailas</t>
    <phoneticPr fontId="2"/>
  </si>
  <si>
    <t>kddl</t>
    <phoneticPr fontId="2"/>
  </si>
  <si>
    <t>devidas</t>
    <phoneticPr fontId="2"/>
  </si>
  <si>
    <t>Devidas123</t>
    <phoneticPr fontId="2"/>
  </si>
  <si>
    <t>landge@123</t>
    <phoneticPr fontId="2"/>
  </si>
  <si>
    <t>landge</t>
    <phoneticPr fontId="2"/>
  </si>
  <si>
    <t>User.Salutation=Mr</t>
    <phoneticPr fontId="2"/>
  </si>
  <si>
    <t xml:space="preserve">User.FirstName= Kailas            </t>
    <phoneticPr fontId="2"/>
  </si>
  <si>
    <t>User.MiddleName=Devidas</t>
    <phoneticPr fontId="2"/>
  </si>
  <si>
    <t>User.LastName=Landge</t>
    <phoneticPr fontId="2"/>
  </si>
  <si>
    <t>User.Sex=Male</t>
    <phoneticPr fontId="2"/>
  </si>
  <si>
    <t>User.Day=10 ,User.Month=02, User.Year=1996</t>
    <phoneticPr fontId="2"/>
  </si>
  <si>
    <t xml:space="preserve">User.FirstName= kddl      </t>
    <phoneticPr fontId="2"/>
  </si>
  <si>
    <t>User.LastName=landge</t>
    <phoneticPr fontId="2"/>
  </si>
  <si>
    <t>Below error message is displayed</t>
    <phoneticPr fontId="2"/>
  </si>
  <si>
    <t>○</t>
    <phoneticPr fontId="2"/>
  </si>
</sst>
</file>

<file path=xl/styles.xml><?xml version="1.0" encoding="utf-8"?>
<styleSheet xmlns="http://schemas.openxmlformats.org/spreadsheetml/2006/main">
  <numFmts count="2">
    <numFmt numFmtId="176" formatCode="0;[Red]0"/>
    <numFmt numFmtId="177" formatCode="yyyy/mm/dd;[Red]@"/>
  </numFmts>
  <fonts count="2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sz val="11"/>
      <color indexed="12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6"/>
      <name val="Times New Roman"/>
      <family val="1"/>
    </font>
    <font>
      <sz val="9"/>
      <name val="ＭＳ Ｐ明朝"/>
      <family val="1"/>
      <charset val="128"/>
    </font>
    <font>
      <sz val="9"/>
      <color indexed="19"/>
      <name val="Times New Roman"/>
      <family val="1"/>
    </font>
    <font>
      <sz val="9"/>
      <color indexed="57"/>
      <name val="Times New Roman"/>
      <family val="1"/>
    </font>
    <font>
      <sz val="9"/>
      <color indexed="20"/>
      <name val="Times New Roman"/>
      <family val="1"/>
    </font>
    <font>
      <sz val="9"/>
      <color indexed="48"/>
      <name val="Times New Roman"/>
      <family val="1"/>
    </font>
    <font>
      <sz val="9"/>
      <color indexed="10"/>
      <name val="Times New Roman"/>
      <family val="1"/>
    </font>
    <font>
      <sz val="9"/>
      <color indexed="16"/>
      <name val="Times New Roman"/>
      <family val="1"/>
    </font>
    <font>
      <sz val="11"/>
      <color indexed="9"/>
      <name val="Times New Roman"/>
      <family val="1"/>
    </font>
    <font>
      <u/>
      <sz val="11"/>
      <color theme="1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10"/>
      <color indexed="10"/>
      <name val="Arial"/>
      <family val="2"/>
    </font>
    <font>
      <sz val="12"/>
      <name val="Times New Roman"/>
      <family val="1"/>
    </font>
    <font>
      <u/>
      <sz val="9"/>
      <color theme="10"/>
      <name val="Times New Roman"/>
      <family val="1"/>
    </font>
    <font>
      <sz val="8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5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0" fontId="6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20" fillId="0" borderId="0" applyNumberFormat="0" applyFill="0" applyBorder="0" applyAlignment="0" applyProtection="0">
      <alignment vertical="top"/>
      <protection locked="0"/>
    </xf>
  </cellStyleXfs>
  <cellXfs count="241">
    <xf numFmtId="0" fontId="0" fillId="0" borderId="0" xfId="0"/>
    <xf numFmtId="49" fontId="8" fillId="0" borderId="0" xfId="5" applyNumberFormat="1" applyFont="1" applyFill="1">
      <alignment vertical="center"/>
    </xf>
    <xf numFmtId="0" fontId="9" fillId="0" borderId="0" xfId="1" applyFont="1" applyAlignment="1">
      <alignment vertical="center"/>
    </xf>
    <xf numFmtId="0" fontId="9" fillId="0" borderId="0" xfId="1" applyFont="1" applyAlignment="1">
      <alignment horizontal="center" vertical="center" wrapText="1"/>
    </xf>
    <xf numFmtId="0" fontId="9" fillId="0" borderId="0" xfId="1" applyFont="1" applyAlignment="1">
      <alignment horizontal="center" vertical="center"/>
    </xf>
    <xf numFmtId="176" fontId="11" fillId="0" borderId="1" xfId="1" applyNumberFormat="1" applyFont="1" applyFill="1" applyBorder="1" applyAlignment="1">
      <alignment horizontal="center" vertical="center"/>
    </xf>
    <xf numFmtId="176" fontId="11" fillId="0" borderId="1" xfId="1" applyNumberFormat="1" applyFont="1" applyFill="1" applyBorder="1" applyAlignment="1">
      <alignment horizontal="left" vertical="center"/>
    </xf>
    <xf numFmtId="176" fontId="11" fillId="0" borderId="2" xfId="1" applyNumberFormat="1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horizontal="center" vertical="center"/>
    </xf>
    <xf numFmtId="49" fontId="8" fillId="0" borderId="0" xfId="5" applyNumberFormat="1" applyFont="1" applyFill="1" applyBorder="1">
      <alignment vertical="center"/>
    </xf>
    <xf numFmtId="49" fontId="8" fillId="0" borderId="3" xfId="5" applyNumberFormat="1" applyFont="1" applyFill="1" applyBorder="1" applyAlignment="1"/>
    <xf numFmtId="176" fontId="8" fillId="0" borderId="4" xfId="5" applyNumberFormat="1" applyFont="1" applyFill="1" applyBorder="1" applyAlignment="1">
      <alignment horizontal="center" vertical="center"/>
    </xf>
    <xf numFmtId="176" fontId="8" fillId="0" borderId="5" xfId="5" applyNumberFormat="1" applyFont="1" applyFill="1" applyBorder="1" applyAlignment="1">
      <alignment horizontal="center" vertical="center"/>
    </xf>
    <xf numFmtId="176" fontId="8" fillId="0" borderId="6" xfId="5" applyNumberFormat="1" applyFont="1" applyFill="1" applyBorder="1" applyAlignment="1">
      <alignment horizontal="center" vertical="center"/>
    </xf>
    <xf numFmtId="49" fontId="8" fillId="0" borderId="7" xfId="0" applyNumberFormat="1" applyFont="1" applyFill="1" applyBorder="1" applyAlignment="1">
      <alignment horizontal="center" vertical="top" wrapText="1"/>
    </xf>
    <xf numFmtId="49" fontId="8" fillId="0" borderId="8" xfId="0" applyNumberFormat="1" applyFont="1" applyFill="1" applyBorder="1" applyAlignment="1">
      <alignment horizontal="center" vertical="top" wrapText="1"/>
    </xf>
    <xf numFmtId="49" fontId="8" fillId="0" borderId="9" xfId="0" applyNumberFormat="1" applyFont="1" applyFill="1" applyBorder="1" applyAlignment="1">
      <alignment horizontal="center" vertical="top" wrapText="1"/>
    </xf>
    <xf numFmtId="49" fontId="8" fillId="0" borderId="0" xfId="5" applyNumberFormat="1" applyFont="1" applyFill="1" applyAlignment="1">
      <alignment vertical="center" wrapText="1"/>
    </xf>
    <xf numFmtId="49" fontId="8" fillId="0" borderId="10" xfId="0" applyNumberFormat="1" applyFont="1" applyFill="1" applyBorder="1" applyAlignment="1">
      <alignment horizontal="center" vertical="top" wrapText="1"/>
    </xf>
    <xf numFmtId="49" fontId="8" fillId="0" borderId="11" xfId="0" applyNumberFormat="1" applyFont="1" applyFill="1" applyBorder="1" applyAlignment="1">
      <alignment horizontal="center" vertical="top" wrapText="1"/>
    </xf>
    <xf numFmtId="49" fontId="8" fillId="0" borderId="12" xfId="0" applyNumberFormat="1" applyFont="1" applyFill="1" applyBorder="1" applyAlignment="1">
      <alignment horizontal="center" vertical="top" wrapText="1"/>
    </xf>
    <xf numFmtId="49" fontId="8" fillId="0" borderId="0" xfId="0" applyNumberFormat="1" applyFont="1" applyFill="1" applyBorder="1" applyAlignment="1">
      <alignment horizontal="left" vertical="top" wrapText="1"/>
    </xf>
    <xf numFmtId="49" fontId="8" fillId="0" borderId="10" xfId="0" applyNumberFormat="1" applyFont="1" applyFill="1" applyBorder="1" applyAlignment="1">
      <alignment horizontal="center" vertical="center" wrapText="1"/>
    </xf>
    <xf numFmtId="49" fontId="8" fillId="0" borderId="11" xfId="0" applyNumberFormat="1" applyFont="1" applyFill="1" applyBorder="1" applyAlignment="1">
      <alignment horizontal="center" vertical="center" wrapText="1"/>
    </xf>
    <xf numFmtId="49" fontId="8" fillId="0" borderId="12" xfId="0" applyNumberFormat="1" applyFont="1" applyFill="1" applyBorder="1" applyAlignment="1">
      <alignment horizontal="center" vertical="center" wrapText="1"/>
    </xf>
    <xf numFmtId="49" fontId="8" fillId="0" borderId="7" xfId="0" applyNumberFormat="1" applyFont="1" applyFill="1" applyBorder="1" applyAlignment="1">
      <alignment horizontal="center" vertical="center" wrapText="1"/>
    </xf>
    <xf numFmtId="49" fontId="8" fillId="0" borderId="8" xfId="0" applyNumberFormat="1" applyFont="1" applyFill="1" applyBorder="1" applyAlignment="1">
      <alignment horizontal="center" vertical="center" wrapText="1"/>
    </xf>
    <xf numFmtId="49" fontId="8" fillId="0" borderId="9" xfId="0" applyNumberFormat="1" applyFont="1" applyFill="1" applyBorder="1" applyAlignment="1">
      <alignment horizontal="center" vertical="center" wrapText="1"/>
    </xf>
    <xf numFmtId="49" fontId="8" fillId="0" borderId="13" xfId="0" applyNumberFormat="1" applyFont="1" applyFill="1" applyBorder="1" applyAlignment="1">
      <alignment horizontal="left" vertical="top" wrapText="1"/>
    </xf>
    <xf numFmtId="49" fontId="8" fillId="0" borderId="14" xfId="0" applyNumberFormat="1" applyFont="1" applyFill="1" applyBorder="1" applyAlignment="1">
      <alignment horizontal="center" vertical="center" wrapText="1"/>
    </xf>
    <xf numFmtId="49" fontId="8" fillId="0" borderId="15" xfId="0" applyNumberFormat="1" applyFont="1" applyFill="1" applyBorder="1" applyAlignment="1">
      <alignment horizontal="center" vertical="center" wrapText="1"/>
    </xf>
    <xf numFmtId="49" fontId="8" fillId="0" borderId="16" xfId="0" applyNumberFormat="1" applyFont="1" applyFill="1" applyBorder="1" applyAlignment="1">
      <alignment horizontal="center" vertical="center" wrapText="1"/>
    </xf>
    <xf numFmtId="49" fontId="8" fillId="0" borderId="17" xfId="0" applyNumberFormat="1" applyFont="1" applyFill="1" applyBorder="1" applyAlignment="1">
      <alignment horizontal="center" vertical="center" wrapText="1"/>
    </xf>
    <xf numFmtId="49" fontId="8" fillId="0" borderId="18" xfId="0" applyNumberFormat="1" applyFont="1" applyFill="1" applyBorder="1" applyAlignment="1">
      <alignment horizontal="center" vertical="center" wrapText="1"/>
    </xf>
    <xf numFmtId="49" fontId="8" fillId="0" borderId="19" xfId="0" applyNumberFormat="1" applyFont="1" applyFill="1" applyBorder="1" applyAlignment="1">
      <alignment horizontal="center" vertical="center" wrapText="1"/>
    </xf>
    <xf numFmtId="49" fontId="8" fillId="0" borderId="20" xfId="5" applyNumberFormat="1" applyFont="1" applyFill="1" applyBorder="1" applyAlignment="1">
      <alignment horizontal="center" vertical="center" wrapText="1"/>
    </xf>
    <xf numFmtId="49" fontId="8" fillId="0" borderId="7" xfId="5" applyNumberFormat="1" applyFont="1" applyFill="1" applyBorder="1" applyAlignment="1">
      <alignment horizontal="center" vertical="center" wrapText="1"/>
    </xf>
    <xf numFmtId="49" fontId="8" fillId="0" borderId="8" xfId="5" applyNumberFormat="1" applyFont="1" applyFill="1" applyBorder="1" applyAlignment="1">
      <alignment horizontal="center" vertical="center" wrapText="1"/>
    </xf>
    <xf numFmtId="49" fontId="8" fillId="0" borderId="9" xfId="5" applyNumberFormat="1" applyFont="1" applyFill="1" applyBorder="1" applyAlignment="1">
      <alignment horizontal="center" vertical="center" wrapText="1"/>
    </xf>
    <xf numFmtId="49" fontId="8" fillId="0" borderId="21" xfId="5" applyNumberFormat="1" applyFont="1" applyFill="1" applyBorder="1" applyAlignment="1">
      <alignment horizontal="center" vertical="center" wrapText="1"/>
    </xf>
    <xf numFmtId="49" fontId="8" fillId="0" borderId="10" xfId="5" applyNumberFormat="1" applyFont="1" applyFill="1" applyBorder="1" applyAlignment="1">
      <alignment horizontal="center" vertical="center" wrapText="1"/>
    </xf>
    <xf numFmtId="49" fontId="8" fillId="0" borderId="11" xfId="5" applyNumberFormat="1" applyFont="1" applyFill="1" applyBorder="1" applyAlignment="1">
      <alignment horizontal="center" vertical="center" wrapText="1"/>
    </xf>
    <xf numFmtId="49" fontId="8" fillId="0" borderId="12" xfId="5" applyNumberFormat="1" applyFont="1" applyFill="1" applyBorder="1" applyAlignment="1">
      <alignment horizontal="center" vertical="center" wrapText="1"/>
    </xf>
    <xf numFmtId="177" fontId="8" fillId="0" borderId="10" xfId="5" applyNumberFormat="1" applyFont="1" applyFill="1" applyBorder="1" applyAlignment="1">
      <alignment horizontal="center" vertical="center" wrapText="1"/>
    </xf>
    <xf numFmtId="177" fontId="8" fillId="0" borderId="11" xfId="5" applyNumberFormat="1" applyFont="1" applyFill="1" applyBorder="1" applyAlignment="1">
      <alignment horizontal="center" vertical="center" wrapText="1"/>
    </xf>
    <xf numFmtId="177" fontId="8" fillId="0" borderId="12" xfId="5" applyNumberFormat="1" applyFont="1" applyFill="1" applyBorder="1" applyAlignment="1">
      <alignment horizontal="center" vertical="center" wrapText="1"/>
    </xf>
    <xf numFmtId="49" fontId="8" fillId="0" borderId="22" xfId="5" applyNumberFormat="1" applyFont="1" applyFill="1" applyBorder="1" applyAlignment="1">
      <alignment horizontal="center" vertical="center" wrapText="1"/>
    </xf>
    <xf numFmtId="49" fontId="8" fillId="0" borderId="0" xfId="5" applyNumberFormat="1" applyFont="1" applyFill="1" applyAlignment="1">
      <alignment horizontal="center" vertical="center" wrapText="1"/>
    </xf>
    <xf numFmtId="49" fontId="8" fillId="0" borderId="23" xfId="5" applyNumberFormat="1" applyFont="1" applyFill="1" applyBorder="1" applyAlignment="1">
      <alignment horizontal="center" vertical="center" wrapText="1"/>
    </xf>
    <xf numFmtId="49" fontId="8" fillId="0" borderId="0" xfId="5" applyNumberFormat="1" applyFont="1" applyFill="1" applyBorder="1" applyAlignment="1">
      <alignment horizontal="center" vertical="center" wrapText="1"/>
    </xf>
    <xf numFmtId="49" fontId="8" fillId="0" borderId="0" xfId="5" applyNumberFormat="1" applyFont="1" applyFill="1" applyBorder="1" applyAlignment="1">
      <alignment vertical="center" wrapText="1"/>
    </xf>
    <xf numFmtId="49" fontId="8" fillId="0" borderId="0" xfId="5" applyNumberFormat="1" applyFont="1" applyFill="1" applyBorder="1" applyAlignment="1">
      <alignment horizontal="center" vertical="center"/>
    </xf>
    <xf numFmtId="176" fontId="11" fillId="0" borderId="2" xfId="1" applyNumberFormat="1" applyFont="1" applyFill="1" applyBorder="1" applyAlignment="1">
      <alignment horizontal="left" vertical="center"/>
    </xf>
    <xf numFmtId="49" fontId="8" fillId="0" borderId="15" xfId="5" applyNumberFormat="1" applyFont="1" applyFill="1" applyBorder="1" applyAlignment="1">
      <alignment horizontal="center" vertical="center" wrapText="1"/>
    </xf>
    <xf numFmtId="49" fontId="8" fillId="0" borderId="16" xfId="5" applyNumberFormat="1" applyFont="1" applyFill="1" applyBorder="1" applyAlignment="1">
      <alignment horizontal="center" vertical="center" wrapText="1"/>
    </xf>
    <xf numFmtId="0" fontId="8" fillId="0" borderId="18" xfId="5" applyNumberFormat="1" applyFont="1" applyFill="1" applyBorder="1" applyAlignment="1">
      <alignment horizontal="center" vertical="center" wrapText="1"/>
    </xf>
    <xf numFmtId="0" fontId="8" fillId="0" borderId="19" xfId="5" applyNumberFormat="1" applyFont="1" applyFill="1" applyBorder="1" applyAlignment="1">
      <alignment horizontal="center" vertical="center" wrapText="1"/>
    </xf>
    <xf numFmtId="176" fontId="9" fillId="0" borderId="0" xfId="1" applyNumberFormat="1" applyFont="1" applyFill="1" applyBorder="1" applyAlignment="1">
      <alignment horizontal="center" vertical="center"/>
    </xf>
    <xf numFmtId="176" fontId="9" fillId="0" borderId="0" xfId="1" applyNumberFormat="1" applyFont="1" applyFill="1" applyBorder="1" applyAlignment="1">
      <alignment horizontal="left" vertical="center"/>
    </xf>
    <xf numFmtId="0" fontId="9" fillId="0" borderId="0" xfId="1" applyFont="1" applyFill="1" applyAlignment="1">
      <alignment horizontal="center" vertical="center"/>
    </xf>
    <xf numFmtId="49" fontId="8" fillId="0" borderId="14" xfId="5" applyNumberFormat="1" applyFont="1" applyFill="1" applyBorder="1" applyAlignment="1">
      <alignment horizontal="center" vertical="center" wrapText="1"/>
    </xf>
    <xf numFmtId="0" fontId="8" fillId="0" borderId="17" xfId="5" applyNumberFormat="1" applyFont="1" applyFill="1" applyBorder="1" applyAlignment="1">
      <alignment horizontal="center" vertical="center" wrapText="1"/>
    </xf>
    <xf numFmtId="49" fontId="12" fillId="0" borderId="11" xfId="0" applyNumberFormat="1" applyFont="1" applyFill="1" applyBorder="1" applyAlignment="1">
      <alignment horizontal="center" vertical="center" wrapText="1"/>
    </xf>
    <xf numFmtId="49" fontId="8" fillId="2" borderId="7" xfId="5" applyNumberFormat="1" applyFont="1" applyFill="1" applyBorder="1" applyAlignment="1">
      <alignment vertical="center"/>
    </xf>
    <xf numFmtId="49" fontId="8" fillId="2" borderId="17" xfId="5" applyNumberFormat="1" applyFont="1" applyFill="1" applyBorder="1" applyAlignment="1">
      <alignment vertical="center"/>
    </xf>
    <xf numFmtId="49" fontId="13" fillId="0" borderId="24" xfId="5" applyNumberFormat="1" applyFont="1" applyFill="1" applyBorder="1" applyAlignment="1">
      <alignment horizontal="right" vertical="top" wrapText="1"/>
    </xf>
    <xf numFmtId="49" fontId="18" fillId="0" borderId="4" xfId="5" applyNumberFormat="1" applyFont="1" applyFill="1" applyBorder="1" applyAlignment="1"/>
    <xf numFmtId="49" fontId="12" fillId="0" borderId="8" xfId="0" applyNumberFormat="1" applyFont="1" applyFill="1" applyBorder="1" applyAlignment="1">
      <alignment horizontal="center" vertical="center" wrapText="1"/>
    </xf>
    <xf numFmtId="49" fontId="12" fillId="0" borderId="15" xfId="0" applyNumberFormat="1" applyFont="1" applyFill="1" applyBorder="1" applyAlignment="1">
      <alignment horizontal="center" vertical="center" wrapText="1"/>
    </xf>
    <xf numFmtId="49" fontId="12" fillId="0" borderId="11" xfId="5" applyNumberFormat="1" applyFont="1" applyFill="1" applyBorder="1" applyAlignment="1">
      <alignment horizontal="center" vertical="center" wrapText="1"/>
    </xf>
    <xf numFmtId="49" fontId="12" fillId="0" borderId="18" xfId="0" applyNumberFormat="1" applyFont="1" applyFill="1" applyBorder="1" applyAlignment="1">
      <alignment horizontal="center" vertical="center" wrapText="1"/>
    </xf>
    <xf numFmtId="49" fontId="8" fillId="0" borderId="11" xfId="5" applyNumberFormat="1" applyFont="1" applyFill="1" applyBorder="1" applyAlignment="1">
      <alignment horizontal="center" vertical="center" wrapText="1"/>
    </xf>
    <xf numFmtId="49" fontId="8" fillId="0" borderId="25" xfId="5" applyNumberFormat="1" applyFont="1" applyFill="1" applyBorder="1" applyAlignment="1">
      <alignment vertical="center" wrapText="1"/>
    </xf>
    <xf numFmtId="0" fontId="21" fillId="0" borderId="0" xfId="0" applyFont="1" applyAlignment="1">
      <alignment horizontal="left" readingOrder="1"/>
    </xf>
    <xf numFmtId="49" fontId="23" fillId="0" borderId="0" xfId="5" applyNumberFormat="1" applyFont="1" applyFill="1">
      <alignment vertical="center"/>
    </xf>
    <xf numFmtId="49" fontId="23" fillId="0" borderId="0" xfId="5" applyNumberFormat="1" applyFont="1" applyFill="1" applyAlignment="1">
      <alignment vertical="center" wrapText="1"/>
    </xf>
    <xf numFmtId="49" fontId="23" fillId="0" borderId="0" xfId="5" applyNumberFormat="1" applyFont="1" applyFill="1" applyAlignment="1">
      <alignment horizontal="center" vertical="center" wrapText="1"/>
    </xf>
    <xf numFmtId="49" fontId="23" fillId="0" borderId="23" xfId="5" applyNumberFormat="1" applyFont="1" applyFill="1" applyBorder="1" applyAlignment="1">
      <alignment horizontal="center" vertical="center" wrapText="1"/>
    </xf>
    <xf numFmtId="49" fontId="23" fillId="0" borderId="0" xfId="5" applyNumberFormat="1" applyFont="1" applyFill="1" applyBorder="1" applyAlignment="1">
      <alignment horizontal="center" vertical="center" wrapText="1"/>
    </xf>
    <xf numFmtId="49" fontId="23" fillId="0" borderId="0" xfId="5" applyNumberFormat="1" applyFont="1" applyFill="1" applyBorder="1">
      <alignment vertical="center"/>
    </xf>
    <xf numFmtId="49" fontId="23" fillId="0" borderId="0" xfId="5" applyNumberFormat="1" applyFont="1" applyFill="1" applyBorder="1" applyAlignment="1">
      <alignment vertical="center" wrapText="1"/>
    </xf>
    <xf numFmtId="49" fontId="23" fillId="0" borderId="0" xfId="5" applyNumberFormat="1" applyFont="1" applyFill="1" applyBorder="1" applyAlignment="1">
      <alignment horizontal="center" vertical="center"/>
    </xf>
    <xf numFmtId="49" fontId="9" fillId="0" borderId="0" xfId="5" applyNumberFormat="1" applyFont="1" applyFill="1">
      <alignment vertical="center"/>
    </xf>
    <xf numFmtId="49" fontId="9" fillId="0" borderId="0" xfId="5" applyNumberFormat="1" applyFont="1" applyFill="1" applyAlignment="1">
      <alignment vertical="center" wrapText="1"/>
    </xf>
    <xf numFmtId="49" fontId="9" fillId="0" borderId="0" xfId="5" applyNumberFormat="1" applyFont="1" applyFill="1" applyAlignment="1">
      <alignment horizontal="center" vertical="center" wrapText="1"/>
    </xf>
    <xf numFmtId="49" fontId="9" fillId="0" borderId="23" xfId="5" applyNumberFormat="1" applyFont="1" applyFill="1" applyBorder="1" applyAlignment="1">
      <alignment horizontal="center" vertical="center" wrapText="1"/>
    </xf>
    <xf numFmtId="49" fontId="9" fillId="0" borderId="0" xfId="5" applyNumberFormat="1" applyFont="1" applyFill="1" applyBorder="1" applyAlignment="1">
      <alignment horizontal="center" vertical="center" wrapText="1"/>
    </xf>
    <xf numFmtId="49" fontId="9" fillId="0" borderId="0" xfId="5" applyNumberFormat="1" applyFont="1" applyFill="1" applyBorder="1">
      <alignment vertical="center"/>
    </xf>
    <xf numFmtId="49" fontId="9" fillId="0" borderId="0" xfId="5" applyNumberFormat="1" applyFont="1" applyFill="1" applyBorder="1" applyAlignment="1">
      <alignment vertical="center" wrapText="1"/>
    </xf>
    <xf numFmtId="49" fontId="9" fillId="0" borderId="0" xfId="5" applyNumberFormat="1" applyFont="1" applyFill="1" applyBorder="1" applyAlignment="1">
      <alignment horizontal="center" vertical="center"/>
    </xf>
    <xf numFmtId="49" fontId="8" fillId="0" borderId="11" xfId="5" applyNumberFormat="1" applyFont="1" applyFill="1" applyBorder="1" applyAlignment="1">
      <alignment vertical="center" wrapText="1"/>
    </xf>
    <xf numFmtId="49" fontId="8" fillId="0" borderId="45" xfId="5" applyNumberFormat="1" applyFont="1" applyFill="1" applyBorder="1" applyAlignment="1">
      <alignment vertical="center" wrapText="1"/>
    </xf>
    <xf numFmtId="49" fontId="8" fillId="0" borderId="11" xfId="4" applyNumberFormat="1" applyFont="1" applyFill="1" applyBorder="1" applyAlignment="1">
      <alignment horizontal="left" wrapText="1"/>
    </xf>
    <xf numFmtId="49" fontId="8" fillId="0" borderId="18" xfId="5" applyNumberFormat="1" applyFont="1" applyFill="1" applyBorder="1" applyAlignment="1">
      <alignment vertical="center" wrapText="1"/>
    </xf>
    <xf numFmtId="49" fontId="8" fillId="0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top" wrapText="1"/>
    </xf>
    <xf numFmtId="49" fontId="8" fillId="0" borderId="42" xfId="0" applyNumberFormat="1" applyFont="1" applyFill="1" applyBorder="1" applyAlignment="1">
      <alignment horizontal="center" vertical="top" wrapText="1"/>
    </xf>
    <xf numFmtId="49" fontId="8" fillId="0" borderId="47" xfId="0" applyNumberFormat="1" applyFont="1" applyFill="1" applyBorder="1" applyAlignment="1">
      <alignment horizontal="center" vertical="center" wrapText="1"/>
    </xf>
    <xf numFmtId="49" fontId="8" fillId="0" borderId="45" xfId="0" applyNumberFormat="1" applyFont="1" applyFill="1" applyBorder="1" applyAlignment="1">
      <alignment horizontal="center" vertical="center" wrapText="1"/>
    </xf>
    <xf numFmtId="49" fontId="8" fillId="0" borderId="48" xfId="0" applyNumberFormat="1" applyFont="1" applyFill="1" applyBorder="1" applyAlignment="1">
      <alignment horizontal="center" vertical="center" wrapText="1"/>
    </xf>
    <xf numFmtId="49" fontId="8" fillId="0" borderId="42" xfId="0" applyNumberFormat="1" applyFont="1" applyFill="1" applyBorder="1" applyAlignment="1">
      <alignment horizontal="center" vertical="center" wrapText="1"/>
    </xf>
    <xf numFmtId="49" fontId="8" fillId="0" borderId="42" xfId="5" applyNumberFormat="1" applyFont="1" applyFill="1" applyBorder="1" applyAlignment="1">
      <alignment vertical="center" wrapText="1"/>
    </xf>
    <xf numFmtId="49" fontId="8" fillId="0" borderId="11" xfId="5" applyNumberFormat="1" applyFont="1" applyFill="1" applyBorder="1" applyAlignment="1">
      <alignment horizontal="center" vertical="center" wrapText="1"/>
    </xf>
    <xf numFmtId="176" fontId="9" fillId="5" borderId="22" xfId="1" applyNumberFormat="1" applyFont="1" applyFill="1" applyBorder="1" applyAlignment="1">
      <alignment horizontal="center" vertical="center"/>
    </xf>
    <xf numFmtId="176" fontId="9" fillId="5" borderId="1" xfId="1" applyNumberFormat="1" applyFont="1" applyFill="1" applyBorder="1" applyAlignment="1">
      <alignment horizontal="center" vertical="center"/>
    </xf>
    <xf numFmtId="176" fontId="9" fillId="5" borderId="25" xfId="1" applyNumberFormat="1" applyFont="1" applyFill="1" applyBorder="1" applyAlignment="1">
      <alignment horizontal="center" vertical="center"/>
    </xf>
    <xf numFmtId="176" fontId="9" fillId="0" borderId="22" xfId="1" applyNumberFormat="1" applyFont="1" applyBorder="1" applyAlignment="1">
      <alignment horizontal="center" vertical="center"/>
    </xf>
    <xf numFmtId="176" fontId="9" fillId="0" borderId="1" xfId="1" applyNumberFormat="1" applyFont="1" applyBorder="1" applyAlignment="1">
      <alignment horizontal="center" vertical="center"/>
    </xf>
    <xf numFmtId="176" fontId="9" fillId="0" borderId="25" xfId="1" applyNumberFormat="1" applyFont="1" applyBorder="1" applyAlignment="1">
      <alignment horizontal="center" vertical="center"/>
    </xf>
    <xf numFmtId="176" fontId="9" fillId="2" borderId="22" xfId="1" applyNumberFormat="1" applyFont="1" applyFill="1" applyBorder="1" applyAlignment="1">
      <alignment horizontal="center" vertical="center"/>
    </xf>
    <xf numFmtId="176" fontId="9" fillId="2" borderId="1" xfId="1" applyNumberFormat="1" applyFont="1" applyFill="1" applyBorder="1" applyAlignment="1">
      <alignment horizontal="center" vertical="center"/>
    </xf>
    <xf numFmtId="176" fontId="9" fillId="2" borderId="25" xfId="1" applyNumberFormat="1" applyFont="1" applyFill="1" applyBorder="1" applyAlignment="1">
      <alignment horizontal="center" vertical="center"/>
    </xf>
    <xf numFmtId="0" fontId="19" fillId="3" borderId="0" xfId="1" applyFont="1" applyFill="1" applyAlignment="1">
      <alignment horizontal="center" vertical="center" wrapText="1"/>
    </xf>
    <xf numFmtId="9" fontId="9" fillId="4" borderId="22" xfId="2" applyNumberFormat="1" applyFont="1" applyFill="1" applyBorder="1" applyAlignment="1">
      <alignment horizontal="center" vertical="center"/>
    </xf>
    <xf numFmtId="9" fontId="9" fillId="4" borderId="1" xfId="2" applyNumberFormat="1" applyFont="1" applyFill="1" applyBorder="1" applyAlignment="1">
      <alignment horizontal="center" vertical="center"/>
    </xf>
    <xf numFmtId="9" fontId="9" fillId="4" borderId="25" xfId="2" applyNumberFormat="1" applyFont="1" applyFill="1" applyBorder="1" applyAlignment="1">
      <alignment horizontal="center" vertical="center"/>
    </xf>
    <xf numFmtId="176" fontId="9" fillId="0" borderId="22" xfId="1" applyNumberFormat="1" applyFont="1" applyBorder="1" applyAlignment="1" applyProtection="1">
      <alignment vertical="center" wrapText="1"/>
      <protection locked="0"/>
    </xf>
    <xf numFmtId="176" fontId="9" fillId="0" borderId="1" xfId="1" applyNumberFormat="1" applyFont="1" applyBorder="1" applyAlignment="1" applyProtection="1">
      <alignment vertical="center" wrapText="1"/>
      <protection locked="0"/>
    </xf>
    <xf numFmtId="176" fontId="9" fillId="0" borderId="25" xfId="1" applyNumberFormat="1" applyFont="1" applyBorder="1" applyAlignment="1" applyProtection="1">
      <alignment vertical="center" wrapText="1"/>
      <protection locked="0"/>
    </xf>
    <xf numFmtId="0" fontId="10" fillId="6" borderId="4" xfId="0" applyFont="1" applyFill="1" applyBorder="1" applyAlignment="1" applyProtection="1">
      <alignment horizontal="center" vertical="center" wrapText="1"/>
      <protection locked="0"/>
    </xf>
    <xf numFmtId="0" fontId="10" fillId="6" borderId="3" xfId="0" applyFont="1" applyFill="1" applyBorder="1" applyAlignment="1" applyProtection="1">
      <alignment horizontal="center" vertical="center" wrapText="1"/>
      <protection locked="0"/>
    </xf>
    <xf numFmtId="0" fontId="10" fillId="6" borderId="26" xfId="0" applyFont="1" applyFill="1" applyBorder="1" applyAlignment="1" applyProtection="1">
      <alignment horizontal="center" vertical="center" wrapText="1"/>
      <protection locked="0"/>
    </xf>
    <xf numFmtId="0" fontId="9" fillId="7" borderId="22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7" borderId="25" xfId="0" applyFon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 wrapText="1"/>
    </xf>
    <xf numFmtId="0" fontId="9" fillId="5" borderId="29" xfId="0" applyFont="1" applyFill="1" applyBorder="1" applyAlignment="1">
      <alignment horizontal="center" vertical="center" wrapText="1"/>
    </xf>
    <xf numFmtId="0" fontId="9" fillId="5" borderId="30" xfId="0" applyFont="1" applyFill="1" applyBorder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/>
    </xf>
    <xf numFmtId="0" fontId="9" fillId="7" borderId="28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176" fontId="9" fillId="4" borderId="22" xfId="1" applyNumberFormat="1" applyFont="1" applyFill="1" applyBorder="1" applyAlignment="1">
      <alignment horizontal="center" vertical="center"/>
    </xf>
    <xf numFmtId="176" fontId="9" fillId="4" borderId="1" xfId="1" applyNumberFormat="1" applyFont="1" applyFill="1" applyBorder="1" applyAlignment="1">
      <alignment horizontal="center" vertical="center"/>
    </xf>
    <xf numFmtId="176" fontId="9" fillId="4" borderId="25" xfId="1" applyNumberFormat="1" applyFont="1" applyFill="1" applyBorder="1" applyAlignment="1">
      <alignment horizontal="center" vertical="center"/>
    </xf>
    <xf numFmtId="176" fontId="9" fillId="4" borderId="27" xfId="1" applyNumberFormat="1" applyFont="1" applyFill="1" applyBorder="1" applyAlignment="1">
      <alignment horizontal="center" vertical="center"/>
    </xf>
    <xf numFmtId="176" fontId="9" fillId="4" borderId="2" xfId="1" applyNumberFormat="1" applyFont="1" applyFill="1" applyBorder="1" applyAlignment="1">
      <alignment horizontal="center" vertical="center"/>
    </xf>
    <xf numFmtId="176" fontId="9" fillId="4" borderId="28" xfId="1" applyNumberFormat="1" applyFont="1" applyFill="1" applyBorder="1" applyAlignment="1">
      <alignment horizontal="center" vertical="center"/>
    </xf>
    <xf numFmtId="176" fontId="9" fillId="4" borderId="21" xfId="1" applyNumberFormat="1" applyFont="1" applyFill="1" applyBorder="1" applyAlignment="1">
      <alignment horizontal="center" vertical="center"/>
    </xf>
    <xf numFmtId="176" fontId="9" fillId="4" borderId="29" xfId="1" applyNumberFormat="1" applyFont="1" applyFill="1" applyBorder="1" applyAlignment="1">
      <alignment horizontal="center" vertical="center"/>
    </xf>
    <xf numFmtId="176" fontId="9" fillId="4" borderId="30" xfId="1" applyNumberFormat="1" applyFont="1" applyFill="1" applyBorder="1" applyAlignment="1">
      <alignment horizontal="center" vertical="center"/>
    </xf>
    <xf numFmtId="0" fontId="9" fillId="4" borderId="22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center" vertical="center"/>
    </xf>
    <xf numFmtId="0" fontId="9" fillId="4" borderId="25" xfId="1" applyFont="1" applyFill="1" applyBorder="1" applyAlignment="1">
      <alignment horizontal="center" vertical="center"/>
    </xf>
    <xf numFmtId="0" fontId="9" fillId="7" borderId="21" xfId="0" applyFont="1" applyFill="1" applyBorder="1" applyAlignment="1">
      <alignment horizontal="center" vertical="center"/>
    </xf>
    <xf numFmtId="0" fontId="9" fillId="7" borderId="30" xfId="0" applyFont="1" applyFill="1" applyBorder="1" applyAlignment="1">
      <alignment horizontal="center" vertical="center"/>
    </xf>
    <xf numFmtId="0" fontId="9" fillId="7" borderId="29" xfId="0" applyFont="1" applyFill="1" applyBorder="1" applyAlignment="1">
      <alignment horizontal="center" vertical="center"/>
    </xf>
    <xf numFmtId="0" fontId="9" fillId="2" borderId="27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 wrapText="1"/>
    </xf>
    <xf numFmtId="0" fontId="9" fillId="5" borderId="27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5" borderId="28" xfId="0" applyFont="1" applyFill="1" applyBorder="1" applyAlignment="1">
      <alignment horizontal="center" vertical="center" wrapText="1"/>
    </xf>
    <xf numFmtId="0" fontId="9" fillId="7" borderId="22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7" borderId="25" xfId="0" applyFont="1" applyFill="1" applyBorder="1" applyAlignment="1">
      <alignment horizontal="center"/>
    </xf>
    <xf numFmtId="49" fontId="17" fillId="0" borderId="42" xfId="5" applyNumberFormat="1" applyFont="1" applyFill="1" applyBorder="1" applyAlignment="1">
      <alignment horizontal="center" vertical="center" wrapText="1"/>
    </xf>
    <xf numFmtId="49" fontId="17" fillId="0" borderId="43" xfId="5" applyNumberFormat="1" applyFont="1" applyFill="1" applyBorder="1" applyAlignment="1">
      <alignment horizontal="center" vertical="center" wrapText="1"/>
    </xf>
    <xf numFmtId="49" fontId="8" fillId="0" borderId="11" xfId="5" applyNumberFormat="1" applyFont="1" applyFill="1" applyBorder="1" applyAlignment="1">
      <alignment horizontal="center" vertical="center" wrapText="1"/>
    </xf>
    <xf numFmtId="0" fontId="8" fillId="0" borderId="22" xfId="5" applyNumberFormat="1" applyFont="1" applyFill="1" applyBorder="1" applyAlignment="1">
      <alignment horizontal="right" vertical="center" wrapText="1"/>
    </xf>
    <xf numFmtId="0" fontId="8" fillId="0" borderId="44" xfId="5" applyNumberFormat="1" applyFont="1" applyFill="1" applyBorder="1" applyAlignment="1">
      <alignment horizontal="right" vertical="center" wrapText="1"/>
    </xf>
    <xf numFmtId="49" fontId="8" fillId="0" borderId="38" xfId="5" applyNumberFormat="1" applyFont="1" applyFill="1" applyBorder="1" applyAlignment="1">
      <alignment horizontal="center" vertical="center" wrapText="1"/>
    </xf>
    <xf numFmtId="49" fontId="8" fillId="0" borderId="39" xfId="5" applyNumberFormat="1" applyFont="1" applyFill="1" applyBorder="1" applyAlignment="1">
      <alignment horizontal="center" vertical="center" wrapText="1"/>
    </xf>
    <xf numFmtId="49" fontId="8" fillId="0" borderId="40" xfId="5" applyNumberFormat="1" applyFont="1" applyFill="1" applyBorder="1" applyAlignment="1">
      <alignment horizontal="center" vertical="center" wrapText="1"/>
    </xf>
    <xf numFmtId="49" fontId="8" fillId="0" borderId="41" xfId="5" applyNumberFormat="1" applyFont="1" applyFill="1" applyBorder="1" applyAlignment="1">
      <alignment horizontal="center" vertical="center" wrapText="1"/>
    </xf>
    <xf numFmtId="49" fontId="8" fillId="2" borderId="8" xfId="5" applyNumberFormat="1" applyFont="1" applyFill="1" applyBorder="1" applyAlignment="1">
      <alignment horizontal="center" vertical="center"/>
    </xf>
    <xf numFmtId="177" fontId="8" fillId="0" borderId="8" xfId="5" applyNumberFormat="1" applyFont="1" applyFill="1" applyBorder="1" applyAlignment="1">
      <alignment horizontal="center" vertical="center"/>
    </xf>
    <xf numFmtId="177" fontId="8" fillId="0" borderId="9" xfId="5" applyNumberFormat="1" applyFont="1" applyFill="1" applyBorder="1" applyAlignment="1">
      <alignment horizontal="center" vertical="center"/>
    </xf>
    <xf numFmtId="49" fontId="8" fillId="0" borderId="38" xfId="5" applyNumberFormat="1" applyFont="1" applyFill="1" applyBorder="1" applyAlignment="1">
      <alignment horizontal="center" vertical="center"/>
    </xf>
    <xf numFmtId="49" fontId="8" fillId="0" borderId="39" xfId="5" applyNumberFormat="1" applyFont="1" applyFill="1" applyBorder="1" applyAlignment="1">
      <alignment horizontal="center" vertical="center"/>
    </xf>
    <xf numFmtId="49" fontId="8" fillId="0" borderId="40" xfId="5" applyNumberFormat="1" applyFont="1" applyFill="1" applyBorder="1" applyAlignment="1">
      <alignment horizontal="center" vertical="center"/>
    </xf>
    <xf numFmtId="49" fontId="8" fillId="2" borderId="38" xfId="5" applyNumberFormat="1" applyFont="1" applyFill="1" applyBorder="1" applyAlignment="1">
      <alignment horizontal="center" vertical="center"/>
    </xf>
    <xf numFmtId="49" fontId="8" fillId="2" borderId="39" xfId="5" applyNumberFormat="1" applyFont="1" applyFill="1" applyBorder="1" applyAlignment="1">
      <alignment horizontal="center" vertical="center"/>
    </xf>
    <xf numFmtId="49" fontId="8" fillId="0" borderId="41" xfId="5" applyNumberFormat="1" applyFont="1" applyFill="1" applyBorder="1" applyAlignment="1">
      <alignment horizontal="center" vertical="center"/>
    </xf>
    <xf numFmtId="49" fontId="8" fillId="0" borderId="20" xfId="5" applyNumberFormat="1" applyFont="1" applyFill="1" applyBorder="1" applyAlignment="1">
      <alignment horizontal="center" vertical="center"/>
    </xf>
    <xf numFmtId="49" fontId="8" fillId="0" borderId="34" xfId="5" applyNumberFormat="1" applyFont="1" applyFill="1" applyBorder="1" applyAlignment="1">
      <alignment horizontal="center" vertical="center"/>
    </xf>
    <xf numFmtId="49" fontId="8" fillId="0" borderId="35" xfId="5" applyNumberFormat="1" applyFont="1" applyFill="1" applyBorder="1" applyAlignment="1">
      <alignment horizontal="center" vertical="center"/>
    </xf>
    <xf numFmtId="49" fontId="8" fillId="2" borderId="20" xfId="5" applyNumberFormat="1" applyFont="1" applyFill="1" applyBorder="1" applyAlignment="1">
      <alignment horizontal="center" vertical="center"/>
    </xf>
    <xf numFmtId="49" fontId="8" fillId="2" borderId="34" xfId="5" applyNumberFormat="1" applyFont="1" applyFill="1" applyBorder="1" applyAlignment="1">
      <alignment horizontal="center" vertical="center"/>
    </xf>
    <xf numFmtId="49" fontId="8" fillId="2" borderId="35" xfId="5" applyNumberFormat="1" applyFont="1" applyFill="1" applyBorder="1" applyAlignment="1">
      <alignment horizontal="center" vertical="center"/>
    </xf>
    <xf numFmtId="49" fontId="15" fillId="0" borderId="32" xfId="5" applyNumberFormat="1" applyFont="1" applyFill="1" applyBorder="1" applyAlignment="1">
      <alignment horizontal="center" vertical="center" wrapText="1"/>
    </xf>
    <xf numFmtId="49" fontId="15" fillId="0" borderId="33" xfId="5" applyNumberFormat="1" applyFont="1" applyFill="1" applyBorder="1" applyAlignment="1">
      <alignment horizontal="center" vertical="center" wrapText="1"/>
    </xf>
    <xf numFmtId="49" fontId="8" fillId="0" borderId="23" xfId="0" applyNumberFormat="1" applyFont="1" applyFill="1" applyBorder="1" applyAlignment="1">
      <alignment horizontal="left" vertical="top" wrapText="1"/>
    </xf>
    <xf numFmtId="49" fontId="8" fillId="0" borderId="22" xfId="0" applyNumberFormat="1" applyFont="1" applyFill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49" fontId="3" fillId="0" borderId="27" xfId="0" applyNumberFormat="1" applyFont="1" applyFill="1" applyBorder="1" applyAlignment="1">
      <alignment horizontal="left" vertical="top" wrapText="1"/>
    </xf>
    <xf numFmtId="49" fontId="8" fillId="0" borderId="1" xfId="0" applyNumberFormat="1" applyFont="1" applyFill="1" applyBorder="1" applyAlignment="1">
      <alignment horizontal="left" vertical="top" wrapText="1"/>
    </xf>
    <xf numFmtId="49" fontId="8" fillId="0" borderId="31" xfId="0" applyNumberFormat="1" applyFont="1" applyFill="1" applyBorder="1" applyAlignment="1">
      <alignment horizontal="center" vertical="top" wrapText="1"/>
    </xf>
    <xf numFmtId="49" fontId="3" fillId="0" borderId="22" xfId="0" applyNumberFormat="1" applyFont="1" applyFill="1" applyBorder="1" applyAlignment="1">
      <alignment horizontal="left" vertical="top" wrapText="1"/>
    </xf>
    <xf numFmtId="49" fontId="8" fillId="0" borderId="27" xfId="4" applyNumberFormat="1" applyFont="1" applyFill="1" applyBorder="1" applyAlignment="1">
      <alignment horizontal="left" wrapText="1"/>
    </xf>
    <xf numFmtId="49" fontId="8" fillId="0" borderId="2" xfId="4" applyNumberFormat="1" applyFont="1" applyFill="1" applyBorder="1" applyAlignment="1">
      <alignment horizontal="left" wrapText="1"/>
    </xf>
    <xf numFmtId="49" fontId="8" fillId="0" borderId="22" xfId="4" applyNumberFormat="1" applyFont="1" applyFill="1" applyBorder="1" applyAlignment="1">
      <alignment horizontal="left" wrapText="1"/>
    </xf>
    <xf numFmtId="49" fontId="8" fillId="0" borderId="1" xfId="4" applyNumberFormat="1" applyFont="1" applyFill="1" applyBorder="1" applyAlignment="1">
      <alignment horizontal="left" wrapText="1"/>
    </xf>
    <xf numFmtId="49" fontId="14" fillId="0" borderId="32" xfId="5" applyNumberFormat="1" applyFont="1" applyFill="1" applyBorder="1" applyAlignment="1">
      <alignment horizontal="center" vertical="center" wrapText="1"/>
    </xf>
    <xf numFmtId="49" fontId="14" fillId="0" borderId="33" xfId="5" applyNumberFormat="1" applyFont="1" applyFill="1" applyBorder="1" applyAlignment="1">
      <alignment horizontal="center" vertical="center" wrapText="1"/>
    </xf>
    <xf numFmtId="49" fontId="8" fillId="0" borderId="20" xfId="5" applyNumberFormat="1" applyFont="1" applyFill="1" applyBorder="1" applyAlignment="1">
      <alignment vertical="center" wrapText="1"/>
    </xf>
    <xf numFmtId="49" fontId="8" fillId="0" borderId="34" xfId="5" applyNumberFormat="1" applyFont="1" applyFill="1" applyBorder="1" applyAlignment="1">
      <alignment vertical="center" wrapText="1"/>
    </xf>
    <xf numFmtId="49" fontId="8" fillId="0" borderId="35" xfId="5" applyNumberFormat="1" applyFont="1" applyFill="1" applyBorder="1" applyAlignment="1">
      <alignment vertical="center" wrapText="1"/>
    </xf>
    <xf numFmtId="49" fontId="8" fillId="0" borderId="22" xfId="5" applyNumberFormat="1" applyFont="1" applyFill="1" applyBorder="1" applyAlignment="1">
      <alignment vertical="center" wrapText="1"/>
    </xf>
    <xf numFmtId="49" fontId="8" fillId="0" borderId="1" xfId="5" applyNumberFormat="1" applyFont="1" applyFill="1" applyBorder="1" applyAlignment="1">
      <alignment vertical="center" wrapText="1"/>
    </xf>
    <xf numFmtId="49" fontId="8" fillId="0" borderId="25" xfId="5" applyNumberFormat="1" applyFont="1" applyFill="1" applyBorder="1" applyAlignment="1">
      <alignment vertical="center" wrapText="1"/>
    </xf>
    <xf numFmtId="49" fontId="16" fillId="0" borderId="32" xfId="5" applyNumberFormat="1" applyFont="1" applyFill="1" applyBorder="1" applyAlignment="1">
      <alignment horizontal="center" vertical="center" wrapText="1"/>
    </xf>
    <xf numFmtId="49" fontId="16" fillId="0" borderId="33" xfId="5" applyNumberFormat="1" applyFont="1" applyFill="1" applyBorder="1" applyAlignment="1">
      <alignment horizontal="center" vertical="center" wrapText="1"/>
    </xf>
    <xf numFmtId="49" fontId="16" fillId="0" borderId="36" xfId="5" applyNumberFormat="1" applyFont="1" applyFill="1" applyBorder="1" applyAlignment="1">
      <alignment horizontal="center" vertical="center" wrapText="1"/>
    </xf>
    <xf numFmtId="49" fontId="8" fillId="0" borderId="37" xfId="0" applyNumberFormat="1" applyFont="1" applyFill="1" applyBorder="1" applyAlignment="1">
      <alignment horizontal="left" vertical="top" wrapText="1"/>
    </xf>
    <xf numFmtId="49" fontId="8" fillId="0" borderId="31" xfId="5" applyNumberFormat="1" applyFont="1" applyFill="1" applyBorder="1" applyAlignment="1">
      <alignment horizontal="center" vertical="center" wrapText="1"/>
    </xf>
    <xf numFmtId="49" fontId="8" fillId="0" borderId="44" xfId="0" applyNumberFormat="1" applyFont="1" applyFill="1" applyBorder="1" applyAlignment="1">
      <alignment horizontal="left" vertical="top" wrapText="1"/>
    </xf>
    <xf numFmtId="49" fontId="8" fillId="0" borderId="15" xfId="0" applyNumberFormat="1" applyFont="1" applyFill="1" applyBorder="1" applyAlignment="1">
      <alignment horizontal="left" vertical="top" wrapText="1"/>
    </xf>
    <xf numFmtId="49" fontId="8" fillId="0" borderId="45" xfId="0" applyNumberFormat="1" applyFont="1" applyFill="1" applyBorder="1" applyAlignment="1">
      <alignment horizontal="left" vertical="top" wrapText="1"/>
    </xf>
    <xf numFmtId="49" fontId="8" fillId="0" borderId="44" xfId="4" applyNumberFormat="1" applyFont="1" applyFill="1" applyBorder="1" applyAlignment="1">
      <alignment horizontal="left" wrapText="1"/>
    </xf>
    <xf numFmtId="49" fontId="8" fillId="0" borderId="15" xfId="4" applyNumberFormat="1" applyFont="1" applyFill="1" applyBorder="1" applyAlignment="1">
      <alignment horizontal="left" wrapText="1"/>
    </xf>
    <xf numFmtId="49" fontId="8" fillId="0" borderId="31" xfId="4" applyNumberFormat="1" applyFont="1" applyFill="1" applyBorder="1" applyAlignment="1">
      <alignment horizontal="left" wrapText="1"/>
    </xf>
    <xf numFmtId="49" fontId="8" fillId="0" borderId="45" xfId="4" applyNumberFormat="1" applyFont="1" applyFill="1" applyBorder="1" applyAlignment="1">
      <alignment horizontal="left" wrapText="1"/>
    </xf>
    <xf numFmtId="49" fontId="8" fillId="0" borderId="38" xfId="0" applyNumberFormat="1" applyFont="1" applyFill="1" applyBorder="1" applyAlignment="1">
      <alignment horizontal="left" vertical="top" wrapText="1"/>
    </xf>
    <xf numFmtId="49" fontId="8" fillId="0" borderId="39" xfId="0" applyNumberFormat="1" applyFont="1" applyFill="1" applyBorder="1" applyAlignment="1">
      <alignment horizontal="left" vertical="top" wrapText="1"/>
    </xf>
    <xf numFmtId="49" fontId="8" fillId="0" borderId="41" xfId="0" applyNumberFormat="1" applyFont="1" applyFill="1" applyBorder="1" applyAlignment="1">
      <alignment horizontal="left" vertical="top" wrapText="1"/>
    </xf>
    <xf numFmtId="49" fontId="8" fillId="0" borderId="31" xfId="0" applyNumberFormat="1" applyFont="1" applyFill="1" applyBorder="1" applyAlignment="1">
      <alignment horizontal="left" vertical="top" wrapText="1"/>
    </xf>
    <xf numFmtId="49" fontId="8" fillId="0" borderId="46" xfId="0" applyNumberFormat="1" applyFont="1" applyFill="1" applyBorder="1" applyAlignment="1">
      <alignment horizontal="left" vertical="top" wrapText="1"/>
    </xf>
    <xf numFmtId="49" fontId="8" fillId="0" borderId="38" xfId="4" applyNumberFormat="1" applyFont="1" applyFill="1" applyBorder="1" applyAlignment="1">
      <alignment horizontal="left" wrapText="1"/>
    </xf>
    <xf numFmtId="49" fontId="8" fillId="0" borderId="39" xfId="4" applyNumberFormat="1" applyFont="1" applyFill="1" applyBorder="1" applyAlignment="1">
      <alignment horizontal="left" wrapText="1"/>
    </xf>
    <xf numFmtId="49" fontId="8" fillId="0" borderId="41" xfId="4" applyNumberFormat="1" applyFont="1" applyFill="1" applyBorder="1" applyAlignment="1">
      <alignment horizontal="left" wrapText="1"/>
    </xf>
    <xf numFmtId="0" fontId="8" fillId="0" borderId="1" xfId="0" applyFont="1" applyBorder="1" applyAlignment="1">
      <alignment horizontal="left" vertical="top" wrapText="1"/>
    </xf>
    <xf numFmtId="49" fontId="8" fillId="0" borderId="27" xfId="0" applyNumberFormat="1" applyFont="1" applyFill="1" applyBorder="1" applyAlignment="1">
      <alignment horizontal="left" vertical="top" wrapText="1"/>
    </xf>
    <xf numFmtId="49" fontId="20" fillId="0" borderId="22" xfId="7" applyNumberFormat="1" applyFill="1" applyBorder="1" applyAlignment="1" applyProtection="1">
      <alignment horizontal="left" vertical="top" wrapText="1"/>
    </xf>
    <xf numFmtId="49" fontId="24" fillId="0" borderId="22" xfId="7" applyNumberFormat="1" applyFont="1" applyFill="1" applyBorder="1" applyAlignment="1" applyProtection="1">
      <alignment horizontal="left" vertical="top" wrapText="1"/>
    </xf>
    <xf numFmtId="49" fontId="8" fillId="0" borderId="22" xfId="5" applyNumberFormat="1" applyFont="1" applyFill="1" applyBorder="1" applyAlignment="1">
      <alignment horizontal="center" vertical="center" wrapText="1"/>
    </xf>
    <xf numFmtId="49" fontId="8" fillId="0" borderId="1" xfId="5" applyNumberFormat="1" applyFont="1" applyFill="1" applyBorder="1" applyAlignment="1">
      <alignment horizontal="center" vertical="center" wrapText="1"/>
    </xf>
    <xf numFmtId="49" fontId="8" fillId="0" borderId="25" xfId="5" applyNumberFormat="1" applyFont="1" applyFill="1" applyBorder="1" applyAlignment="1">
      <alignment horizontal="center" vertical="center" wrapText="1"/>
    </xf>
    <xf numFmtId="49" fontId="8" fillId="0" borderId="20" xfId="0" applyNumberFormat="1" applyFont="1" applyFill="1" applyBorder="1" applyAlignment="1">
      <alignment horizontal="left" vertical="top" wrapText="1"/>
    </xf>
    <xf numFmtId="49" fontId="8" fillId="0" borderId="34" xfId="0" applyNumberFormat="1" applyFont="1" applyFill="1" applyBorder="1" applyAlignment="1">
      <alignment horizontal="left" vertical="top" wrapText="1"/>
    </xf>
    <xf numFmtId="49" fontId="8" fillId="0" borderId="50" xfId="0" applyNumberFormat="1" applyFont="1" applyFill="1" applyBorder="1" applyAlignment="1">
      <alignment horizontal="left" vertical="top" wrapText="1"/>
    </xf>
    <xf numFmtId="49" fontId="8" fillId="0" borderId="49" xfId="0" applyNumberFormat="1" applyFont="1" applyFill="1" applyBorder="1" applyAlignment="1">
      <alignment horizontal="left" vertical="top" wrapText="1"/>
    </xf>
    <xf numFmtId="49" fontId="3" fillId="0" borderId="22" xfId="6" applyNumberFormat="1" applyFont="1" applyFill="1" applyBorder="1" applyAlignment="1">
      <alignment horizontal="left" vertical="top" wrapText="1"/>
    </xf>
    <xf numFmtId="49" fontId="8" fillId="0" borderId="1" xfId="6" applyNumberFormat="1" applyFont="1" applyFill="1" applyBorder="1" applyAlignment="1">
      <alignment horizontal="left" vertical="top" wrapText="1"/>
    </xf>
    <xf numFmtId="49" fontId="8" fillId="0" borderId="44" xfId="6" applyNumberFormat="1" applyFont="1" applyFill="1" applyBorder="1" applyAlignment="1">
      <alignment horizontal="left" vertical="top" wrapText="1"/>
    </xf>
    <xf numFmtId="49" fontId="8" fillId="0" borderId="38" xfId="0" applyNumberFormat="1" applyFont="1" applyFill="1" applyBorder="1" applyAlignment="1">
      <alignment horizontal="center" vertical="top" wrapText="1"/>
    </xf>
    <xf numFmtId="49" fontId="8" fillId="0" borderId="39" xfId="0" applyNumberFormat="1" applyFont="1" applyFill="1" applyBorder="1" applyAlignment="1">
      <alignment horizontal="center" vertical="top" wrapText="1"/>
    </xf>
    <xf numFmtId="49" fontId="8" fillId="0" borderId="41" xfId="0" applyNumberFormat="1" applyFont="1" applyFill="1" applyBorder="1" applyAlignment="1">
      <alignment horizontal="center" vertical="top" wrapText="1"/>
    </xf>
    <xf numFmtId="49" fontId="12" fillId="0" borderId="42" xfId="0" applyNumberFormat="1" applyFont="1" applyFill="1" applyBorder="1" applyAlignment="1">
      <alignment horizontal="center" vertical="center" wrapText="1"/>
    </xf>
  </cellXfs>
  <cellStyles count="8">
    <cellStyle name="Hyperlink" xfId="7" builtinId="8"/>
    <cellStyle name="Normal" xfId="0" builtinId="0"/>
    <cellStyle name="Normal_Program Check List1" xfId="6"/>
    <cellStyle name="Normal_単価テスト_財産管理" xfId="1"/>
    <cellStyle name="Percent" xfId="2" builtinId="5"/>
    <cellStyle name="標準_format(USI)" xfId="3"/>
    <cellStyle name="標準_Sheet1_コピー ～ 一括失効" xfId="4"/>
    <cellStyle name="標準_コピー ～ 一括失効" xfId="5"/>
  </cellStyles>
  <dxfs count="59"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</xdr:row>
      <xdr:rowOff>104775</xdr:rowOff>
    </xdr:from>
    <xdr:to>
      <xdr:col>5</xdr:col>
      <xdr:colOff>530038</xdr:colOff>
      <xdr:row>31</xdr:row>
      <xdr:rowOff>5603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962025" y="447675"/>
          <a:ext cx="2997013" cy="487287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281668</xdr:colOff>
      <xdr:row>2</xdr:row>
      <xdr:rowOff>93889</xdr:rowOff>
    </xdr:from>
    <xdr:to>
      <xdr:col>5</xdr:col>
      <xdr:colOff>285509</xdr:colOff>
      <xdr:row>3</xdr:row>
      <xdr:rowOff>121503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962025" y="447675"/>
          <a:ext cx="2725270" cy="204507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Personal Details</a:t>
          </a:r>
        </a:p>
      </xdr:txBody>
    </xdr:sp>
    <xdr:clientData/>
  </xdr:twoCellAnchor>
  <xdr:twoCellAnchor>
    <xdr:from>
      <xdr:col>1</xdr:col>
      <xdr:colOff>310243</xdr:colOff>
      <xdr:row>5</xdr:row>
      <xdr:rowOff>62433</xdr:rowOff>
    </xdr:from>
    <xdr:to>
      <xdr:col>2</xdr:col>
      <xdr:colOff>530278</xdr:colOff>
      <xdr:row>6</xdr:row>
      <xdr:rowOff>61472</xdr:rowOff>
    </xdr:to>
    <xdr:sp macro="" textlink="">
      <xdr:nvSpPr>
        <xdr:cNvPr id="4" name="Text Box 4"/>
        <xdr:cNvSpPr txBox="1">
          <a:spLocks noChangeArrowheads="1"/>
        </xdr:cNvSpPr>
      </xdr:nvSpPr>
      <xdr:spPr bwMode="auto">
        <a:xfrm>
          <a:off x="990600" y="946897"/>
          <a:ext cx="900392" cy="17593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First Name </a:t>
          </a:r>
          <a:r>
            <a:rPr 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*</a:t>
          </a:r>
        </a:p>
      </xdr:txBody>
    </xdr:sp>
    <xdr:clientData/>
  </xdr:twoCellAnchor>
  <xdr:twoCellAnchor>
    <xdr:from>
      <xdr:col>1</xdr:col>
      <xdr:colOff>300718</xdr:colOff>
      <xdr:row>6</xdr:row>
      <xdr:rowOff>99572</xdr:rowOff>
    </xdr:from>
    <xdr:to>
      <xdr:col>2</xdr:col>
      <xdr:colOff>444553</xdr:colOff>
      <xdr:row>7</xdr:row>
      <xdr:rowOff>98611</xdr:rowOff>
    </xdr:to>
    <xdr:sp macro="" textlink="">
      <xdr:nvSpPr>
        <xdr:cNvPr id="5" name="Text Box 5"/>
        <xdr:cNvSpPr txBox="1">
          <a:spLocks noChangeArrowheads="1"/>
        </xdr:cNvSpPr>
      </xdr:nvSpPr>
      <xdr:spPr bwMode="auto">
        <a:xfrm>
          <a:off x="981075" y="1160929"/>
          <a:ext cx="824192" cy="17593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Middle Initial</a:t>
          </a:r>
        </a:p>
      </xdr:txBody>
    </xdr:sp>
    <xdr:clientData/>
  </xdr:twoCellAnchor>
  <xdr:twoCellAnchor>
    <xdr:from>
      <xdr:col>1</xdr:col>
      <xdr:colOff>310243</xdr:colOff>
      <xdr:row>7</xdr:row>
      <xdr:rowOff>141194</xdr:rowOff>
    </xdr:from>
    <xdr:to>
      <xdr:col>2</xdr:col>
      <xdr:colOff>463603</xdr:colOff>
      <xdr:row>8</xdr:row>
      <xdr:rowOff>140233</xdr:rowOff>
    </xdr:to>
    <xdr:sp macro="" textlink="">
      <xdr:nvSpPr>
        <xdr:cNvPr id="6" name="Text Box 6"/>
        <xdr:cNvSpPr txBox="1">
          <a:spLocks noChangeArrowheads="1"/>
        </xdr:cNvSpPr>
      </xdr:nvSpPr>
      <xdr:spPr bwMode="auto">
        <a:xfrm>
          <a:off x="990600" y="1379444"/>
          <a:ext cx="833717" cy="17593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Last Name </a:t>
          </a:r>
          <a:r>
            <a:rPr 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*</a:t>
          </a:r>
        </a:p>
      </xdr:txBody>
    </xdr:sp>
    <xdr:clientData/>
  </xdr:twoCellAnchor>
  <xdr:twoCellAnchor>
    <xdr:from>
      <xdr:col>1</xdr:col>
      <xdr:colOff>319768</xdr:colOff>
      <xdr:row>4</xdr:row>
      <xdr:rowOff>11286</xdr:rowOff>
    </xdr:from>
    <xdr:to>
      <xdr:col>2</xdr:col>
      <xdr:colOff>320728</xdr:colOff>
      <xdr:row>5</xdr:row>
      <xdr:rowOff>24333</xdr:rowOff>
    </xdr:to>
    <xdr:sp macro="" textlink="">
      <xdr:nvSpPr>
        <xdr:cNvPr id="7" name="Text Box 7"/>
        <xdr:cNvSpPr txBox="1">
          <a:spLocks noChangeArrowheads="1"/>
        </xdr:cNvSpPr>
      </xdr:nvSpPr>
      <xdr:spPr bwMode="auto">
        <a:xfrm>
          <a:off x="1000125" y="718857"/>
          <a:ext cx="681317" cy="1899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Salutation</a:t>
          </a:r>
        </a:p>
      </xdr:txBody>
    </xdr:sp>
    <xdr:clientData/>
  </xdr:twoCellAnchor>
  <xdr:twoCellAnchor>
    <xdr:from>
      <xdr:col>1</xdr:col>
      <xdr:colOff>319768</xdr:colOff>
      <xdr:row>9</xdr:row>
      <xdr:rowOff>20490</xdr:rowOff>
    </xdr:from>
    <xdr:to>
      <xdr:col>2</xdr:col>
      <xdr:colOff>73078</xdr:colOff>
      <xdr:row>10</xdr:row>
      <xdr:rowOff>480</xdr:rowOff>
    </xdr:to>
    <xdr:sp macro="" textlink="">
      <xdr:nvSpPr>
        <xdr:cNvPr id="8" name="Text Box 8"/>
        <xdr:cNvSpPr txBox="1">
          <a:spLocks noChangeArrowheads="1"/>
        </xdr:cNvSpPr>
      </xdr:nvSpPr>
      <xdr:spPr bwMode="auto">
        <a:xfrm>
          <a:off x="1000125" y="1612526"/>
          <a:ext cx="433667" cy="15688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Sex </a:t>
          </a:r>
          <a:r>
            <a:rPr 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*</a:t>
          </a:r>
        </a:p>
      </xdr:txBody>
    </xdr:sp>
    <xdr:clientData/>
  </xdr:twoCellAnchor>
  <xdr:twoCellAnchor>
    <xdr:from>
      <xdr:col>2</xdr:col>
      <xdr:colOff>649621</xdr:colOff>
      <xdr:row>5</xdr:row>
      <xdr:rowOff>71958</xdr:rowOff>
    </xdr:from>
    <xdr:to>
      <xdr:col>4</xdr:col>
      <xdr:colOff>284549</xdr:colOff>
      <xdr:row>6</xdr:row>
      <xdr:rowOff>42422</xdr:rowOff>
    </xdr:to>
    <xdr:sp macro="" textlink="">
      <xdr:nvSpPr>
        <xdr:cNvPr id="9" name="Rectangle 22"/>
        <xdr:cNvSpPr>
          <a:spLocks noChangeArrowheads="1"/>
        </xdr:cNvSpPr>
      </xdr:nvSpPr>
      <xdr:spPr bwMode="auto">
        <a:xfrm>
          <a:off x="2010335" y="956422"/>
          <a:ext cx="995643" cy="14735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640096</xdr:colOff>
      <xdr:row>6</xdr:row>
      <xdr:rowOff>109097</xdr:rowOff>
    </xdr:from>
    <xdr:to>
      <xdr:col>4</xdr:col>
      <xdr:colOff>275024</xdr:colOff>
      <xdr:row>7</xdr:row>
      <xdr:rowOff>79561</xdr:rowOff>
    </xdr:to>
    <xdr:sp macro="" textlink="">
      <xdr:nvSpPr>
        <xdr:cNvPr id="10" name="Rectangle 23"/>
        <xdr:cNvSpPr>
          <a:spLocks noChangeArrowheads="1"/>
        </xdr:cNvSpPr>
      </xdr:nvSpPr>
      <xdr:spPr bwMode="auto">
        <a:xfrm>
          <a:off x="2000810" y="1170454"/>
          <a:ext cx="995643" cy="14735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649621</xdr:colOff>
      <xdr:row>7</xdr:row>
      <xdr:rowOff>150719</xdr:rowOff>
    </xdr:from>
    <xdr:to>
      <xdr:col>4</xdr:col>
      <xdr:colOff>284549</xdr:colOff>
      <xdr:row>8</xdr:row>
      <xdr:rowOff>121183</xdr:rowOff>
    </xdr:to>
    <xdr:sp macro="" textlink="">
      <xdr:nvSpPr>
        <xdr:cNvPr id="11" name="Rectangle 24"/>
        <xdr:cNvSpPr>
          <a:spLocks noChangeArrowheads="1"/>
        </xdr:cNvSpPr>
      </xdr:nvSpPr>
      <xdr:spPr bwMode="auto">
        <a:xfrm>
          <a:off x="2010335" y="1388969"/>
          <a:ext cx="995643" cy="14735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40818</xdr:colOff>
      <xdr:row>9</xdr:row>
      <xdr:rowOff>85268</xdr:rowOff>
    </xdr:from>
    <xdr:to>
      <xdr:col>3</xdr:col>
      <xdr:colOff>163285</xdr:colOff>
      <xdr:row>10</xdr:row>
      <xdr:rowOff>13607</xdr:rowOff>
    </xdr:to>
    <xdr:sp macro="" textlink="">
      <xdr:nvSpPr>
        <xdr:cNvPr id="19" name="Oval 11"/>
        <xdr:cNvSpPr>
          <a:spLocks noChangeArrowheads="1"/>
        </xdr:cNvSpPr>
      </xdr:nvSpPr>
      <xdr:spPr bwMode="auto">
        <a:xfrm flipH="1" flipV="1">
          <a:off x="2081889" y="1677304"/>
          <a:ext cx="122467" cy="105232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421822</xdr:colOff>
      <xdr:row>9</xdr:row>
      <xdr:rowOff>58055</xdr:rowOff>
    </xdr:from>
    <xdr:to>
      <xdr:col>3</xdr:col>
      <xdr:colOff>544286</xdr:colOff>
      <xdr:row>10</xdr:row>
      <xdr:rowOff>13606</xdr:rowOff>
    </xdr:to>
    <xdr:sp macro="" textlink="">
      <xdr:nvSpPr>
        <xdr:cNvPr id="20" name="Oval 11"/>
        <xdr:cNvSpPr>
          <a:spLocks noChangeArrowheads="1"/>
        </xdr:cNvSpPr>
      </xdr:nvSpPr>
      <xdr:spPr bwMode="auto">
        <a:xfrm flipH="1" flipV="1">
          <a:off x="2462893" y="1650091"/>
          <a:ext cx="122464" cy="132444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254454</xdr:colOff>
      <xdr:row>10</xdr:row>
      <xdr:rowOff>66674</xdr:rowOff>
    </xdr:from>
    <xdr:to>
      <xdr:col>2</xdr:col>
      <xdr:colOff>220329</xdr:colOff>
      <xdr:row>11</xdr:row>
      <xdr:rowOff>139740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34811" y="1835603"/>
          <a:ext cx="646232" cy="249958"/>
        </a:xfrm>
        <a:prstGeom prst="rect">
          <a:avLst/>
        </a:prstGeom>
      </xdr:spPr>
    </xdr:pic>
    <xdr:clientData/>
  </xdr:twoCellAnchor>
  <xdr:twoCellAnchor>
    <xdr:from>
      <xdr:col>2</xdr:col>
      <xdr:colOff>649061</xdr:colOff>
      <xdr:row>10</xdr:row>
      <xdr:rowOff>148317</xdr:rowOff>
    </xdr:from>
    <xdr:to>
      <xdr:col>4</xdr:col>
      <xdr:colOff>292704</xdr:colOff>
      <xdr:row>11</xdr:row>
      <xdr:rowOff>120650</xdr:rowOff>
    </xdr:to>
    <xdr:sp macro="" textlink="">
      <xdr:nvSpPr>
        <xdr:cNvPr id="22" name="Rectangle 25"/>
        <xdr:cNvSpPr>
          <a:spLocks noChangeArrowheads="1"/>
        </xdr:cNvSpPr>
      </xdr:nvSpPr>
      <xdr:spPr bwMode="auto">
        <a:xfrm>
          <a:off x="2009775" y="1917246"/>
          <a:ext cx="1004358" cy="149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227240</xdr:colOff>
      <xdr:row>12</xdr:row>
      <xdr:rowOff>53068</xdr:rowOff>
    </xdr:from>
    <xdr:to>
      <xdr:col>2</xdr:col>
      <xdr:colOff>461362</xdr:colOff>
      <xdr:row>13</xdr:row>
      <xdr:rowOff>126133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7597" y="2175782"/>
          <a:ext cx="914479" cy="249958"/>
        </a:xfrm>
        <a:prstGeom prst="rect">
          <a:avLst/>
        </a:prstGeom>
      </xdr:spPr>
    </xdr:pic>
    <xdr:clientData/>
  </xdr:twoCellAnchor>
  <xdr:twoCellAnchor>
    <xdr:from>
      <xdr:col>1</xdr:col>
      <xdr:colOff>394607</xdr:colOff>
      <xdr:row>17</xdr:row>
      <xdr:rowOff>76200</xdr:rowOff>
    </xdr:from>
    <xdr:to>
      <xdr:col>5</xdr:col>
      <xdr:colOff>433312</xdr:colOff>
      <xdr:row>18</xdr:row>
      <xdr:rowOff>105683</xdr:rowOff>
    </xdr:to>
    <xdr:sp macro="" textlink="">
      <xdr:nvSpPr>
        <xdr:cNvPr id="25" name="Text Box 10"/>
        <xdr:cNvSpPr txBox="1">
          <a:spLocks noChangeArrowheads="1"/>
        </xdr:cNvSpPr>
      </xdr:nvSpPr>
      <xdr:spPr bwMode="auto">
        <a:xfrm>
          <a:off x="1074964" y="3083379"/>
          <a:ext cx="2760134" cy="20637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Areas of Interest </a:t>
          </a:r>
          <a:r>
            <a:rPr 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*</a:t>
          </a:r>
        </a:p>
      </xdr:txBody>
    </xdr:sp>
    <xdr:clientData/>
  </xdr:twoCellAnchor>
  <xdr:twoCellAnchor>
    <xdr:from>
      <xdr:col>1</xdr:col>
      <xdr:colOff>381000</xdr:colOff>
      <xdr:row>14</xdr:row>
      <xdr:rowOff>122465</xdr:rowOff>
    </xdr:from>
    <xdr:to>
      <xdr:col>3</xdr:col>
      <xdr:colOff>1513</xdr:colOff>
      <xdr:row>15</xdr:row>
      <xdr:rowOff>105683</xdr:rowOff>
    </xdr:to>
    <xdr:sp macro="" textlink="">
      <xdr:nvSpPr>
        <xdr:cNvPr id="26" name="Text Box 30"/>
        <xdr:cNvSpPr txBox="1">
          <a:spLocks noChangeArrowheads="1"/>
        </xdr:cNvSpPr>
      </xdr:nvSpPr>
      <xdr:spPr bwMode="auto">
        <a:xfrm>
          <a:off x="1061357" y="2598965"/>
          <a:ext cx="981227" cy="16011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Address</a:t>
          </a:r>
        </a:p>
      </xdr:txBody>
    </xdr:sp>
    <xdr:clientData/>
  </xdr:twoCellAnchor>
  <xdr:twoCellAnchor>
    <xdr:from>
      <xdr:col>3</xdr:col>
      <xdr:colOff>232985</xdr:colOff>
      <xdr:row>14</xdr:row>
      <xdr:rowOff>50346</xdr:rowOff>
    </xdr:from>
    <xdr:to>
      <xdr:col>5</xdr:col>
      <xdr:colOff>99937</xdr:colOff>
      <xdr:row>16</xdr:row>
      <xdr:rowOff>80735</xdr:rowOff>
    </xdr:to>
    <xdr:sp macro="" textlink="">
      <xdr:nvSpPr>
        <xdr:cNvPr id="27" name="Text Box 31"/>
        <xdr:cNvSpPr txBox="1">
          <a:spLocks noChangeArrowheads="1"/>
        </xdr:cNvSpPr>
      </xdr:nvSpPr>
      <xdr:spPr bwMode="auto">
        <a:xfrm>
          <a:off x="2274056" y="2526846"/>
          <a:ext cx="1227667" cy="384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268060</xdr:colOff>
      <xdr:row>24</xdr:row>
      <xdr:rowOff>175532</xdr:rowOff>
    </xdr:from>
    <xdr:to>
      <xdr:col>3</xdr:col>
      <xdr:colOff>16914</xdr:colOff>
      <xdr:row>26</xdr:row>
      <xdr:rowOff>71705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48417" y="4420961"/>
          <a:ext cx="1109568" cy="249958"/>
        </a:xfrm>
        <a:prstGeom prst="rect">
          <a:avLst/>
        </a:prstGeom>
      </xdr:spPr>
    </xdr:pic>
    <xdr:clientData/>
  </xdr:twoCellAnchor>
  <xdr:twoCellAnchor>
    <xdr:from>
      <xdr:col>2</xdr:col>
      <xdr:colOff>50347</xdr:colOff>
      <xdr:row>28</xdr:row>
      <xdr:rowOff>175532</xdr:rowOff>
    </xdr:from>
    <xdr:to>
      <xdr:col>2</xdr:col>
      <xdr:colOff>540355</xdr:colOff>
      <xdr:row>29</xdr:row>
      <xdr:rowOff>176439</xdr:rowOff>
    </xdr:to>
    <xdr:sp macro="" textlink="">
      <xdr:nvSpPr>
        <xdr:cNvPr id="29" name="Text Box 28"/>
        <xdr:cNvSpPr txBox="1">
          <a:spLocks noChangeArrowheads="1"/>
        </xdr:cNvSpPr>
      </xdr:nvSpPr>
      <xdr:spPr bwMode="auto">
        <a:xfrm>
          <a:off x="1411061" y="5128532"/>
          <a:ext cx="490008" cy="177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Submit</a:t>
          </a:r>
        </a:p>
      </xdr:txBody>
    </xdr:sp>
    <xdr:clientData/>
  </xdr:twoCellAnchor>
  <xdr:twoCellAnchor>
    <xdr:from>
      <xdr:col>3</xdr:col>
      <xdr:colOff>376918</xdr:colOff>
      <xdr:row>29</xdr:row>
      <xdr:rowOff>25854</xdr:rowOff>
    </xdr:from>
    <xdr:to>
      <xdr:col>4</xdr:col>
      <xdr:colOff>129418</xdr:colOff>
      <xdr:row>30</xdr:row>
      <xdr:rowOff>36286</xdr:rowOff>
    </xdr:to>
    <xdr:sp macro="" textlink="">
      <xdr:nvSpPr>
        <xdr:cNvPr id="30" name="Text Box 29"/>
        <xdr:cNvSpPr txBox="1">
          <a:spLocks noChangeArrowheads="1"/>
        </xdr:cNvSpPr>
      </xdr:nvSpPr>
      <xdr:spPr bwMode="auto">
        <a:xfrm>
          <a:off x="2417989" y="5155747"/>
          <a:ext cx="432858" cy="187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Clear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2594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112641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mments" Target="../comments4.xml"/><Relationship Id="rId3" Type="http://schemas.openxmlformats.org/officeDocument/2006/relationships/hyperlink" Target="mailto:landge@123" TargetMode="External"/><Relationship Id="rId7" Type="http://schemas.openxmlformats.org/officeDocument/2006/relationships/vmlDrawing" Target="../drawings/vmlDrawing5.vml"/><Relationship Id="rId2" Type="http://schemas.openxmlformats.org/officeDocument/2006/relationships/hyperlink" Target="mailto:kailas@" TargetMode="External"/><Relationship Id="rId1" Type="http://schemas.openxmlformats.org/officeDocument/2006/relationships/hyperlink" Target="mailto:monalee.patel@yahoo.in" TargetMode="External"/><Relationship Id="rId6" Type="http://schemas.openxmlformats.org/officeDocument/2006/relationships/drawing" Target="../drawings/drawing4.xm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mailto:kailas@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41"/>
  <sheetViews>
    <sheetView topLeftCell="A4" zoomScaleNormal="100" workbookViewId="0">
      <selection activeCell="A41" sqref="A41"/>
    </sheetView>
  </sheetViews>
  <sheetFormatPr defaultRowHeight="13.5"/>
  <sheetData>
    <row r="2" spans="1:1">
      <c r="A2" t="s">
        <v>144</v>
      </c>
    </row>
    <row r="30" spans="11:11">
      <c r="K30" s="73"/>
    </row>
    <row r="33" spans="1:2">
      <c r="A33" t="s">
        <v>54</v>
      </c>
    </row>
    <row r="34" spans="1:2">
      <c r="B34" t="s">
        <v>145</v>
      </c>
    </row>
    <row r="36" spans="1:2">
      <c r="A36" t="s">
        <v>55</v>
      </c>
      <c r="B36" t="s">
        <v>146</v>
      </c>
    </row>
    <row r="38" spans="1:2">
      <c r="A38" t="s">
        <v>147</v>
      </c>
    </row>
    <row r="39" spans="1:2">
      <c r="B39" t="s">
        <v>148</v>
      </c>
    </row>
    <row r="41" spans="1:2" ht="14.25">
      <c r="A41" t="s">
        <v>149</v>
      </c>
    </row>
  </sheetData>
  <phoneticPr fontId="2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AL32"/>
  <sheetViews>
    <sheetView view="pageBreakPreview" zoomScaleNormal="100" zoomScaleSheetLayoutView="100" workbookViewId="0">
      <pane ySplit="9" topLeftCell="A10" activePane="bottomLeft" state="frozen"/>
      <selection activeCell="A5" sqref="A5"/>
      <selection pane="bottomLeft" activeCell="W24" sqref="W24"/>
    </sheetView>
  </sheetViews>
  <sheetFormatPr defaultColWidth="2.625" defaultRowHeight="15"/>
  <cols>
    <col min="1" max="16384" width="2.625" style="3"/>
  </cols>
  <sheetData>
    <row r="1" spans="1:38" hidden="1"/>
    <row r="2" spans="1:38" hidden="1">
      <c r="B2" s="2" t="s">
        <v>14</v>
      </c>
      <c r="C2" s="2"/>
    </row>
    <row r="3" spans="1:38" s="4" customFormat="1" ht="13.5" hidden="1" customHeight="1">
      <c r="B3" s="106"/>
      <c r="C3" s="108"/>
      <c r="D3" s="116"/>
      <c r="E3" s="117"/>
      <c r="F3" s="117"/>
      <c r="G3" s="117"/>
      <c r="H3" s="117"/>
      <c r="I3" s="117"/>
      <c r="J3" s="118"/>
      <c r="K3" s="103">
        <f ca="1">IF($D3="",0,MAX(INDIRECT("'"&amp;$D3&amp;"'!$H3:$AZ3")))</f>
        <v>0</v>
      </c>
      <c r="L3" s="104"/>
      <c r="M3" s="104"/>
      <c r="N3" s="105"/>
      <c r="O3" s="106" t="str">
        <f ca="1">IF($D3="","",COUNTIF(INDIRECT("'"&amp;$D3&amp;"'!$H"&amp;ROW(INDIRECT("'"&amp;$D3&amp;"'!TestResult"))&amp;":$AZ"&amp;ROW(INDIRECT("'"&amp;$D3&amp;"'!TestResult"))),O$9))</f>
        <v/>
      </c>
      <c r="P3" s="107"/>
      <c r="Q3" s="108"/>
      <c r="R3" s="106" t="str">
        <f ca="1">IF($D3="","",COUNTIF(INDIRECT("'"&amp;$D3&amp;"'!$H"&amp;ROW(INDIRECT("'"&amp;$D3&amp;"'!TestResult"))&amp;":$AZ"&amp;ROW(INDIRECT("'"&amp;$D3&amp;"'!TestResult"))),R$9))</f>
        <v/>
      </c>
      <c r="S3" s="107"/>
      <c r="T3" s="108"/>
      <c r="U3" s="106" t="str">
        <f ca="1">IF($D3="","",COUNTIF(INDIRECT("'"&amp;$D3&amp;"'!$H"&amp;ROW(INDIRECT("'"&amp;$D3&amp;"'!TestResult"))&amp;":$AZ"&amp;ROW(INDIRECT("'"&amp;$D3&amp;"'!TestResult"))),U$9))</f>
        <v/>
      </c>
      <c r="V3" s="107"/>
      <c r="W3" s="108"/>
      <c r="X3" s="106" t="str">
        <f ca="1">IF($D3="","",COUNTIF(INDIRECT("'"&amp;$D3&amp;"'!$H"&amp;ROW(INDIRECT("'"&amp;$D3&amp;"'!TestResult"))&amp;":$AZ"&amp;ROW(INDIRECT("'"&amp;$D3&amp;"'!TestResult"))),X$9))</f>
        <v/>
      </c>
      <c r="Y3" s="107"/>
      <c r="Z3" s="108"/>
      <c r="AA3" s="103">
        <f ca="1">SUM(O3:Z3)</f>
        <v>0</v>
      </c>
      <c r="AB3" s="104"/>
      <c r="AC3" s="104"/>
      <c r="AD3" s="105"/>
      <c r="AE3" s="103">
        <f ca="1">K3-AA3</f>
        <v>0</v>
      </c>
      <c r="AF3" s="104"/>
      <c r="AG3" s="104"/>
      <c r="AH3" s="105"/>
      <c r="AI3" s="109" t="str">
        <f ca="1">IF($D3="","",SUM(INDIRECT("'"&amp;$D3&amp;"'!BugCount")))</f>
        <v/>
      </c>
      <c r="AJ3" s="110"/>
      <c r="AK3" s="110"/>
      <c r="AL3" s="111"/>
    </row>
    <row r="4" spans="1:38" s="59" customFormat="1" hidden="1">
      <c r="B4" s="57"/>
      <c r="C4" s="57"/>
      <c r="D4" s="58"/>
      <c r="E4" s="58"/>
      <c r="F4" s="58"/>
      <c r="G4" s="58"/>
      <c r="H4" s="58"/>
      <c r="I4" s="58"/>
      <c r="J4" s="58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</row>
    <row r="5" spans="1:38" ht="15.75" thickBot="1"/>
    <row r="6" spans="1:38" ht="14.25" customHeight="1" thickBot="1">
      <c r="B6" s="119" t="s">
        <v>52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1"/>
    </row>
    <row r="8" spans="1:38" ht="13.5" customHeight="1">
      <c r="B8" s="128"/>
      <c r="C8" s="129"/>
      <c r="D8" s="128"/>
      <c r="E8" s="130"/>
      <c r="F8" s="130"/>
      <c r="G8" s="130"/>
      <c r="H8" s="130"/>
      <c r="I8" s="130"/>
      <c r="J8" s="129"/>
      <c r="K8" s="152" t="s">
        <v>2</v>
      </c>
      <c r="L8" s="153"/>
      <c r="M8" s="153"/>
      <c r="N8" s="154"/>
      <c r="O8" s="155" t="s">
        <v>1</v>
      </c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7"/>
      <c r="AA8" s="152" t="s">
        <v>33</v>
      </c>
      <c r="AB8" s="153"/>
      <c r="AC8" s="153"/>
      <c r="AD8" s="154"/>
      <c r="AE8" s="152" t="s">
        <v>33</v>
      </c>
      <c r="AF8" s="153"/>
      <c r="AG8" s="153"/>
      <c r="AH8" s="154"/>
      <c r="AI8" s="149"/>
      <c r="AJ8" s="150"/>
      <c r="AK8" s="150"/>
      <c r="AL8" s="151"/>
    </row>
    <row r="9" spans="1:38" s="4" customFormat="1">
      <c r="B9" s="146" t="s">
        <v>15</v>
      </c>
      <c r="C9" s="147"/>
      <c r="D9" s="146" t="s">
        <v>16</v>
      </c>
      <c r="E9" s="148"/>
      <c r="F9" s="148"/>
      <c r="G9" s="148"/>
      <c r="H9" s="148"/>
      <c r="I9" s="148"/>
      <c r="J9" s="147"/>
      <c r="K9" s="125" t="s">
        <v>31</v>
      </c>
      <c r="L9" s="126"/>
      <c r="M9" s="126"/>
      <c r="N9" s="127"/>
      <c r="O9" s="122" t="s">
        <v>17</v>
      </c>
      <c r="P9" s="123"/>
      <c r="Q9" s="124"/>
      <c r="R9" s="122" t="s">
        <v>18</v>
      </c>
      <c r="S9" s="123"/>
      <c r="T9" s="124"/>
      <c r="U9" s="122" t="s">
        <v>19</v>
      </c>
      <c r="V9" s="123"/>
      <c r="W9" s="124"/>
      <c r="X9" s="122" t="s">
        <v>20</v>
      </c>
      <c r="Y9" s="123"/>
      <c r="Z9" s="124"/>
      <c r="AA9" s="125" t="s">
        <v>32</v>
      </c>
      <c r="AB9" s="126"/>
      <c r="AC9" s="126"/>
      <c r="AD9" s="127"/>
      <c r="AE9" s="125" t="s">
        <v>34</v>
      </c>
      <c r="AF9" s="126"/>
      <c r="AG9" s="126"/>
      <c r="AH9" s="127"/>
      <c r="AI9" s="131" t="s">
        <v>35</v>
      </c>
      <c r="AJ9" s="132"/>
      <c r="AK9" s="132"/>
      <c r="AL9" s="133"/>
    </row>
    <row r="10" spans="1:38" s="4" customFormat="1">
      <c r="B10" s="106">
        <v>1</v>
      </c>
      <c r="C10" s="108"/>
      <c r="D10" s="116" t="s">
        <v>49</v>
      </c>
      <c r="E10" s="117"/>
      <c r="F10" s="117"/>
      <c r="G10" s="117"/>
      <c r="H10" s="117"/>
      <c r="I10" s="117"/>
      <c r="J10" s="118"/>
      <c r="K10" s="103">
        <f ca="1">IF($D10="",0,MAX(INDIRECT("'"&amp;$D10&amp;"'!$H3:$AZ3")))</f>
        <v>21</v>
      </c>
      <c r="L10" s="104"/>
      <c r="M10" s="104"/>
      <c r="N10" s="105"/>
      <c r="O10" s="106">
        <f ca="1">IF($D10="","",COUNTIF(INDIRECT("'"&amp;$D10&amp;"'!$H"&amp;ROW(INDIRECT("'"&amp;$D10&amp;"'!TestResult"))&amp;":$AZ"&amp;ROW(INDIRECT("'"&amp;$D10&amp;"'!TestResult"))),O$9))</f>
        <v>0</v>
      </c>
      <c r="P10" s="107"/>
      <c r="Q10" s="108"/>
      <c r="R10" s="106">
        <f ca="1">IF($D10="","",COUNTIF(INDIRECT("'"&amp;$D10&amp;"'!$H"&amp;ROW(INDIRECT("'"&amp;$D10&amp;"'!TestResult"))&amp;":$AZ"&amp;ROW(INDIRECT("'"&amp;$D10&amp;"'!TestResult"))),R$9))</f>
        <v>0</v>
      </c>
      <c r="S10" s="107"/>
      <c r="T10" s="108"/>
      <c r="U10" s="106">
        <f ca="1">IF($D10="","",COUNTIF(INDIRECT("'"&amp;$D10&amp;"'!$H"&amp;ROW(INDIRECT("'"&amp;$D10&amp;"'!TestResult"))&amp;":$AZ"&amp;ROW(INDIRECT("'"&amp;$D10&amp;"'!TestResult"))),U$9))</f>
        <v>0</v>
      </c>
      <c r="V10" s="107"/>
      <c r="W10" s="108"/>
      <c r="X10" s="106">
        <f ca="1">IF($D10="","",COUNTIF(INDIRECT("'"&amp;$D10&amp;"'!$H"&amp;ROW(INDIRECT("'"&amp;$D10&amp;"'!TestResult"))&amp;":$AZ"&amp;ROW(INDIRECT("'"&amp;$D10&amp;"'!TestResult"))),X$9))</f>
        <v>0</v>
      </c>
      <c r="Y10" s="107"/>
      <c r="Z10" s="108"/>
      <c r="AA10" s="103">
        <f ca="1">SUM(O10:Z10)</f>
        <v>0</v>
      </c>
      <c r="AB10" s="104"/>
      <c r="AC10" s="104"/>
      <c r="AD10" s="105"/>
      <c r="AE10" s="103">
        <f ca="1">K10-AA10</f>
        <v>21</v>
      </c>
      <c r="AF10" s="104"/>
      <c r="AG10" s="104"/>
      <c r="AH10" s="105"/>
      <c r="AI10" s="109">
        <f ca="1">IF($D10="","",SUM(INDIRECT("'"&amp;$D10&amp;"'!BugCount")))</f>
        <v>0</v>
      </c>
      <c r="AJ10" s="110"/>
      <c r="AK10" s="110"/>
      <c r="AL10" s="111"/>
    </row>
    <row r="11" spans="1:38" s="4" customFormat="1">
      <c r="B11" s="106">
        <v>2</v>
      </c>
      <c r="C11" s="108"/>
      <c r="D11" s="116" t="s">
        <v>50</v>
      </c>
      <c r="E11" s="117"/>
      <c r="F11" s="117"/>
      <c r="G11" s="117"/>
      <c r="H11" s="117"/>
      <c r="I11" s="117"/>
      <c r="J11" s="118"/>
      <c r="K11" s="103">
        <f ca="1">IF($D11="",0,MAX(INDIRECT("'"&amp;$D11&amp;"'!$H3:$AZ3")))</f>
        <v>20</v>
      </c>
      <c r="L11" s="104"/>
      <c r="M11" s="104"/>
      <c r="N11" s="105"/>
      <c r="O11" s="106">
        <f ca="1">IF($D11="","",COUNTIF(INDIRECT("'"&amp;$D11&amp;"'!$H"&amp;ROW(INDIRECT("'"&amp;$D11&amp;"'!TestResult"))&amp;":$AZ"&amp;ROW(INDIRECT("'"&amp;$D11&amp;"'!TestResult"))),O$9))</f>
        <v>0</v>
      </c>
      <c r="P11" s="107"/>
      <c r="Q11" s="108"/>
      <c r="R11" s="106">
        <f ca="1">IF($D11="","",COUNTIF(INDIRECT("'"&amp;$D11&amp;"'!$H"&amp;ROW(INDIRECT("'"&amp;$D11&amp;"'!TestResult"))&amp;":$AZ"&amp;ROW(INDIRECT("'"&amp;$D11&amp;"'!TestResult"))),R$9))</f>
        <v>0</v>
      </c>
      <c r="S11" s="107"/>
      <c r="T11" s="108"/>
      <c r="U11" s="106">
        <f ca="1">IF($D11="","",COUNTIF(INDIRECT("'"&amp;$D11&amp;"'!$H"&amp;ROW(INDIRECT("'"&amp;$D11&amp;"'!TestResult"))&amp;":$AZ"&amp;ROW(INDIRECT("'"&amp;$D11&amp;"'!TestResult"))),U$9))</f>
        <v>0</v>
      </c>
      <c r="V11" s="107"/>
      <c r="W11" s="108"/>
      <c r="X11" s="106">
        <f ca="1">IF($D11="","",COUNTIF(INDIRECT("'"&amp;$D11&amp;"'!$H"&amp;ROW(INDIRECT("'"&amp;$D11&amp;"'!TestResult"))&amp;":$AZ"&amp;ROW(INDIRECT("'"&amp;$D11&amp;"'!TestResult"))),X$9))</f>
        <v>0</v>
      </c>
      <c r="Y11" s="107"/>
      <c r="Z11" s="108"/>
      <c r="AA11" s="103">
        <f ca="1">SUM(O11:Z11)</f>
        <v>0</v>
      </c>
      <c r="AB11" s="104"/>
      <c r="AC11" s="104"/>
      <c r="AD11" s="105"/>
      <c r="AE11" s="103">
        <f ca="1">K11-AA11</f>
        <v>20</v>
      </c>
      <c r="AF11" s="104"/>
      <c r="AG11" s="104"/>
      <c r="AH11" s="105"/>
      <c r="AI11" s="109">
        <f ca="1">IF($D11="","",SUM(INDIRECT("'"&amp;$D11&amp;"'!BugCount")))</f>
        <v>0</v>
      </c>
      <c r="AJ11" s="110"/>
      <c r="AK11" s="110"/>
      <c r="AL11" s="111"/>
    </row>
    <row r="12" spans="1:38" s="4" customFormat="1">
      <c r="B12" s="106">
        <v>3</v>
      </c>
      <c r="C12" s="108"/>
      <c r="D12" s="116" t="s">
        <v>51</v>
      </c>
      <c r="E12" s="117"/>
      <c r="F12" s="117"/>
      <c r="G12" s="117"/>
      <c r="H12" s="117"/>
      <c r="I12" s="117"/>
      <c r="J12" s="118"/>
      <c r="K12" s="103">
        <f ca="1">IF($D12="",0,MAX(INDIRECT("'"&amp;$D12&amp;"'!$H3:$AZ3")))</f>
        <v>1</v>
      </c>
      <c r="L12" s="104"/>
      <c r="M12" s="104"/>
      <c r="N12" s="105"/>
      <c r="O12" s="106">
        <f ca="1">IF($D12="","",COUNTIF(INDIRECT("'"&amp;$D12&amp;"'!$H"&amp;ROW(INDIRECT("'"&amp;$D12&amp;"'!TestResult"))&amp;":$AZ"&amp;ROW(INDIRECT("'"&amp;$D12&amp;"'!TestResult"))),O$9))</f>
        <v>0</v>
      </c>
      <c r="P12" s="107"/>
      <c r="Q12" s="108"/>
      <c r="R12" s="106">
        <f ca="1">IF($D12="","",COUNTIF(INDIRECT("'"&amp;$D12&amp;"'!$H"&amp;ROW(INDIRECT("'"&amp;$D12&amp;"'!TestResult"))&amp;":$AZ"&amp;ROW(INDIRECT("'"&amp;$D12&amp;"'!TestResult"))),R$9))</f>
        <v>0</v>
      </c>
      <c r="S12" s="107"/>
      <c r="T12" s="108"/>
      <c r="U12" s="106">
        <f ca="1">IF($D12="","",COUNTIF(INDIRECT("'"&amp;$D12&amp;"'!$H"&amp;ROW(INDIRECT("'"&amp;$D12&amp;"'!TestResult"))&amp;":$AZ"&amp;ROW(INDIRECT("'"&amp;$D12&amp;"'!TestResult"))),U$9))</f>
        <v>0</v>
      </c>
      <c r="V12" s="107"/>
      <c r="W12" s="108"/>
      <c r="X12" s="106">
        <f ca="1">IF($D12="","",COUNTIF(INDIRECT("'"&amp;$D12&amp;"'!$H"&amp;ROW(INDIRECT("'"&amp;$D12&amp;"'!TestResult"))&amp;":$AZ"&amp;ROW(INDIRECT("'"&amp;$D12&amp;"'!TestResult"))),X$9))</f>
        <v>0</v>
      </c>
      <c r="Y12" s="107"/>
      <c r="Z12" s="108"/>
      <c r="AA12" s="103">
        <f ca="1">SUM(O12:Z12)</f>
        <v>0</v>
      </c>
      <c r="AB12" s="104"/>
      <c r="AC12" s="104"/>
      <c r="AD12" s="105"/>
      <c r="AE12" s="103">
        <f ca="1">K12-AA12</f>
        <v>1</v>
      </c>
      <c r="AF12" s="104"/>
      <c r="AG12" s="104"/>
      <c r="AH12" s="105"/>
      <c r="AI12" s="109">
        <f ca="1">IF($D12="","",SUM(INDIRECT("'"&amp;$D12&amp;"'!BugCount")))</f>
        <v>0</v>
      </c>
      <c r="AJ12" s="110"/>
      <c r="AK12" s="110"/>
      <c r="AL12" s="111"/>
    </row>
    <row r="13" spans="1:38" s="8" customFormat="1" ht="20.25">
      <c r="B13" s="5"/>
      <c r="C13" s="5"/>
      <c r="D13" s="6"/>
      <c r="E13" s="52"/>
      <c r="F13" s="52"/>
      <c r="G13" s="52"/>
      <c r="H13" s="52"/>
      <c r="I13" s="52"/>
      <c r="J13" s="52"/>
      <c r="K13" s="7"/>
      <c r="L13" s="7"/>
      <c r="M13" s="7"/>
      <c r="N13" s="7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7"/>
      <c r="AG13" s="7"/>
      <c r="AH13" s="7"/>
      <c r="AI13" s="7"/>
      <c r="AJ13" s="7"/>
      <c r="AK13" s="7"/>
      <c r="AL13" s="7"/>
    </row>
    <row r="14" spans="1:38" s="4" customFormat="1">
      <c r="A14" s="4" t="s">
        <v>41</v>
      </c>
      <c r="B14" s="143" t="s">
        <v>2</v>
      </c>
      <c r="C14" s="144"/>
      <c r="D14" s="144"/>
      <c r="E14" s="144"/>
      <c r="F14" s="144"/>
      <c r="G14" s="144"/>
      <c r="H14" s="144"/>
      <c r="I14" s="144"/>
      <c r="J14" s="145"/>
      <c r="K14" s="137">
        <f ca="1">SUBTOTAL(9,K9:K13)</f>
        <v>42</v>
      </c>
      <c r="L14" s="138"/>
      <c r="M14" s="138"/>
      <c r="N14" s="139"/>
      <c r="O14" s="134">
        <f ca="1">SUBTOTAL(9,O9:O13)</f>
        <v>0</v>
      </c>
      <c r="P14" s="135"/>
      <c r="Q14" s="136"/>
      <c r="R14" s="134">
        <f ca="1">SUBTOTAL(9,R9:R13)</f>
        <v>0</v>
      </c>
      <c r="S14" s="135"/>
      <c r="T14" s="136"/>
      <c r="U14" s="134">
        <f ca="1">SUBTOTAL(9,U9:U13)</f>
        <v>0</v>
      </c>
      <c r="V14" s="135"/>
      <c r="W14" s="136"/>
      <c r="X14" s="134">
        <f ca="1">SUBTOTAL(9,X9:X13)</f>
        <v>0</v>
      </c>
      <c r="Y14" s="135"/>
      <c r="Z14" s="136"/>
      <c r="AA14" s="134">
        <f ca="1">SUBTOTAL(9,AA9:AA13)</f>
        <v>0</v>
      </c>
      <c r="AB14" s="135"/>
      <c r="AC14" s="135"/>
      <c r="AD14" s="136"/>
      <c r="AE14" s="134">
        <f ca="1">SUBTOTAL(9,AE9:AE13)</f>
        <v>42</v>
      </c>
      <c r="AF14" s="135"/>
      <c r="AG14" s="135"/>
      <c r="AH14" s="136"/>
      <c r="AI14" s="137">
        <f ca="1">SUBTOTAL(9,AI9:AI13)</f>
        <v>0</v>
      </c>
      <c r="AJ14" s="138"/>
      <c r="AK14" s="138"/>
      <c r="AL14" s="139"/>
    </row>
    <row r="15" spans="1:38" s="4" customFormat="1" ht="12.75" customHeight="1">
      <c r="B15" s="143" t="s">
        <v>3</v>
      </c>
      <c r="C15" s="144"/>
      <c r="D15" s="144"/>
      <c r="E15" s="144"/>
      <c r="F15" s="144"/>
      <c r="G15" s="144"/>
      <c r="H15" s="144"/>
      <c r="I15" s="144"/>
      <c r="J15" s="145"/>
      <c r="K15" s="140"/>
      <c r="L15" s="141"/>
      <c r="M15" s="141"/>
      <c r="N15" s="142"/>
      <c r="O15" s="113">
        <f ca="1">IF(ISERR(O14/$K$14),0,O14/$K$14)</f>
        <v>0</v>
      </c>
      <c r="P15" s="114"/>
      <c r="Q15" s="115"/>
      <c r="R15" s="113">
        <f ca="1">IF(ISERR(R14/$K$14),0,R14/$K$14)</f>
        <v>0</v>
      </c>
      <c r="S15" s="114"/>
      <c r="T15" s="115"/>
      <c r="U15" s="113">
        <f ca="1">IF(ISERR(U14/$K$14),0,U14/$K$14)</f>
        <v>0</v>
      </c>
      <c r="V15" s="114"/>
      <c r="W15" s="115"/>
      <c r="X15" s="113">
        <f ca="1">IF(ISERR(X14/$K$14),0,X14/$K$14)</f>
        <v>0</v>
      </c>
      <c r="Y15" s="114"/>
      <c r="Z15" s="115"/>
      <c r="AA15" s="113">
        <f ca="1">IF(ISERR(AA14/$K$14),0,AA14/$K$14)</f>
        <v>0</v>
      </c>
      <c r="AB15" s="114"/>
      <c r="AC15" s="114"/>
      <c r="AD15" s="115"/>
      <c r="AE15" s="113">
        <f ca="1">IF(ISERR(AE14/$K$14),0,AE14/$K$14)</f>
        <v>1</v>
      </c>
      <c r="AF15" s="114"/>
      <c r="AG15" s="114"/>
      <c r="AH15" s="115"/>
      <c r="AI15" s="140"/>
      <c r="AJ15" s="141"/>
      <c r="AK15" s="141"/>
      <c r="AL15" s="142"/>
    </row>
    <row r="31" spans="2:15" ht="15" customHeight="1">
      <c r="B31" s="112" t="s">
        <v>48</v>
      </c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</row>
    <row r="32" spans="2:15"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</row>
  </sheetData>
  <sheetProtection sheet="1" objects="1" scenarios="1" autoFilter="0"/>
  <autoFilter ref="B9:AL9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6" showButton="0"/>
    <filterColumn colId="17" showButton="0"/>
    <filterColumn colId="19" showButton="0"/>
    <filterColumn colId="20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</autoFilter>
  <dataConsolidate function="average"/>
  <mergeCells count="75">
    <mergeCell ref="K14:N15"/>
    <mergeCell ref="O10:Q10"/>
    <mergeCell ref="O14:Q14"/>
    <mergeCell ref="O15:Q15"/>
    <mergeCell ref="AI8:AL8"/>
    <mergeCell ref="K8:N8"/>
    <mergeCell ref="AA9:AD9"/>
    <mergeCell ref="AA8:AD8"/>
    <mergeCell ref="O8:Z8"/>
    <mergeCell ref="X9:Z9"/>
    <mergeCell ref="R9:T9"/>
    <mergeCell ref="U9:W9"/>
    <mergeCell ref="R15:T15"/>
    <mergeCell ref="AE8:AH8"/>
    <mergeCell ref="AE9:AH9"/>
    <mergeCell ref="AA15:AD15"/>
    <mergeCell ref="B14:J14"/>
    <mergeCell ref="B15:J15"/>
    <mergeCell ref="B10:C10"/>
    <mergeCell ref="B9:C9"/>
    <mergeCell ref="D9:J9"/>
    <mergeCell ref="D10:J10"/>
    <mergeCell ref="B11:C11"/>
    <mergeCell ref="D11:J11"/>
    <mergeCell ref="B12:C12"/>
    <mergeCell ref="D12:J12"/>
    <mergeCell ref="R14:T14"/>
    <mergeCell ref="AI14:AL15"/>
    <mergeCell ref="AE10:AH10"/>
    <mergeCell ref="AE14:AH14"/>
    <mergeCell ref="AE15:AH15"/>
    <mergeCell ref="X11:Z11"/>
    <mergeCell ref="AA11:AD11"/>
    <mergeCell ref="AE11:AH11"/>
    <mergeCell ref="X15:Z15"/>
    <mergeCell ref="X10:Z10"/>
    <mergeCell ref="X14:Z14"/>
    <mergeCell ref="U10:W10"/>
    <mergeCell ref="U14:W14"/>
    <mergeCell ref="AA10:AD10"/>
    <mergeCell ref="AA14:AD14"/>
    <mergeCell ref="AI11:AL11"/>
    <mergeCell ref="B8:C8"/>
    <mergeCell ref="D8:J8"/>
    <mergeCell ref="AI9:AL9"/>
    <mergeCell ref="K10:N10"/>
    <mergeCell ref="R10:T10"/>
    <mergeCell ref="B31:O32"/>
    <mergeCell ref="U15:W15"/>
    <mergeCell ref="AE3:AH3"/>
    <mergeCell ref="AI3:AL3"/>
    <mergeCell ref="B3:C3"/>
    <mergeCell ref="D3:J3"/>
    <mergeCell ref="K3:N3"/>
    <mergeCell ref="O3:Q3"/>
    <mergeCell ref="R3:T3"/>
    <mergeCell ref="U3:W3"/>
    <mergeCell ref="X3:Z3"/>
    <mergeCell ref="AA3:AD3"/>
    <mergeCell ref="B6:AL6"/>
    <mergeCell ref="AI10:AL10"/>
    <mergeCell ref="O9:Q9"/>
    <mergeCell ref="K9:N9"/>
    <mergeCell ref="K11:N11"/>
    <mergeCell ref="O11:Q11"/>
    <mergeCell ref="R11:T11"/>
    <mergeCell ref="U11:W11"/>
    <mergeCell ref="AI12:AL12"/>
    <mergeCell ref="K12:N12"/>
    <mergeCell ref="O12:Q12"/>
    <mergeCell ref="R12:T12"/>
    <mergeCell ref="U12:W12"/>
    <mergeCell ref="X12:Z12"/>
    <mergeCell ref="AA12:AD12"/>
    <mergeCell ref="AE12:AH12"/>
  </mergeCells>
  <phoneticPr fontId="2"/>
  <conditionalFormatting sqref="K13:AL13 K4:AL4 AI3:AL3 K3:AE3 AI10:AL12 K10:AE12">
    <cfRule type="cellIs" dxfId="58" priority="1" stopIfTrue="1" operator="lessThan">
      <formula>0</formula>
    </cfRule>
  </conditionalFormatting>
  <printOptions horizontalCentered="1"/>
  <pageMargins left="0.55118110236220474" right="0.46" top="0.98425196850393704" bottom="0.98425196850393704" header="0.51181102362204722" footer="0.51181102362204722"/>
  <pageSetup paperSize="9" scale="90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AF30"/>
  <sheetViews>
    <sheetView view="pageBreakPreview" zoomScale="85" zoomScaleNormal="70" workbookViewId="0">
      <pane xSplit="7" ySplit="3" topLeftCell="J7" activePane="bottomRight" state="frozen"/>
      <selection activeCell="A5" sqref="A5"/>
      <selection pane="topRight" activeCell="A5" sqref="A5"/>
      <selection pane="bottomLeft" activeCell="A5" sqref="A5"/>
      <selection pane="bottomRight" activeCell="B1" sqref="B1:E1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176" t="s">
        <v>8</v>
      </c>
      <c r="C1" s="177"/>
      <c r="D1" s="177"/>
      <c r="E1" s="178"/>
      <c r="F1" s="176" t="s">
        <v>6</v>
      </c>
      <c r="G1" s="177"/>
      <c r="H1" s="177"/>
      <c r="I1" s="177"/>
      <c r="J1" s="177"/>
      <c r="K1" s="177"/>
      <c r="L1" s="177"/>
      <c r="M1" s="177"/>
      <c r="N1" s="177"/>
      <c r="O1" s="178"/>
      <c r="P1" s="179" t="s">
        <v>0</v>
      </c>
      <c r="Q1" s="180"/>
      <c r="R1" s="180"/>
      <c r="S1" s="181"/>
      <c r="T1" s="176" t="s">
        <v>9</v>
      </c>
      <c r="U1" s="177"/>
      <c r="V1" s="177"/>
      <c r="W1" s="177"/>
      <c r="X1" s="177"/>
      <c r="Y1" s="177"/>
      <c r="Z1" s="178"/>
      <c r="AA1" s="167" t="s">
        <v>10</v>
      </c>
      <c r="AB1" s="167"/>
      <c r="AC1" s="168"/>
      <c r="AD1" s="168"/>
      <c r="AE1" s="168"/>
      <c r="AF1" s="169"/>
    </row>
    <row r="2" spans="1:32" ht="20.100000000000001" customHeight="1" thickBot="1">
      <c r="A2" s="64" t="s">
        <v>4</v>
      </c>
      <c r="B2" s="170" t="s">
        <v>8</v>
      </c>
      <c r="C2" s="171"/>
      <c r="D2" s="171"/>
      <c r="E2" s="172"/>
      <c r="F2" s="170" t="s">
        <v>7</v>
      </c>
      <c r="G2" s="171"/>
      <c r="H2" s="172"/>
      <c r="I2" s="163" t="s">
        <v>11</v>
      </c>
      <c r="J2" s="164"/>
      <c r="K2" s="164"/>
      <c r="L2" s="164"/>
      <c r="M2" s="164"/>
      <c r="N2" s="164"/>
      <c r="O2" s="165"/>
      <c r="P2" s="170"/>
      <c r="Q2" s="171"/>
      <c r="R2" s="171"/>
      <c r="S2" s="171"/>
      <c r="T2" s="171"/>
      <c r="U2" s="171"/>
      <c r="V2" s="171"/>
      <c r="W2" s="171"/>
      <c r="X2" s="171"/>
      <c r="Y2" s="171"/>
      <c r="Z2" s="172"/>
      <c r="AA2" s="173" t="s">
        <v>12</v>
      </c>
      <c r="AB2" s="174"/>
      <c r="AC2" s="170" t="s">
        <v>13</v>
      </c>
      <c r="AD2" s="171"/>
      <c r="AE2" s="171"/>
      <c r="AF2" s="175"/>
    </row>
    <row r="3" spans="1:32" ht="37.5" customHeight="1" thickBot="1">
      <c r="A3" s="66" t="s">
        <v>42</v>
      </c>
      <c r="B3" s="10"/>
      <c r="C3" s="10"/>
      <c r="D3" s="10"/>
      <c r="E3" s="10"/>
      <c r="F3" s="10"/>
      <c r="G3" s="65" t="s">
        <v>43</v>
      </c>
      <c r="H3" s="11" t="str">
        <f>IF(COUNTA(H4:H24)&gt;0,1,"")</f>
        <v/>
      </c>
      <c r="I3" s="12" t="str">
        <f t="shared" ref="I3:AF3" si="0">IF(COUNTA(I4:I24)&gt;0,IF(H3&gt;0,H3+1,""),"")</f>
        <v/>
      </c>
      <c r="J3" s="12" t="str">
        <f t="shared" si="0"/>
        <v/>
      </c>
      <c r="K3" s="12" t="str">
        <f t="shared" si="0"/>
        <v/>
      </c>
      <c r="L3" s="12" t="str">
        <f t="shared" si="0"/>
        <v/>
      </c>
      <c r="M3" s="12" t="str">
        <f t="shared" si="0"/>
        <v/>
      </c>
      <c r="N3" s="12" t="str">
        <f t="shared" si="0"/>
        <v/>
      </c>
      <c r="O3" s="12" t="str">
        <f t="shared" si="0"/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182" t="s">
        <v>44</v>
      </c>
      <c r="B4" s="184" t="s">
        <v>21</v>
      </c>
      <c r="C4" s="184"/>
      <c r="D4" s="184"/>
      <c r="E4" s="184"/>
      <c r="F4" s="184"/>
      <c r="G4" s="184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183"/>
      <c r="B5" s="185" t="s">
        <v>22</v>
      </c>
      <c r="C5" s="186"/>
      <c r="D5" s="186"/>
      <c r="E5" s="186"/>
      <c r="F5" s="186"/>
      <c r="G5" s="186"/>
      <c r="H5" s="18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>
      <c r="A6" s="183"/>
      <c r="B6" s="21"/>
      <c r="C6" s="187" t="s">
        <v>23</v>
      </c>
      <c r="D6" s="188"/>
      <c r="E6" s="188"/>
      <c r="F6" s="188"/>
      <c r="G6" s="188"/>
      <c r="H6" s="22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183"/>
      <c r="B7" s="21"/>
      <c r="C7" s="189"/>
      <c r="D7" s="185"/>
      <c r="E7" s="188"/>
      <c r="F7" s="188"/>
      <c r="G7" s="188"/>
      <c r="H7" s="22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17" customFormat="1" ht="13.5" customHeight="1">
      <c r="A8" s="183"/>
      <c r="B8" s="21"/>
      <c r="C8" s="189"/>
      <c r="D8" s="185"/>
      <c r="E8" s="188"/>
      <c r="F8" s="188"/>
      <c r="G8" s="188"/>
      <c r="H8" s="22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13.5" customHeight="1">
      <c r="A9" s="183"/>
      <c r="B9" s="21"/>
      <c r="C9" s="190" t="s">
        <v>24</v>
      </c>
      <c r="D9" s="188"/>
      <c r="E9" s="188"/>
      <c r="F9" s="188"/>
      <c r="G9" s="188"/>
      <c r="H9" s="22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s="17" customFormat="1" ht="13.5" customHeight="1">
      <c r="A10" s="183"/>
      <c r="B10" s="21"/>
      <c r="C10" s="189"/>
      <c r="D10" s="185"/>
      <c r="E10" s="188"/>
      <c r="F10" s="188"/>
      <c r="G10" s="188"/>
      <c r="H10" s="22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</row>
    <row r="11" spans="1:32" s="17" customFormat="1" ht="13.5" customHeight="1">
      <c r="A11" s="183"/>
      <c r="B11" s="21"/>
      <c r="C11" s="189"/>
      <c r="D11" s="185"/>
      <c r="E11" s="188"/>
      <c r="F11" s="188"/>
      <c r="G11" s="188"/>
      <c r="H11" s="22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4"/>
    </row>
    <row r="12" spans="1:32" s="17" customFormat="1" ht="13.5" customHeight="1">
      <c r="A12" s="183"/>
      <c r="B12" s="21"/>
      <c r="C12" s="185"/>
      <c r="D12" s="188"/>
      <c r="E12" s="188"/>
      <c r="F12" s="188"/>
      <c r="G12" s="188"/>
      <c r="H12" s="22"/>
      <c r="I12" s="23"/>
      <c r="J12" s="23"/>
      <c r="K12" s="62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4"/>
    </row>
    <row r="13" spans="1:32" s="17" customFormat="1" ht="13.5" customHeight="1">
      <c r="A13" s="183"/>
      <c r="B13" s="21"/>
      <c r="C13" s="189"/>
      <c r="D13" s="185"/>
      <c r="E13" s="188"/>
      <c r="F13" s="188"/>
      <c r="G13" s="188"/>
      <c r="H13" s="22"/>
      <c r="I13" s="23"/>
      <c r="J13" s="23"/>
      <c r="K13" s="62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4"/>
    </row>
    <row r="14" spans="1:32" s="17" customFormat="1" ht="13.5" customHeight="1" thickBot="1">
      <c r="A14" s="183"/>
      <c r="B14" s="21"/>
      <c r="C14" s="189"/>
      <c r="D14" s="185"/>
      <c r="E14" s="188"/>
      <c r="F14" s="188"/>
      <c r="G14" s="188"/>
      <c r="H14" s="22"/>
      <c r="I14" s="23"/>
      <c r="J14" s="23"/>
      <c r="K14" s="62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4"/>
    </row>
    <row r="15" spans="1:32" s="17" customFormat="1" ht="13.5" customHeight="1">
      <c r="A15" s="203" t="s">
        <v>45</v>
      </c>
      <c r="B15" s="206" t="s">
        <v>25</v>
      </c>
      <c r="C15" s="184"/>
      <c r="D15" s="184"/>
      <c r="E15" s="184"/>
      <c r="F15" s="184"/>
      <c r="G15" s="184"/>
      <c r="H15" s="25"/>
      <c r="I15" s="26"/>
      <c r="J15" s="26"/>
      <c r="K15" s="67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7"/>
    </row>
    <row r="16" spans="1:32" s="17" customFormat="1" ht="13.5" customHeight="1">
      <c r="A16" s="204"/>
      <c r="B16" s="28"/>
      <c r="C16" s="193" t="s">
        <v>26</v>
      </c>
      <c r="D16" s="194"/>
      <c r="E16" s="194"/>
      <c r="F16" s="194"/>
      <c r="G16" s="194"/>
      <c r="H16" s="22"/>
      <c r="I16" s="23"/>
      <c r="J16" s="23"/>
      <c r="K16" s="6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4"/>
    </row>
    <row r="17" spans="1:32" s="17" customFormat="1" ht="13.5" customHeight="1">
      <c r="A17" s="204"/>
      <c r="B17" s="207"/>
      <c r="C17" s="193" t="s">
        <v>27</v>
      </c>
      <c r="D17" s="194"/>
      <c r="E17" s="194"/>
      <c r="F17" s="194"/>
      <c r="G17" s="194"/>
      <c r="H17" s="22"/>
      <c r="I17" s="23"/>
      <c r="J17" s="23"/>
      <c r="K17" s="62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4"/>
    </row>
    <row r="18" spans="1:32" s="17" customFormat="1" ht="13.5" customHeight="1">
      <c r="A18" s="204"/>
      <c r="B18" s="207"/>
      <c r="C18" s="193" t="s">
        <v>28</v>
      </c>
      <c r="D18" s="194"/>
      <c r="E18" s="194"/>
      <c r="F18" s="194"/>
      <c r="G18" s="194"/>
      <c r="H18" s="22"/>
      <c r="I18" s="23"/>
      <c r="J18" s="23"/>
      <c r="K18" s="62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4"/>
    </row>
    <row r="19" spans="1:32" s="17" customFormat="1" ht="13.5" customHeight="1">
      <c r="A19" s="204"/>
      <c r="B19" s="207"/>
      <c r="C19" s="193" t="s">
        <v>29</v>
      </c>
      <c r="D19" s="194"/>
      <c r="E19" s="194"/>
      <c r="F19" s="194"/>
      <c r="G19" s="194"/>
      <c r="H19" s="22"/>
      <c r="I19" s="23"/>
      <c r="J19" s="23"/>
      <c r="K19" s="62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4"/>
    </row>
    <row r="20" spans="1:32" s="17" customFormat="1" ht="13.5" customHeight="1">
      <c r="A20" s="204"/>
      <c r="B20" s="207"/>
      <c r="C20" s="193"/>
      <c r="D20" s="194"/>
      <c r="E20" s="194"/>
      <c r="F20" s="194"/>
      <c r="G20" s="194"/>
      <c r="H20" s="29"/>
      <c r="I20" s="30"/>
      <c r="J20" s="30"/>
      <c r="K20" s="68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1"/>
    </row>
    <row r="21" spans="1:32" s="17" customFormat="1" ht="13.5" customHeight="1">
      <c r="A21" s="204"/>
      <c r="B21" s="207"/>
      <c r="C21" s="193"/>
      <c r="D21" s="194"/>
      <c r="E21" s="194"/>
      <c r="F21" s="194"/>
      <c r="G21" s="194"/>
      <c r="H21" s="29"/>
      <c r="I21" s="30"/>
      <c r="J21" s="30"/>
      <c r="K21" s="68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1"/>
    </row>
    <row r="22" spans="1:32" s="17" customFormat="1" ht="13.5" customHeight="1">
      <c r="A22" s="204"/>
      <c r="B22" s="207"/>
      <c r="C22" s="193"/>
      <c r="D22" s="194"/>
      <c r="E22" s="194"/>
      <c r="F22" s="194"/>
      <c r="G22" s="194"/>
      <c r="H22" s="29"/>
      <c r="I22" s="30"/>
      <c r="J22" s="30"/>
      <c r="K22" s="68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1"/>
    </row>
    <row r="23" spans="1:32" s="17" customFormat="1" ht="15" customHeight="1" thickBot="1">
      <c r="A23" s="205"/>
      <c r="B23" s="207"/>
      <c r="C23" s="191"/>
      <c r="D23" s="192"/>
      <c r="E23" s="192"/>
      <c r="F23" s="192"/>
      <c r="G23" s="192"/>
      <c r="H23" s="32"/>
      <c r="I23" s="33"/>
      <c r="J23" s="33"/>
      <c r="K23" s="70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4"/>
    </row>
    <row r="24" spans="1:32" s="17" customFormat="1" ht="24" customHeight="1">
      <c r="A24" s="195" t="s">
        <v>46</v>
      </c>
      <c r="B24" s="197"/>
      <c r="C24" s="198"/>
      <c r="D24" s="198"/>
      <c r="E24" s="198"/>
      <c r="F24" s="199"/>
      <c r="G24" s="35" t="s">
        <v>36</v>
      </c>
      <c r="H24" s="36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8"/>
    </row>
    <row r="25" spans="1:32" s="17" customFormat="1" ht="27" customHeight="1">
      <c r="A25" s="196"/>
      <c r="B25" s="200"/>
      <c r="C25" s="201"/>
      <c r="D25" s="201"/>
      <c r="E25" s="201"/>
      <c r="F25" s="202"/>
      <c r="G25" s="39" t="s">
        <v>37</v>
      </c>
      <c r="H25" s="40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2"/>
    </row>
    <row r="26" spans="1:32" s="17" customFormat="1" ht="27" customHeight="1">
      <c r="A26" s="196"/>
      <c r="B26" s="200"/>
      <c r="C26" s="201"/>
      <c r="D26" s="201"/>
      <c r="E26" s="201"/>
      <c r="F26" s="202"/>
      <c r="G26" s="39" t="s">
        <v>38</v>
      </c>
      <c r="H26" s="43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5"/>
    </row>
    <row r="27" spans="1:32" s="17" customFormat="1" ht="24.75" customHeight="1">
      <c r="A27" s="196"/>
      <c r="B27" s="200"/>
      <c r="C27" s="201"/>
      <c r="D27" s="201"/>
      <c r="E27" s="201"/>
      <c r="F27" s="202"/>
      <c r="G27" s="46" t="s">
        <v>39</v>
      </c>
      <c r="H27" s="40"/>
      <c r="I27" s="41"/>
      <c r="J27" s="41"/>
      <c r="K27" s="41"/>
      <c r="L27" s="41"/>
      <c r="M27" s="41"/>
      <c r="N27" s="69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2"/>
    </row>
    <row r="28" spans="1:32" s="17" customFormat="1" ht="24.75" customHeight="1">
      <c r="A28" s="158" t="s">
        <v>47</v>
      </c>
      <c r="B28" s="160" t="s">
        <v>40</v>
      </c>
      <c r="C28" s="160"/>
      <c r="D28" s="160"/>
      <c r="E28" s="160"/>
      <c r="F28" s="161" t="e">
        <f ca="1">GetBugSheetName()</f>
        <v>#NAME?</v>
      </c>
      <c r="G28" s="162"/>
      <c r="H28" s="60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4"/>
    </row>
    <row r="29" spans="1:32" s="17" customFormat="1" ht="36" customHeight="1" thickBot="1">
      <c r="A29" s="159"/>
      <c r="B29" s="163" t="s">
        <v>30</v>
      </c>
      <c r="C29" s="164"/>
      <c r="D29" s="164"/>
      <c r="E29" s="165"/>
      <c r="F29" s="163"/>
      <c r="G29" s="166"/>
      <c r="H29" s="61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 t="str">
        <f t="shared" ref="S29:AF29" si="1">IF(S28="","",(SUM(LEN(S28)-LEN(SUBSTITUTE(S28,",","")))/LEN(",")) + 1 )</f>
        <v/>
      </c>
      <c r="T29" s="55" t="str">
        <f t="shared" si="1"/>
        <v/>
      </c>
      <c r="U29" s="55" t="str">
        <f t="shared" si="1"/>
        <v/>
      </c>
      <c r="V29" s="55" t="str">
        <f t="shared" si="1"/>
        <v/>
      </c>
      <c r="W29" s="55" t="str">
        <f t="shared" si="1"/>
        <v/>
      </c>
      <c r="X29" s="55" t="str">
        <f t="shared" si="1"/>
        <v/>
      </c>
      <c r="Y29" s="55" t="str">
        <f t="shared" si="1"/>
        <v/>
      </c>
      <c r="Z29" s="55" t="str">
        <f t="shared" si="1"/>
        <v/>
      </c>
      <c r="AA29" s="55" t="str">
        <f t="shared" si="1"/>
        <v/>
      </c>
      <c r="AB29" s="55" t="str">
        <f t="shared" si="1"/>
        <v/>
      </c>
      <c r="AC29" s="55" t="str">
        <f t="shared" si="1"/>
        <v/>
      </c>
      <c r="AD29" s="55" t="str">
        <f t="shared" si="1"/>
        <v/>
      </c>
      <c r="AE29" s="55" t="str">
        <f t="shared" si="1"/>
        <v/>
      </c>
      <c r="AF29" s="56" t="str">
        <f t="shared" si="1"/>
        <v/>
      </c>
    </row>
    <row r="30" spans="1:32" s="17" customFormat="1">
      <c r="H30" s="47"/>
      <c r="I30" s="47"/>
      <c r="J30" s="47"/>
      <c r="K30" s="47"/>
      <c r="L30" s="47"/>
      <c r="M30" s="47"/>
      <c r="N30" s="48"/>
      <c r="O30" s="49"/>
      <c r="P30" s="47"/>
      <c r="Q30" s="47"/>
      <c r="R30" s="47"/>
      <c r="S30" s="47"/>
      <c r="T30" s="47"/>
      <c r="U30" s="47"/>
      <c r="V30" s="47"/>
    </row>
  </sheetData>
  <sheetProtection insertRows="0"/>
  <protectedRanges>
    <protectedRange sqref="B4:G23" name="Range2_1"/>
    <protectedRange sqref="B1:O2 P2 T1 AC1:AF2" name="Range1_1"/>
    <protectedRange sqref="H24:AF28" name="Range3_1_1"/>
    <protectedRange sqref="H4:AF23" name="Range2_1_1"/>
  </protectedRanges>
  <mergeCells count="48">
    <mergeCell ref="C23:G23"/>
    <mergeCell ref="C21:G21"/>
    <mergeCell ref="A24:A27"/>
    <mergeCell ref="B24:F24"/>
    <mergeCell ref="B25:F25"/>
    <mergeCell ref="B26:F26"/>
    <mergeCell ref="B27:F27"/>
    <mergeCell ref="A15:A23"/>
    <mergeCell ref="B15:G15"/>
    <mergeCell ref="C16:G16"/>
    <mergeCell ref="B17:B23"/>
    <mergeCell ref="C17:G17"/>
    <mergeCell ref="C18:G18"/>
    <mergeCell ref="C19:G19"/>
    <mergeCell ref="C20:G20"/>
    <mergeCell ref="C22:G22"/>
    <mergeCell ref="A4:A14"/>
    <mergeCell ref="B4:G4"/>
    <mergeCell ref="B5:G5"/>
    <mergeCell ref="C6:G6"/>
    <mergeCell ref="C7:C8"/>
    <mergeCell ref="D7:G7"/>
    <mergeCell ref="D8:G8"/>
    <mergeCell ref="C12:G12"/>
    <mergeCell ref="C13:C14"/>
    <mergeCell ref="D13:G13"/>
    <mergeCell ref="C9:G9"/>
    <mergeCell ref="C10:C11"/>
    <mergeCell ref="D10:G10"/>
    <mergeCell ref="D11:G11"/>
    <mergeCell ref="D14:G14"/>
    <mergeCell ref="B1:E1"/>
    <mergeCell ref="F1:O1"/>
    <mergeCell ref="B2:E2"/>
    <mergeCell ref="I2:O2"/>
    <mergeCell ref="P2:Z2"/>
    <mergeCell ref="P1:S1"/>
    <mergeCell ref="T1:Z1"/>
    <mergeCell ref="AA1:AB1"/>
    <mergeCell ref="AC1:AF1"/>
    <mergeCell ref="F2:H2"/>
    <mergeCell ref="AA2:AB2"/>
    <mergeCell ref="AC2:AF2"/>
    <mergeCell ref="A28:A29"/>
    <mergeCell ref="B28:E28"/>
    <mergeCell ref="F28:G28"/>
    <mergeCell ref="B29:E29"/>
    <mergeCell ref="F29:G29"/>
  </mergeCells>
  <phoneticPr fontId="2"/>
  <conditionalFormatting sqref="H3:AF29">
    <cfRule type="expression" dxfId="57" priority="1" stopIfTrue="1">
      <formula>H$27="NA"</formula>
    </cfRule>
    <cfRule type="expression" dxfId="56" priority="2" stopIfTrue="1">
      <formula>H$27="NG"</formula>
    </cfRule>
  </conditionalFormatting>
  <dataValidations count="10">
    <dataValidation type="list" allowBlank="1" showInputMessage="1" showErrorMessage="1" sqref="H24:AF24">
      <formula1>"N, A, B"</formula1>
    </dataValidation>
    <dataValidation type="list" allowBlank="1" showInputMessage="1" showErrorMessage="1" sqref="H27:AF27">
      <formula1>"OK, NG, NA, PT"</formula1>
    </dataValidation>
    <dataValidation allowBlank="1" showInputMessage="1" showErrorMessage="1" promptTitle="Input conditions" prompt="that need to be checked." sqref="A4:A14"/>
    <dataValidation allowBlank="1" showInputMessage="1" showErrorMessage="1" promptTitle="Check points" prompt="that need / need not be executed" sqref="A15:A23"/>
    <dataValidation allowBlank="1" showInputMessage="1" showErrorMessage="1" promptTitle="PCL sheet name" prompt=" " sqref="F28:G28"/>
    <dataValidation allowBlank="1" showInputMessage="1" showErrorMessage="1" promptTitle="Bug ID" prompt="Unique ID throughout the project._x000a_For every Bug found during Test as well as Re-Test, a new Bug ID needs to be entered here (as a comma seperated value)" sqref="B28:E28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27"/>
    <dataValidation allowBlank="1" showInputMessage="1" showErrorMessage="1" promptTitle="Testing Date" prompt="Date on which test was performed in yyyy/mm/dd format" sqref="G26"/>
    <dataValidation allowBlank="1" showInputMessage="1" showErrorMessage="1" promptTitle="Enter" prompt="Name of the person who performed the test" sqref="G25"/>
    <dataValidation allowBlank="1" showInputMessage="1" showErrorMessage="1" promptTitle="Condition Type" prompt="N : Normal _x000a_A : Abnormal _x000a_B : Boundary" sqref="G24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7"/>
  <dimension ref="A1:AF54"/>
  <sheetViews>
    <sheetView view="pageBreakPreview" zoomScaleNormal="70" zoomScaleSheetLayoutView="100" workbookViewId="0">
      <pane xSplit="7" ySplit="3" topLeftCell="H7" activePane="bottomRight" state="frozen"/>
      <selection activeCell="A5" sqref="A5"/>
      <selection pane="topRight" activeCell="A5" sqref="A5"/>
      <selection pane="bottomLeft" activeCell="A5" sqref="A5"/>
      <selection pane="bottomRight" activeCell="Y34" sqref="Y34"/>
    </sheetView>
  </sheetViews>
  <sheetFormatPr defaultColWidth="3.625" defaultRowHeight="15.75"/>
  <cols>
    <col min="1" max="1" width="9.75" style="79" customWidth="1"/>
    <col min="2" max="3" width="2.625" style="79" customWidth="1"/>
    <col min="4" max="5" width="2.625" style="80" customWidth="1"/>
    <col min="6" max="7" width="15.625" style="80" customWidth="1"/>
    <col min="8" max="22" width="3.625" style="81" customWidth="1"/>
    <col min="23" max="16384" width="3.625" style="74"/>
  </cols>
  <sheetData>
    <row r="1" spans="1:32" ht="20.100000000000001" customHeight="1">
      <c r="A1" s="63" t="s">
        <v>119</v>
      </c>
      <c r="B1" s="176" t="s">
        <v>53</v>
      </c>
      <c r="C1" s="177"/>
      <c r="D1" s="177"/>
      <c r="E1" s="178"/>
      <c r="F1" s="176" t="s">
        <v>97</v>
      </c>
      <c r="G1" s="177"/>
      <c r="H1" s="177"/>
      <c r="I1" s="177"/>
      <c r="J1" s="177"/>
      <c r="K1" s="177"/>
      <c r="L1" s="177"/>
      <c r="M1" s="177"/>
      <c r="N1" s="177"/>
      <c r="O1" s="178"/>
      <c r="P1" s="179" t="s">
        <v>120</v>
      </c>
      <c r="Q1" s="180"/>
      <c r="R1" s="180"/>
      <c r="S1" s="181"/>
      <c r="T1" s="176"/>
      <c r="U1" s="177"/>
      <c r="V1" s="177"/>
      <c r="W1" s="177"/>
      <c r="X1" s="177"/>
      <c r="Y1" s="177"/>
      <c r="Z1" s="178"/>
      <c r="AA1" s="167" t="s">
        <v>121</v>
      </c>
      <c r="AB1" s="167"/>
      <c r="AC1" s="168"/>
      <c r="AD1" s="168"/>
      <c r="AE1" s="168"/>
      <c r="AF1" s="169"/>
    </row>
    <row r="2" spans="1:32" ht="20.100000000000001" customHeight="1" thickBot="1">
      <c r="A2" s="64" t="s">
        <v>122</v>
      </c>
      <c r="B2" s="170" t="s">
        <v>66</v>
      </c>
      <c r="C2" s="171"/>
      <c r="D2" s="171"/>
      <c r="E2" s="172"/>
      <c r="F2" s="170" t="s">
        <v>98</v>
      </c>
      <c r="G2" s="171"/>
      <c r="H2" s="172"/>
      <c r="I2" s="163" t="s">
        <v>143</v>
      </c>
      <c r="J2" s="164"/>
      <c r="K2" s="164"/>
      <c r="L2" s="164"/>
      <c r="M2" s="164"/>
      <c r="N2" s="164"/>
      <c r="O2" s="165"/>
      <c r="P2" s="170"/>
      <c r="Q2" s="171"/>
      <c r="R2" s="171"/>
      <c r="S2" s="171"/>
      <c r="T2" s="171"/>
      <c r="U2" s="171"/>
      <c r="V2" s="171"/>
      <c r="W2" s="171"/>
      <c r="X2" s="171"/>
      <c r="Y2" s="171"/>
      <c r="Z2" s="172"/>
      <c r="AA2" s="173" t="s">
        <v>123</v>
      </c>
      <c r="AB2" s="174"/>
      <c r="AC2" s="170" t="s">
        <v>124</v>
      </c>
      <c r="AD2" s="171"/>
      <c r="AE2" s="171"/>
      <c r="AF2" s="175"/>
    </row>
    <row r="3" spans="1:32" ht="37.5" customHeight="1" thickBot="1">
      <c r="A3" s="66" t="s">
        <v>125</v>
      </c>
      <c r="B3" s="10"/>
      <c r="C3" s="10"/>
      <c r="D3" s="10"/>
      <c r="E3" s="10"/>
      <c r="F3" s="10"/>
      <c r="G3" s="65" t="s">
        <v>126</v>
      </c>
      <c r="H3" s="11">
        <v>1</v>
      </c>
      <c r="I3" s="12">
        <v>2</v>
      </c>
      <c r="J3" s="12">
        <v>3</v>
      </c>
      <c r="K3" s="12">
        <v>4</v>
      </c>
      <c r="L3" s="12">
        <v>5</v>
      </c>
      <c r="M3" s="12">
        <v>6</v>
      </c>
      <c r="N3" s="12">
        <v>7</v>
      </c>
      <c r="O3" s="12">
        <v>8</v>
      </c>
      <c r="P3" s="12">
        <v>9</v>
      </c>
      <c r="Q3" s="12">
        <v>10</v>
      </c>
      <c r="R3" s="12">
        <v>11</v>
      </c>
      <c r="S3" s="12">
        <v>12</v>
      </c>
      <c r="T3" s="12">
        <v>13</v>
      </c>
      <c r="U3" s="12">
        <v>14</v>
      </c>
      <c r="V3" s="12">
        <v>15</v>
      </c>
      <c r="W3" s="12">
        <v>16</v>
      </c>
      <c r="X3" s="12">
        <v>17</v>
      </c>
      <c r="Y3" s="12">
        <v>18</v>
      </c>
      <c r="Z3" s="12">
        <v>19</v>
      </c>
      <c r="AA3" s="12">
        <v>20</v>
      </c>
      <c r="AB3" s="12">
        <v>21</v>
      </c>
      <c r="AC3" s="12" t="str">
        <f>IF(COUNTA(AC4:AC48)&gt;0,IF(AB3&gt;0,AB3+1,""),"")</f>
        <v/>
      </c>
      <c r="AD3" s="12" t="str">
        <f>IF(COUNTA(AD4:AD48)&gt;0,IF(AC3&gt;0,AC3+1,""),"")</f>
        <v/>
      </c>
      <c r="AE3" s="12" t="str">
        <f>IF(COUNTA(AE4:AE48)&gt;0,IF(AD3&gt;0,AD3+1,""),"")</f>
        <v/>
      </c>
      <c r="AF3" s="13" t="str">
        <f>IF(COUNTA(AF4:AF48)&gt;0,IF(AE3&gt;0,AE3+1,""),"")</f>
        <v/>
      </c>
    </row>
    <row r="4" spans="1:32" s="75" customFormat="1" ht="13.5" customHeight="1">
      <c r="A4" s="182" t="s">
        <v>127</v>
      </c>
      <c r="B4" s="184" t="s">
        <v>67</v>
      </c>
      <c r="C4" s="184"/>
      <c r="D4" s="184"/>
      <c r="E4" s="184"/>
      <c r="F4" s="184"/>
      <c r="G4" s="184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75" customFormat="1" ht="13.5" customHeight="1">
      <c r="A5" s="183"/>
      <c r="B5" s="185" t="s">
        <v>49</v>
      </c>
      <c r="C5" s="223"/>
      <c r="D5" s="223"/>
      <c r="E5" s="223"/>
      <c r="F5" s="223"/>
      <c r="G5" s="223"/>
      <c r="H5" s="96" t="s">
        <v>63</v>
      </c>
      <c r="I5" s="19" t="s">
        <v>63</v>
      </c>
      <c r="J5" s="19" t="s">
        <v>63</v>
      </c>
      <c r="K5" s="19" t="s">
        <v>63</v>
      </c>
      <c r="L5" s="19" t="s">
        <v>63</v>
      </c>
      <c r="M5" s="19" t="s">
        <v>63</v>
      </c>
      <c r="N5" s="19" t="s">
        <v>63</v>
      </c>
      <c r="O5" s="19" t="s">
        <v>63</v>
      </c>
      <c r="P5" s="95" t="s">
        <v>63</v>
      </c>
      <c r="Q5" s="19" t="s">
        <v>63</v>
      </c>
      <c r="R5" s="19" t="s">
        <v>63</v>
      </c>
      <c r="S5" s="19" t="s">
        <v>63</v>
      </c>
      <c r="T5" s="19" t="s">
        <v>63</v>
      </c>
      <c r="U5" s="19" t="s">
        <v>63</v>
      </c>
      <c r="V5" s="19" t="s">
        <v>63</v>
      </c>
      <c r="W5" s="19" t="s">
        <v>63</v>
      </c>
      <c r="X5" s="19" t="s">
        <v>63</v>
      </c>
      <c r="Y5" s="19" t="s">
        <v>63</v>
      </c>
      <c r="Z5" s="19" t="s">
        <v>63</v>
      </c>
      <c r="AA5" s="19" t="s">
        <v>63</v>
      </c>
      <c r="AB5" s="19" t="s">
        <v>63</v>
      </c>
      <c r="AC5" s="19"/>
      <c r="AD5" s="19"/>
      <c r="AE5" s="19"/>
      <c r="AF5" s="20"/>
    </row>
    <row r="6" spans="1:32" s="75" customFormat="1" ht="13.5" customHeight="1">
      <c r="A6" s="183"/>
      <c r="B6" s="209"/>
      <c r="C6" s="224" t="s">
        <v>68</v>
      </c>
      <c r="D6" s="188"/>
      <c r="E6" s="188"/>
      <c r="F6" s="188"/>
      <c r="G6" s="188"/>
      <c r="H6" s="22" t="s">
        <v>63</v>
      </c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75" customFormat="1" ht="13.5" customHeight="1">
      <c r="A7" s="183"/>
      <c r="B7" s="218"/>
      <c r="C7" s="185" t="s">
        <v>69</v>
      </c>
      <c r="D7" s="188"/>
      <c r="E7" s="188"/>
      <c r="F7" s="188"/>
      <c r="G7" s="188"/>
      <c r="H7" s="22"/>
      <c r="I7" s="23" t="s">
        <v>63</v>
      </c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75" customFormat="1" ht="13.5" customHeight="1">
      <c r="A8" s="183"/>
      <c r="B8" s="218"/>
      <c r="C8" s="185" t="s">
        <v>70</v>
      </c>
      <c r="D8" s="188"/>
      <c r="E8" s="188"/>
      <c r="F8" s="188"/>
      <c r="G8" s="188"/>
      <c r="H8" s="22"/>
      <c r="I8" s="23"/>
      <c r="J8" s="23" t="s">
        <v>63</v>
      </c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75" customFormat="1" ht="13.5" customHeight="1">
      <c r="A9" s="183"/>
      <c r="B9" s="218"/>
      <c r="C9" s="185" t="s">
        <v>71</v>
      </c>
      <c r="D9" s="188"/>
      <c r="E9" s="188"/>
      <c r="F9" s="188"/>
      <c r="G9" s="208"/>
      <c r="H9" s="22"/>
      <c r="I9" s="23"/>
      <c r="J9" s="23"/>
      <c r="K9" s="23" t="s">
        <v>63</v>
      </c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s="75" customFormat="1" ht="13.5" customHeight="1">
      <c r="A10" s="183"/>
      <c r="B10" s="218"/>
      <c r="C10" s="185" t="s">
        <v>72</v>
      </c>
      <c r="D10" s="188"/>
      <c r="E10" s="188"/>
      <c r="F10" s="188"/>
      <c r="G10" s="208"/>
      <c r="H10" s="22"/>
      <c r="I10" s="23"/>
      <c r="J10" s="23"/>
      <c r="K10" s="23"/>
      <c r="L10" s="23" t="s">
        <v>63</v>
      </c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</row>
    <row r="11" spans="1:32" s="75" customFormat="1" ht="13.5" customHeight="1">
      <c r="A11" s="183"/>
      <c r="B11" s="218"/>
      <c r="C11" s="185" t="s">
        <v>77</v>
      </c>
      <c r="D11" s="188"/>
      <c r="E11" s="188"/>
      <c r="F11" s="188"/>
      <c r="G11" s="208"/>
      <c r="H11" s="22"/>
      <c r="I11" s="23"/>
      <c r="J11" s="23"/>
      <c r="K11" s="23"/>
      <c r="L11" s="23"/>
      <c r="M11" s="23" t="s">
        <v>63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4"/>
    </row>
    <row r="12" spans="1:32" s="75" customFormat="1" ht="13.5" customHeight="1">
      <c r="A12" s="183"/>
      <c r="B12" s="218"/>
      <c r="C12" s="185" t="s">
        <v>78</v>
      </c>
      <c r="D12" s="188"/>
      <c r="E12" s="188"/>
      <c r="F12" s="188"/>
      <c r="G12" s="208"/>
      <c r="H12" s="22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4"/>
    </row>
    <row r="13" spans="1:32" s="75" customFormat="1" ht="13.5" customHeight="1">
      <c r="A13" s="183"/>
      <c r="B13" s="218"/>
      <c r="C13" s="209"/>
      <c r="D13" s="185" t="s">
        <v>105</v>
      </c>
      <c r="E13" s="188"/>
      <c r="F13" s="188"/>
      <c r="G13" s="208"/>
      <c r="H13" s="22"/>
      <c r="I13" s="23"/>
      <c r="J13" s="23"/>
      <c r="K13" s="23"/>
      <c r="L13" s="23"/>
      <c r="M13" s="23"/>
      <c r="N13" s="23" t="s">
        <v>63</v>
      </c>
      <c r="O13" s="23"/>
      <c r="P13" s="23"/>
      <c r="Q13" s="90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4"/>
    </row>
    <row r="14" spans="1:32" s="75" customFormat="1" ht="13.5" customHeight="1">
      <c r="A14" s="183"/>
      <c r="B14" s="218"/>
      <c r="C14" s="218"/>
      <c r="D14" s="185" t="s">
        <v>106</v>
      </c>
      <c r="E14" s="188"/>
      <c r="F14" s="188"/>
      <c r="G14" s="208"/>
      <c r="H14" s="22"/>
      <c r="I14" s="23"/>
      <c r="J14" s="23"/>
      <c r="K14" s="23"/>
      <c r="L14" s="23"/>
      <c r="M14" s="23"/>
      <c r="N14" s="23"/>
      <c r="O14" s="23" t="s">
        <v>63</v>
      </c>
      <c r="P14" s="23"/>
      <c r="Q14" s="91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4"/>
    </row>
    <row r="15" spans="1:32" s="75" customFormat="1" ht="13.5" customHeight="1">
      <c r="A15" s="183"/>
      <c r="B15" s="218"/>
      <c r="C15" s="210"/>
      <c r="D15" s="185" t="s">
        <v>107</v>
      </c>
      <c r="E15" s="188"/>
      <c r="F15" s="188"/>
      <c r="G15" s="208"/>
      <c r="H15" s="22"/>
      <c r="I15" s="23"/>
      <c r="J15" s="23"/>
      <c r="K15" s="23"/>
      <c r="L15" s="23"/>
      <c r="M15" s="23"/>
      <c r="N15" s="23"/>
      <c r="O15" s="23"/>
      <c r="P15" s="23" t="s">
        <v>63</v>
      </c>
      <c r="Q15" s="17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4"/>
    </row>
    <row r="16" spans="1:32" s="75" customFormat="1" ht="13.5" customHeight="1">
      <c r="A16" s="183"/>
      <c r="B16" s="218"/>
      <c r="C16" s="185" t="s">
        <v>79</v>
      </c>
      <c r="D16" s="188"/>
      <c r="E16" s="188"/>
      <c r="F16" s="188"/>
      <c r="G16" s="208"/>
      <c r="H16" s="22"/>
      <c r="I16" s="23"/>
      <c r="J16" s="23"/>
      <c r="K16" s="23"/>
      <c r="L16" s="23"/>
      <c r="M16" s="23"/>
      <c r="N16" s="23"/>
      <c r="O16" s="90"/>
      <c r="P16" s="90"/>
      <c r="Q16" s="23" t="s">
        <v>63</v>
      </c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90"/>
      <c r="AD16" s="23"/>
      <c r="AE16" s="23"/>
      <c r="AF16" s="24"/>
    </row>
    <row r="17" spans="1:32" s="75" customFormat="1" ht="13.5" customHeight="1">
      <c r="A17" s="183"/>
      <c r="B17" s="218"/>
      <c r="C17" s="185" t="s">
        <v>80</v>
      </c>
      <c r="D17" s="188"/>
      <c r="E17" s="188"/>
      <c r="F17" s="188"/>
      <c r="G17" s="208"/>
      <c r="H17" s="22"/>
      <c r="I17" s="23"/>
      <c r="J17" s="23"/>
      <c r="K17" s="23"/>
      <c r="L17" s="23"/>
      <c r="M17" s="23"/>
      <c r="N17" s="23"/>
      <c r="O17" s="90"/>
      <c r="P17" s="90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91"/>
      <c r="AD17" s="23"/>
      <c r="AE17" s="23"/>
      <c r="AF17" s="24"/>
    </row>
    <row r="18" spans="1:32" s="75" customFormat="1" ht="13.5" customHeight="1">
      <c r="A18" s="183"/>
      <c r="B18" s="218"/>
      <c r="C18" s="209"/>
      <c r="D18" s="185" t="s">
        <v>73</v>
      </c>
      <c r="E18" s="188"/>
      <c r="F18" s="188"/>
      <c r="G18" s="208"/>
      <c r="H18" s="22"/>
      <c r="I18" s="23"/>
      <c r="J18" s="23"/>
      <c r="K18" s="23"/>
      <c r="L18" s="23"/>
      <c r="M18" s="23"/>
      <c r="N18" s="23"/>
      <c r="O18" s="90"/>
      <c r="P18" s="90"/>
      <c r="Q18" s="23"/>
      <c r="R18" s="23" t="s">
        <v>63</v>
      </c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91"/>
      <c r="AD18" s="23"/>
      <c r="AE18" s="23"/>
      <c r="AF18" s="24"/>
    </row>
    <row r="19" spans="1:32" s="75" customFormat="1" ht="13.5" customHeight="1">
      <c r="A19" s="183"/>
      <c r="B19" s="218"/>
      <c r="C19" s="218"/>
      <c r="D19" s="185" t="s">
        <v>74</v>
      </c>
      <c r="E19" s="188"/>
      <c r="F19" s="188"/>
      <c r="G19" s="208"/>
      <c r="H19" s="22"/>
      <c r="I19" s="23"/>
      <c r="J19" s="23"/>
      <c r="K19" s="23"/>
      <c r="L19" s="23"/>
      <c r="M19" s="23"/>
      <c r="N19" s="23"/>
      <c r="O19" s="90"/>
      <c r="P19" s="90"/>
      <c r="Q19" s="23"/>
      <c r="R19" s="23"/>
      <c r="S19" s="23" t="s">
        <v>63</v>
      </c>
      <c r="T19" s="23"/>
      <c r="U19" s="23"/>
      <c r="V19" s="23"/>
      <c r="W19" s="23"/>
      <c r="X19" s="23"/>
      <c r="Y19" s="23"/>
      <c r="Z19" s="23"/>
      <c r="AA19" s="23"/>
      <c r="AB19" s="23"/>
      <c r="AC19" s="91"/>
      <c r="AD19" s="23"/>
      <c r="AE19" s="23"/>
      <c r="AF19" s="24"/>
    </row>
    <row r="20" spans="1:32" s="75" customFormat="1" ht="13.5" customHeight="1">
      <c r="A20" s="183"/>
      <c r="B20" s="218"/>
      <c r="C20" s="218"/>
      <c r="D20" s="185" t="s">
        <v>75</v>
      </c>
      <c r="E20" s="188"/>
      <c r="F20" s="188"/>
      <c r="G20" s="208"/>
      <c r="H20" s="22"/>
      <c r="I20" s="23"/>
      <c r="J20" s="23"/>
      <c r="K20" s="23"/>
      <c r="L20" s="23"/>
      <c r="M20" s="23"/>
      <c r="N20" s="23"/>
      <c r="O20" s="90"/>
      <c r="P20" s="90"/>
      <c r="Q20" s="23"/>
      <c r="R20" s="23"/>
      <c r="S20" s="23"/>
      <c r="T20" s="23" t="s">
        <v>63</v>
      </c>
      <c r="U20" s="23"/>
      <c r="V20" s="23"/>
      <c r="W20" s="23"/>
      <c r="X20" s="23"/>
      <c r="Y20" s="23"/>
      <c r="Z20" s="23"/>
      <c r="AA20" s="23"/>
      <c r="AB20" s="23"/>
      <c r="AC20" s="91"/>
      <c r="AD20" s="23"/>
      <c r="AE20" s="23"/>
      <c r="AF20" s="24"/>
    </row>
    <row r="21" spans="1:32" s="75" customFormat="1" ht="13.5" customHeight="1">
      <c r="A21" s="183"/>
      <c r="B21" s="218"/>
      <c r="C21" s="210"/>
      <c r="D21" s="185" t="s">
        <v>76</v>
      </c>
      <c r="E21" s="188"/>
      <c r="F21" s="188"/>
      <c r="G21" s="208"/>
      <c r="H21" s="22"/>
      <c r="I21" s="23"/>
      <c r="J21" s="23"/>
      <c r="K21" s="23"/>
      <c r="L21" s="23"/>
      <c r="M21" s="23"/>
      <c r="N21" s="23"/>
      <c r="O21" s="91"/>
      <c r="P21" s="91"/>
      <c r="Q21" s="23"/>
      <c r="R21" s="23"/>
      <c r="S21" s="23"/>
      <c r="T21" s="23"/>
      <c r="U21" s="23" t="s">
        <v>63</v>
      </c>
      <c r="V21" s="23"/>
      <c r="W21" s="23"/>
      <c r="X21" s="23"/>
      <c r="Y21" s="23"/>
      <c r="Z21" s="23"/>
      <c r="AA21" s="23"/>
      <c r="AB21" s="23"/>
      <c r="AC21" s="90"/>
      <c r="AD21" s="23"/>
      <c r="AE21" s="23"/>
      <c r="AF21" s="24"/>
    </row>
    <row r="22" spans="1:32" s="75" customFormat="1" ht="13.5" customHeight="1">
      <c r="A22" s="183"/>
      <c r="B22" s="218"/>
      <c r="C22" s="185" t="s">
        <v>81</v>
      </c>
      <c r="D22" s="188"/>
      <c r="E22" s="188"/>
      <c r="F22" s="188"/>
      <c r="G22" s="208"/>
      <c r="H22" s="22"/>
      <c r="I22" s="23"/>
      <c r="J22" s="23"/>
      <c r="K22" s="23"/>
      <c r="L22" s="23"/>
      <c r="M22" s="23"/>
      <c r="N22" s="23"/>
      <c r="O22" s="91"/>
      <c r="P22" s="91"/>
      <c r="Q22" s="23"/>
      <c r="R22" s="23"/>
      <c r="S22" s="23"/>
      <c r="T22" s="23"/>
      <c r="U22" s="23"/>
      <c r="V22" s="23" t="s">
        <v>63</v>
      </c>
      <c r="W22" s="23"/>
      <c r="X22" s="23"/>
      <c r="Y22" s="23"/>
      <c r="Z22" s="23"/>
      <c r="AA22" s="23"/>
      <c r="AB22" s="23"/>
      <c r="AC22" s="91"/>
      <c r="AD22" s="23"/>
      <c r="AE22" s="23"/>
      <c r="AF22" s="24"/>
    </row>
    <row r="23" spans="1:32" s="75" customFormat="1" ht="13.5" customHeight="1">
      <c r="A23" s="183"/>
      <c r="B23" s="218"/>
      <c r="C23" s="185" t="s">
        <v>87</v>
      </c>
      <c r="D23" s="188"/>
      <c r="E23" s="188"/>
      <c r="F23" s="188"/>
      <c r="G23" s="208"/>
      <c r="H23" s="22"/>
      <c r="I23" s="23"/>
      <c r="J23" s="23"/>
      <c r="K23" s="23"/>
      <c r="L23" s="23"/>
      <c r="M23" s="23"/>
      <c r="N23" s="23"/>
      <c r="O23" s="91"/>
      <c r="P23" s="91"/>
      <c r="Q23" s="23"/>
      <c r="R23" s="23"/>
      <c r="S23" s="23"/>
      <c r="T23" s="23"/>
      <c r="U23" s="23"/>
      <c r="V23" s="23"/>
      <c r="W23" s="23" t="s">
        <v>63</v>
      </c>
      <c r="X23" s="23"/>
      <c r="Y23" s="23"/>
      <c r="Z23" s="23"/>
      <c r="AA23" s="23"/>
      <c r="AB23" s="23"/>
      <c r="AC23" s="91"/>
      <c r="AD23" s="23"/>
      <c r="AE23" s="23"/>
      <c r="AF23" s="24"/>
    </row>
    <row r="24" spans="1:32" s="75" customFormat="1" ht="13.5" customHeight="1">
      <c r="A24" s="183"/>
      <c r="B24" s="218"/>
      <c r="C24" s="185" t="s">
        <v>88</v>
      </c>
      <c r="D24" s="188"/>
      <c r="E24" s="188"/>
      <c r="F24" s="188"/>
      <c r="G24" s="208"/>
      <c r="H24" s="22"/>
      <c r="I24" s="23"/>
      <c r="J24" s="23"/>
      <c r="K24" s="23"/>
      <c r="L24" s="23"/>
      <c r="M24" s="23"/>
      <c r="N24" s="23"/>
      <c r="O24" s="91"/>
      <c r="P24" s="91"/>
      <c r="Q24" s="23"/>
      <c r="R24" s="23"/>
      <c r="S24" s="23"/>
      <c r="T24" s="23"/>
      <c r="U24" s="23"/>
      <c r="V24" s="23"/>
      <c r="W24" s="23"/>
      <c r="X24" s="23" t="s">
        <v>63</v>
      </c>
      <c r="Y24" s="23"/>
      <c r="Z24" s="23"/>
      <c r="AA24" s="23"/>
      <c r="AB24" s="23"/>
      <c r="AC24" s="90"/>
      <c r="AD24" s="23"/>
      <c r="AE24" s="23"/>
      <c r="AF24" s="24"/>
    </row>
    <row r="25" spans="1:32" s="75" customFormat="1" ht="13.5" customHeight="1">
      <c r="A25" s="183"/>
      <c r="B25" s="218"/>
      <c r="C25" s="185" t="s">
        <v>82</v>
      </c>
      <c r="D25" s="188"/>
      <c r="E25" s="188"/>
      <c r="F25" s="188"/>
      <c r="G25" s="208"/>
      <c r="H25" s="22"/>
      <c r="I25" s="23"/>
      <c r="J25" s="23"/>
      <c r="K25" s="23"/>
      <c r="L25" s="23"/>
      <c r="M25" s="23"/>
      <c r="N25" s="23"/>
      <c r="O25" s="91"/>
      <c r="P25" s="91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90"/>
      <c r="AD25" s="23"/>
      <c r="AE25" s="23"/>
      <c r="AF25" s="24"/>
    </row>
    <row r="26" spans="1:32" s="75" customFormat="1" ht="13.5" customHeight="1">
      <c r="A26" s="183"/>
      <c r="B26" s="218"/>
      <c r="C26" s="209"/>
      <c r="D26" s="185" t="s">
        <v>54</v>
      </c>
      <c r="E26" s="188"/>
      <c r="F26" s="188"/>
      <c r="G26" s="208"/>
      <c r="H26" s="22"/>
      <c r="I26" s="23"/>
      <c r="J26" s="23"/>
      <c r="K26" s="23"/>
      <c r="L26" s="23"/>
      <c r="M26" s="23"/>
      <c r="N26" s="23"/>
      <c r="O26" s="91"/>
      <c r="P26" s="91"/>
      <c r="Q26" s="23"/>
      <c r="R26" s="23"/>
      <c r="S26" s="23"/>
      <c r="T26" s="23"/>
      <c r="U26" s="23"/>
      <c r="V26" s="23"/>
      <c r="W26" s="23"/>
      <c r="X26" s="23"/>
      <c r="Y26" s="23" t="s">
        <v>63</v>
      </c>
      <c r="Z26" s="23"/>
      <c r="AA26" s="23"/>
      <c r="AB26" s="23"/>
      <c r="AC26" s="90"/>
      <c r="AD26" s="23"/>
      <c r="AE26" s="23"/>
      <c r="AF26" s="24"/>
    </row>
    <row r="27" spans="1:32" s="75" customFormat="1" ht="13.5" customHeight="1">
      <c r="A27" s="183"/>
      <c r="B27" s="218"/>
      <c r="C27" s="210"/>
      <c r="D27" s="185" t="s">
        <v>55</v>
      </c>
      <c r="E27" s="188"/>
      <c r="F27" s="188"/>
      <c r="G27" s="208"/>
      <c r="H27" s="22"/>
      <c r="I27" s="23"/>
      <c r="J27" s="23"/>
      <c r="K27" s="23"/>
      <c r="L27" s="23"/>
      <c r="M27" s="23"/>
      <c r="N27" s="23"/>
      <c r="O27" s="91"/>
      <c r="P27" s="91"/>
      <c r="Q27" s="23"/>
      <c r="R27" s="23"/>
      <c r="S27" s="23"/>
      <c r="T27" s="23"/>
      <c r="U27" s="23"/>
      <c r="V27" s="23"/>
      <c r="W27" s="23"/>
      <c r="X27" s="23"/>
      <c r="Y27" s="23"/>
      <c r="Z27" s="23" t="s">
        <v>63</v>
      </c>
      <c r="AA27" s="23"/>
      <c r="AB27" s="23"/>
      <c r="AC27" s="90"/>
      <c r="AD27" s="23"/>
      <c r="AE27" s="23"/>
      <c r="AF27" s="24"/>
    </row>
    <row r="28" spans="1:32" s="75" customFormat="1" ht="13.5" customHeight="1">
      <c r="A28" s="183"/>
      <c r="B28" s="218"/>
      <c r="C28" s="185" t="s">
        <v>83</v>
      </c>
      <c r="D28" s="188"/>
      <c r="E28" s="188"/>
      <c r="F28" s="188"/>
      <c r="G28" s="208"/>
      <c r="H28" s="22"/>
      <c r="I28" s="23"/>
      <c r="J28" s="23"/>
      <c r="K28" s="23"/>
      <c r="L28" s="23"/>
      <c r="M28" s="23"/>
      <c r="N28" s="23"/>
      <c r="O28" s="91"/>
      <c r="P28" s="91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 t="s">
        <v>63</v>
      </c>
      <c r="AB28" s="23"/>
      <c r="AC28" s="90"/>
      <c r="AD28" s="23"/>
      <c r="AE28" s="23"/>
      <c r="AF28" s="24"/>
    </row>
    <row r="29" spans="1:32" s="75" customFormat="1" ht="13.5" customHeight="1">
      <c r="A29" s="183"/>
      <c r="B29" s="210"/>
      <c r="C29" s="185" t="s">
        <v>84</v>
      </c>
      <c r="D29" s="188"/>
      <c r="E29" s="188"/>
      <c r="F29" s="188"/>
      <c r="G29" s="208"/>
      <c r="H29" s="22"/>
      <c r="I29" s="23"/>
      <c r="J29" s="23"/>
      <c r="K29" s="23"/>
      <c r="L29" s="23"/>
      <c r="M29" s="23"/>
      <c r="N29" s="23"/>
      <c r="O29" s="91"/>
      <c r="P29" s="91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 t="s">
        <v>63</v>
      </c>
      <c r="AC29" s="17"/>
      <c r="AD29" s="23"/>
      <c r="AE29" s="23"/>
      <c r="AF29" s="24"/>
    </row>
    <row r="30" spans="1:32" s="75" customFormat="1" ht="13.5" customHeight="1" thickBot="1">
      <c r="A30" s="183"/>
      <c r="B30" s="215"/>
      <c r="C30" s="216"/>
      <c r="D30" s="216"/>
      <c r="E30" s="216"/>
      <c r="F30" s="216"/>
      <c r="G30" s="217"/>
      <c r="H30" s="22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4"/>
    </row>
    <row r="31" spans="1:32" s="75" customFormat="1" ht="13.5" customHeight="1">
      <c r="A31" s="203" t="s">
        <v>128</v>
      </c>
      <c r="B31" s="206" t="s">
        <v>129</v>
      </c>
      <c r="C31" s="184"/>
      <c r="D31" s="184"/>
      <c r="E31" s="184"/>
      <c r="F31" s="184"/>
      <c r="G31" s="184"/>
      <c r="H31" s="25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7"/>
    </row>
    <row r="32" spans="1:32" s="75" customFormat="1" ht="13.5" customHeight="1">
      <c r="A32" s="204"/>
      <c r="B32" s="209"/>
      <c r="C32" s="193" t="s">
        <v>56</v>
      </c>
      <c r="D32" s="194"/>
      <c r="E32" s="194"/>
      <c r="F32" s="194"/>
      <c r="G32" s="194"/>
      <c r="H32" s="22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4"/>
    </row>
    <row r="33" spans="1:32" s="75" customFormat="1" ht="13.5" customHeight="1">
      <c r="A33" s="204"/>
      <c r="B33" s="218"/>
      <c r="C33" s="212"/>
      <c r="D33" s="193" t="s">
        <v>57</v>
      </c>
      <c r="E33" s="194"/>
      <c r="F33" s="194"/>
      <c r="G33" s="211"/>
      <c r="H33" s="22" t="s">
        <v>63</v>
      </c>
      <c r="I33" s="23" t="s">
        <v>63</v>
      </c>
      <c r="J33" s="23" t="s">
        <v>63</v>
      </c>
      <c r="K33" s="23" t="s">
        <v>63</v>
      </c>
      <c r="L33" s="23"/>
      <c r="M33" s="23" t="s">
        <v>63</v>
      </c>
      <c r="N33" s="23"/>
      <c r="O33" s="23"/>
      <c r="P33" s="23"/>
      <c r="Q33" s="23" t="s">
        <v>63</v>
      </c>
      <c r="R33" s="90"/>
      <c r="S33" s="90"/>
      <c r="T33" s="17"/>
      <c r="U33" s="23"/>
      <c r="V33" s="23" t="s">
        <v>63</v>
      </c>
      <c r="W33" s="23"/>
      <c r="X33" s="23"/>
      <c r="Y33" s="23"/>
      <c r="Z33" s="23"/>
      <c r="AA33" s="23"/>
      <c r="AB33" s="23"/>
      <c r="AC33" s="23"/>
      <c r="AD33" s="23"/>
      <c r="AE33" s="23"/>
      <c r="AF33" s="24"/>
    </row>
    <row r="34" spans="1:32" s="75" customFormat="1" ht="13.5" customHeight="1">
      <c r="A34" s="204"/>
      <c r="B34" s="218"/>
      <c r="C34" s="213"/>
      <c r="D34" s="193" t="s">
        <v>58</v>
      </c>
      <c r="E34" s="194"/>
      <c r="F34" s="194"/>
      <c r="G34" s="211"/>
      <c r="H34" s="22"/>
      <c r="I34" s="23" t="s">
        <v>63</v>
      </c>
      <c r="J34" s="23" t="s">
        <v>63</v>
      </c>
      <c r="K34" s="23" t="s">
        <v>63</v>
      </c>
      <c r="L34" s="23"/>
      <c r="M34" s="23" t="s">
        <v>63</v>
      </c>
      <c r="N34" s="23"/>
      <c r="O34" s="23"/>
      <c r="P34" s="23"/>
      <c r="Q34" s="23" t="s">
        <v>63</v>
      </c>
      <c r="R34" s="23"/>
      <c r="S34" s="23"/>
      <c r="T34" s="23"/>
      <c r="U34" s="23"/>
      <c r="V34" s="23" t="s">
        <v>63</v>
      </c>
      <c r="W34" s="23"/>
      <c r="X34" s="23"/>
      <c r="Y34" s="23"/>
      <c r="Z34" s="23"/>
      <c r="AA34" s="23"/>
      <c r="AB34" s="23"/>
      <c r="AC34" s="23"/>
      <c r="AD34" s="23"/>
      <c r="AE34" s="23"/>
      <c r="AF34" s="24"/>
    </row>
    <row r="35" spans="1:32" s="75" customFormat="1" ht="13.5" customHeight="1">
      <c r="A35" s="204"/>
      <c r="B35" s="218"/>
      <c r="C35" s="213"/>
      <c r="D35" s="193" t="s">
        <v>104</v>
      </c>
      <c r="E35" s="194"/>
      <c r="F35" s="194"/>
      <c r="G35" s="211"/>
      <c r="H35" s="22"/>
      <c r="I35" s="23"/>
      <c r="J35" s="23"/>
      <c r="K35" s="23"/>
      <c r="L35" s="23" t="s">
        <v>63</v>
      </c>
      <c r="M35" s="23"/>
      <c r="N35" s="23" t="s">
        <v>63</v>
      </c>
      <c r="O35" s="23" t="s">
        <v>63</v>
      </c>
      <c r="P35" s="23" t="s">
        <v>63</v>
      </c>
      <c r="Q35" s="23"/>
      <c r="R35" s="23" t="s">
        <v>63</v>
      </c>
      <c r="S35" s="23" t="s">
        <v>63</v>
      </c>
      <c r="T35" s="23" t="s">
        <v>63</v>
      </c>
      <c r="U35" s="23" t="s">
        <v>63</v>
      </c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4"/>
    </row>
    <row r="36" spans="1:32" s="75" customFormat="1" ht="13.5" customHeight="1">
      <c r="A36" s="204"/>
      <c r="B36" s="218"/>
      <c r="C36" s="213"/>
      <c r="D36" s="193" t="s">
        <v>150</v>
      </c>
      <c r="E36" s="194"/>
      <c r="F36" s="194"/>
      <c r="G36" s="211"/>
      <c r="H36" s="22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 t="s">
        <v>63</v>
      </c>
      <c r="Z36" s="23" t="s">
        <v>63</v>
      </c>
      <c r="AA36" s="23"/>
      <c r="AB36" s="23"/>
      <c r="AC36" s="23"/>
      <c r="AD36" s="23"/>
      <c r="AE36" s="23"/>
      <c r="AF36" s="24"/>
    </row>
    <row r="37" spans="1:32" s="75" customFormat="1" ht="13.5" customHeight="1">
      <c r="A37" s="204"/>
      <c r="B37" s="218"/>
      <c r="C37" s="214"/>
      <c r="D37" s="193" t="s">
        <v>155</v>
      </c>
      <c r="E37" s="194"/>
      <c r="F37" s="194"/>
      <c r="G37" s="211"/>
      <c r="H37" s="100"/>
      <c r="I37" s="94" t="s">
        <v>63</v>
      </c>
      <c r="J37" s="23"/>
      <c r="K37" s="23" t="s">
        <v>63</v>
      </c>
      <c r="L37" s="23" t="s">
        <v>63</v>
      </c>
      <c r="M37" s="23"/>
      <c r="N37" s="23" t="s">
        <v>63</v>
      </c>
      <c r="O37" s="23" t="s">
        <v>63</v>
      </c>
      <c r="P37" s="23" t="s">
        <v>63</v>
      </c>
      <c r="Q37" s="23"/>
      <c r="R37" s="23" t="s">
        <v>63</v>
      </c>
      <c r="S37" s="23" t="s">
        <v>63</v>
      </c>
      <c r="T37" s="23" t="s">
        <v>63</v>
      </c>
      <c r="U37" s="23" t="s">
        <v>63</v>
      </c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4"/>
    </row>
    <row r="38" spans="1:32" s="75" customFormat="1" ht="13.5" customHeight="1">
      <c r="A38" s="204"/>
      <c r="B38" s="218"/>
      <c r="C38" s="193" t="s">
        <v>59</v>
      </c>
      <c r="D38" s="194"/>
      <c r="E38" s="194"/>
      <c r="F38" s="194"/>
      <c r="G38" s="194"/>
      <c r="H38" s="22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4"/>
    </row>
    <row r="39" spans="1:32" s="75" customFormat="1" ht="13.5" customHeight="1">
      <c r="A39" s="204"/>
      <c r="B39" s="218"/>
      <c r="C39" s="92"/>
      <c r="D39" s="193" t="s">
        <v>60</v>
      </c>
      <c r="E39" s="194"/>
      <c r="F39" s="194"/>
      <c r="G39" s="211"/>
      <c r="H39" s="22" t="s">
        <v>63</v>
      </c>
      <c r="I39" s="23" t="s">
        <v>63</v>
      </c>
      <c r="J39" s="23" t="s">
        <v>63</v>
      </c>
      <c r="K39" s="23" t="s">
        <v>63</v>
      </c>
      <c r="L39" s="23" t="s">
        <v>63</v>
      </c>
      <c r="M39" s="23" t="s">
        <v>63</v>
      </c>
      <c r="N39" s="23" t="s">
        <v>63</v>
      </c>
      <c r="O39" s="23" t="s">
        <v>63</v>
      </c>
      <c r="P39" s="23" t="s">
        <v>63</v>
      </c>
      <c r="Q39" s="23" t="s">
        <v>63</v>
      </c>
      <c r="R39" s="23" t="s">
        <v>63</v>
      </c>
      <c r="S39" s="23" t="s">
        <v>63</v>
      </c>
      <c r="T39" s="23" t="s">
        <v>63</v>
      </c>
      <c r="U39" s="23" t="s">
        <v>63</v>
      </c>
      <c r="V39" s="23" t="s">
        <v>63</v>
      </c>
      <c r="W39" s="23" t="s">
        <v>63</v>
      </c>
      <c r="X39" s="23" t="s">
        <v>63</v>
      </c>
      <c r="Y39" s="23" t="s">
        <v>63</v>
      </c>
      <c r="Z39" s="23" t="s">
        <v>63</v>
      </c>
      <c r="AA39" s="23"/>
      <c r="AB39" s="23"/>
      <c r="AC39" s="23"/>
      <c r="AD39" s="23"/>
      <c r="AE39" s="23"/>
      <c r="AF39" s="24"/>
    </row>
    <row r="40" spans="1:32" s="75" customFormat="1" ht="13.5" customHeight="1">
      <c r="A40" s="204"/>
      <c r="B40" s="218"/>
      <c r="C40" s="193" t="s">
        <v>61</v>
      </c>
      <c r="D40" s="194"/>
      <c r="E40" s="194"/>
      <c r="F40" s="194"/>
      <c r="G40" s="194"/>
      <c r="H40" s="22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4"/>
    </row>
    <row r="41" spans="1:32" s="75" customFormat="1" ht="13.5" customHeight="1">
      <c r="A41" s="204"/>
      <c r="B41" s="218"/>
      <c r="C41" s="92"/>
      <c r="D41" s="193" t="s">
        <v>99</v>
      </c>
      <c r="E41" s="194"/>
      <c r="F41" s="194"/>
      <c r="G41" s="211"/>
      <c r="H41" s="22"/>
      <c r="I41" s="23" t="s">
        <v>63</v>
      </c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4"/>
    </row>
    <row r="42" spans="1:32" s="75" customFormat="1" ht="13.5" customHeight="1">
      <c r="A42" s="204"/>
      <c r="B42" s="218"/>
      <c r="C42" s="193" t="s">
        <v>130</v>
      </c>
      <c r="D42" s="194"/>
      <c r="E42" s="194"/>
      <c r="F42" s="194"/>
      <c r="G42" s="194"/>
      <c r="H42" s="22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4"/>
    </row>
    <row r="43" spans="1:32" s="75" customFormat="1" ht="13.5" customHeight="1">
      <c r="A43" s="204"/>
      <c r="B43" s="218"/>
      <c r="C43" s="92"/>
      <c r="D43" s="193" t="s">
        <v>97</v>
      </c>
      <c r="E43" s="194"/>
      <c r="F43" s="194"/>
      <c r="G43" s="211"/>
      <c r="H43" s="29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 t="s">
        <v>63</v>
      </c>
      <c r="X43" s="30"/>
      <c r="Y43" s="30"/>
      <c r="Z43" s="30"/>
      <c r="AA43" s="30"/>
      <c r="AB43" s="30"/>
      <c r="AC43" s="30"/>
      <c r="AD43" s="30"/>
      <c r="AE43" s="30"/>
      <c r="AF43" s="31"/>
    </row>
    <row r="44" spans="1:32" s="75" customFormat="1" ht="13.5" customHeight="1">
      <c r="A44" s="204"/>
      <c r="B44" s="218"/>
      <c r="C44" s="193" t="s">
        <v>131</v>
      </c>
      <c r="D44" s="194"/>
      <c r="E44" s="194"/>
      <c r="F44" s="194"/>
      <c r="G44" s="194"/>
      <c r="H44" s="29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1"/>
    </row>
    <row r="45" spans="1:32" s="75" customFormat="1" ht="13.5" customHeight="1">
      <c r="A45" s="204"/>
      <c r="B45" s="218"/>
      <c r="C45" s="92"/>
      <c r="D45" s="193" t="s">
        <v>100</v>
      </c>
      <c r="E45" s="194"/>
      <c r="F45" s="194"/>
      <c r="G45" s="211"/>
      <c r="H45" s="29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 t="s">
        <v>63</v>
      </c>
      <c r="Y45" s="30"/>
      <c r="Z45" s="30"/>
      <c r="AA45" s="30"/>
      <c r="AB45" s="30"/>
      <c r="AC45" s="30"/>
      <c r="AD45" s="30"/>
      <c r="AE45" s="30"/>
      <c r="AF45" s="31"/>
    </row>
    <row r="46" spans="1:32" s="75" customFormat="1" ht="13.5" customHeight="1">
      <c r="A46" s="204"/>
      <c r="B46" s="218"/>
      <c r="C46" s="193" t="s">
        <v>132</v>
      </c>
      <c r="D46" s="194"/>
      <c r="E46" s="194"/>
      <c r="F46" s="194"/>
      <c r="G46" s="194"/>
      <c r="H46" s="29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 t="s">
        <v>63</v>
      </c>
      <c r="AB46" s="30"/>
      <c r="AC46" s="30"/>
      <c r="AD46" s="30"/>
      <c r="AE46" s="30"/>
      <c r="AF46" s="31"/>
    </row>
    <row r="47" spans="1:32" s="75" customFormat="1" ht="13.5" customHeight="1" thickBot="1">
      <c r="A47" s="204"/>
      <c r="B47" s="219"/>
      <c r="C47" s="220" t="s">
        <v>133</v>
      </c>
      <c r="D47" s="221"/>
      <c r="E47" s="221"/>
      <c r="F47" s="221"/>
      <c r="G47" s="222"/>
      <c r="H47" s="29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93"/>
      <c r="AA47" s="30"/>
      <c r="AB47" s="30" t="s">
        <v>63</v>
      </c>
      <c r="AC47" s="30"/>
      <c r="AD47" s="30"/>
      <c r="AE47" s="30"/>
      <c r="AF47" s="31"/>
    </row>
    <row r="48" spans="1:32" s="75" customFormat="1" ht="24" customHeight="1">
      <c r="A48" s="195" t="s">
        <v>134</v>
      </c>
      <c r="B48" s="197"/>
      <c r="C48" s="198"/>
      <c r="D48" s="198"/>
      <c r="E48" s="198"/>
      <c r="F48" s="199"/>
      <c r="G48" s="35" t="s">
        <v>135</v>
      </c>
      <c r="H48" s="36" t="s">
        <v>64</v>
      </c>
      <c r="I48" s="37" t="s">
        <v>64</v>
      </c>
      <c r="J48" s="37" t="s">
        <v>64</v>
      </c>
      <c r="K48" s="37" t="s">
        <v>64</v>
      </c>
      <c r="L48" s="37" t="s">
        <v>64</v>
      </c>
      <c r="M48" s="37" t="s">
        <v>64</v>
      </c>
      <c r="N48" s="37" t="s">
        <v>64</v>
      </c>
      <c r="O48" s="37" t="s">
        <v>64</v>
      </c>
      <c r="P48" s="37" t="s">
        <v>64</v>
      </c>
      <c r="Q48" s="37" t="s">
        <v>64</v>
      </c>
      <c r="R48" s="37" t="s">
        <v>64</v>
      </c>
      <c r="S48" s="37" t="s">
        <v>64</v>
      </c>
      <c r="T48" s="37" t="s">
        <v>64</v>
      </c>
      <c r="U48" s="37" t="s">
        <v>64</v>
      </c>
      <c r="V48" s="37" t="s">
        <v>64</v>
      </c>
      <c r="W48" s="37" t="s">
        <v>64</v>
      </c>
      <c r="X48" s="37" t="s">
        <v>64</v>
      </c>
      <c r="Y48" s="37" t="s">
        <v>64</v>
      </c>
      <c r="Z48" s="37" t="s">
        <v>64</v>
      </c>
      <c r="AA48" s="37" t="s">
        <v>65</v>
      </c>
      <c r="AB48" s="37" t="s">
        <v>64</v>
      </c>
      <c r="AC48" s="37"/>
      <c r="AD48" s="37"/>
      <c r="AE48" s="37"/>
      <c r="AF48" s="38"/>
    </row>
    <row r="49" spans="1:32" s="75" customFormat="1" ht="27" customHeight="1">
      <c r="A49" s="196"/>
      <c r="B49" s="200"/>
      <c r="C49" s="201"/>
      <c r="D49" s="201"/>
      <c r="E49" s="201"/>
      <c r="F49" s="202"/>
      <c r="G49" s="39" t="s">
        <v>136</v>
      </c>
      <c r="H49" s="40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42"/>
    </row>
    <row r="50" spans="1:32" s="75" customFormat="1" ht="27" customHeight="1">
      <c r="A50" s="196"/>
      <c r="B50" s="200"/>
      <c r="C50" s="201"/>
      <c r="D50" s="201"/>
      <c r="E50" s="201"/>
      <c r="F50" s="202"/>
      <c r="G50" s="39" t="s">
        <v>137</v>
      </c>
      <c r="H50" s="43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5"/>
    </row>
    <row r="51" spans="1:32" s="75" customFormat="1" ht="24.75" customHeight="1">
      <c r="A51" s="196"/>
      <c r="B51" s="200"/>
      <c r="C51" s="201"/>
      <c r="D51" s="201"/>
      <c r="E51" s="201"/>
      <c r="F51" s="202"/>
      <c r="G51" s="46" t="s">
        <v>138</v>
      </c>
      <c r="H51" s="40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42"/>
    </row>
    <row r="52" spans="1:32" s="75" customFormat="1" ht="24.75" customHeight="1">
      <c r="A52" s="158" t="s">
        <v>139</v>
      </c>
      <c r="B52" s="160" t="s">
        <v>140</v>
      </c>
      <c r="C52" s="160"/>
      <c r="D52" s="160"/>
      <c r="E52" s="160"/>
      <c r="F52" s="161" t="e">
        <f ca="1">GetBugSheetName()</f>
        <v>#NAME?</v>
      </c>
      <c r="G52" s="162"/>
      <c r="H52" s="60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4"/>
    </row>
    <row r="53" spans="1:32" s="75" customFormat="1" ht="36" customHeight="1" thickBot="1">
      <c r="A53" s="159"/>
      <c r="B53" s="163" t="s">
        <v>141</v>
      </c>
      <c r="C53" s="164"/>
      <c r="D53" s="164"/>
      <c r="E53" s="165"/>
      <c r="F53" s="163"/>
      <c r="G53" s="166"/>
      <c r="H53" s="61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 t="str">
        <f t="shared" ref="S53:AF53" si="0">IF(S52="","",(SUM(LEN(S52)-LEN(SUBSTITUTE(S52,",","")))/LEN(",")) + 1 )</f>
        <v/>
      </c>
      <c r="T53" s="55" t="str">
        <f t="shared" si="0"/>
        <v/>
      </c>
      <c r="U53" s="55" t="str">
        <f t="shared" si="0"/>
        <v/>
      </c>
      <c r="V53" s="55" t="str">
        <f t="shared" si="0"/>
        <v/>
      </c>
      <c r="W53" s="55" t="str">
        <f t="shared" si="0"/>
        <v/>
      </c>
      <c r="X53" s="55" t="str">
        <f t="shared" si="0"/>
        <v/>
      </c>
      <c r="Y53" s="55" t="str">
        <f t="shared" si="0"/>
        <v/>
      </c>
      <c r="Z53" s="55" t="str">
        <f t="shared" si="0"/>
        <v/>
      </c>
      <c r="AA53" s="55" t="str">
        <f t="shared" si="0"/>
        <v/>
      </c>
      <c r="AB53" s="55" t="str">
        <f t="shared" si="0"/>
        <v/>
      </c>
      <c r="AC53" s="55" t="str">
        <f t="shared" si="0"/>
        <v/>
      </c>
      <c r="AD53" s="55" t="str">
        <f t="shared" si="0"/>
        <v/>
      </c>
      <c r="AE53" s="55" t="str">
        <f t="shared" si="0"/>
        <v/>
      </c>
      <c r="AF53" s="56" t="str">
        <f t="shared" si="0"/>
        <v/>
      </c>
    </row>
    <row r="54" spans="1:32" s="75" customFormat="1">
      <c r="H54" s="76"/>
      <c r="I54" s="76"/>
      <c r="J54" s="76"/>
      <c r="K54" s="76"/>
      <c r="L54" s="76"/>
      <c r="M54" s="76"/>
      <c r="N54" s="77"/>
      <c r="O54" s="78"/>
      <c r="P54" s="76"/>
      <c r="Q54" s="76"/>
      <c r="R54" s="76"/>
      <c r="S54" s="76"/>
      <c r="T54" s="76"/>
      <c r="U54" s="76"/>
      <c r="V54" s="76"/>
    </row>
  </sheetData>
  <sheetProtection insertRows="0"/>
  <protectedRanges>
    <protectedRange sqref="C38:G41 B38:B47 B4:G37" name="Range2_1"/>
    <protectedRange sqref="B1:O1 T1 AC1:AF2 F2:P2" name="Range1_1"/>
    <protectedRange sqref="H48:AF52" name="Range3_1_1"/>
    <protectedRange sqref="AD4:AF47 N13:P15 N16:N47 Q16:AB29 N4:Q12 R4:AC15 O30:Q47 R30:T32 R34:T47 U30:Y47 AC30:AC47 Z30:AB46 AA47:AB47 H4:M47" name="Range2_1_1"/>
    <protectedRange sqref="C42:G43" name="Range2_1_2"/>
    <protectedRange sqref="C44:G45" name="Range2_1_3"/>
    <protectedRange sqref="C46:G46" name="Range2_1_4"/>
    <protectedRange sqref="C47:G47" name="Range2_1_5"/>
    <protectedRange sqref="B2:E2" name="Range1_1_1_1"/>
  </protectedRanges>
  <mergeCells count="74">
    <mergeCell ref="B50:F50"/>
    <mergeCell ref="A52:A53"/>
    <mergeCell ref="B52:E52"/>
    <mergeCell ref="F52:G52"/>
    <mergeCell ref="B53:E53"/>
    <mergeCell ref="F53:G53"/>
    <mergeCell ref="A48:A51"/>
    <mergeCell ref="B48:F48"/>
    <mergeCell ref="B51:F51"/>
    <mergeCell ref="D20:G20"/>
    <mergeCell ref="D13:G13"/>
    <mergeCell ref="D14:G14"/>
    <mergeCell ref="D15:G15"/>
    <mergeCell ref="B49:F49"/>
    <mergeCell ref="AA2:AB2"/>
    <mergeCell ref="C7:G7"/>
    <mergeCell ref="AA1:AB1"/>
    <mergeCell ref="AC1:AF1"/>
    <mergeCell ref="AC2:AF2"/>
    <mergeCell ref="P1:S1"/>
    <mergeCell ref="T1:Z1"/>
    <mergeCell ref="B4:G4"/>
    <mergeCell ref="B5:G5"/>
    <mergeCell ref="C6:G6"/>
    <mergeCell ref="B1:E1"/>
    <mergeCell ref="F1:O1"/>
    <mergeCell ref="B2:E2"/>
    <mergeCell ref="I2:O2"/>
    <mergeCell ref="F2:H2"/>
    <mergeCell ref="P2:Z2"/>
    <mergeCell ref="A31:A47"/>
    <mergeCell ref="B31:G31"/>
    <mergeCell ref="C32:G32"/>
    <mergeCell ref="D39:G39"/>
    <mergeCell ref="D41:G41"/>
    <mergeCell ref="D43:G43"/>
    <mergeCell ref="C38:G38"/>
    <mergeCell ref="C40:G40"/>
    <mergeCell ref="C42:G42"/>
    <mergeCell ref="C44:G44"/>
    <mergeCell ref="C46:G46"/>
    <mergeCell ref="C47:G47"/>
    <mergeCell ref="A4:A30"/>
    <mergeCell ref="C9:G9"/>
    <mergeCell ref="C25:G25"/>
    <mergeCell ref="D45:G45"/>
    <mergeCell ref="D26:G26"/>
    <mergeCell ref="D27:G27"/>
    <mergeCell ref="C28:G28"/>
    <mergeCell ref="C29:G29"/>
    <mergeCell ref="D33:G33"/>
    <mergeCell ref="B30:G30"/>
    <mergeCell ref="D34:G34"/>
    <mergeCell ref="D35:G35"/>
    <mergeCell ref="B6:B29"/>
    <mergeCell ref="B32:B47"/>
    <mergeCell ref="C13:C15"/>
    <mergeCell ref="C18:C21"/>
    <mergeCell ref="C8:G8"/>
    <mergeCell ref="C10:G10"/>
    <mergeCell ref="C26:C27"/>
    <mergeCell ref="D36:G36"/>
    <mergeCell ref="C33:C37"/>
    <mergeCell ref="D37:G37"/>
    <mergeCell ref="D21:G21"/>
    <mergeCell ref="C23:G23"/>
    <mergeCell ref="C11:G11"/>
    <mergeCell ref="C12:G12"/>
    <mergeCell ref="C22:G22"/>
    <mergeCell ref="C24:G24"/>
    <mergeCell ref="C16:G16"/>
    <mergeCell ref="C17:G17"/>
    <mergeCell ref="D18:G18"/>
    <mergeCell ref="D19:G19"/>
  </mergeCells>
  <phoneticPr fontId="2"/>
  <conditionalFormatting sqref="AD3:AF53 N3:Q12 N16:N53 R3:AC15 O30:Q53 R34:T53 R30:T32 AC30:AC53 AB30:AB46 AB48:AB53 U30:Y53 AA30:AA53 Z30:Z46 Z48:Z53 H3:M53">
    <cfRule type="expression" dxfId="55" priority="21" stopIfTrue="1">
      <formula>H$51="NA"</formula>
    </cfRule>
    <cfRule type="expression" dxfId="54" priority="22" stopIfTrue="1">
      <formula>H$51="NG"</formula>
    </cfRule>
  </conditionalFormatting>
  <conditionalFormatting sqref="Q16:AB29 AB47">
    <cfRule type="expression" dxfId="53" priority="25" stopIfTrue="1">
      <formula>O$51="NA"</formula>
    </cfRule>
    <cfRule type="expression" dxfId="52" priority="26" stopIfTrue="1">
      <formula>O$51="NG"</formula>
    </cfRule>
  </conditionalFormatting>
  <conditionalFormatting sqref="N13:P15">
    <cfRule type="expression" dxfId="51" priority="29" stopIfTrue="1">
      <formula>O$51="NA"</formula>
    </cfRule>
    <cfRule type="expression" dxfId="50" priority="30" stopIfTrue="1">
      <formula>O$51="NG"</formula>
    </cfRule>
  </conditionalFormatting>
  <dataValidations count="10">
    <dataValidation type="list" allowBlank="1" showInputMessage="1" showErrorMessage="1" sqref="H48:AF48">
      <formula1>"N, A, B"</formula1>
    </dataValidation>
    <dataValidation type="list" allowBlank="1" showInputMessage="1" showErrorMessage="1" sqref="H51:AF51">
      <formula1>"OK, NG, NA, PT"</formula1>
    </dataValidation>
    <dataValidation allowBlank="1" showInputMessage="1" showErrorMessage="1" promptTitle="PCL sheet name" prompt=" " sqref="F52:G52"/>
    <dataValidation allowBlank="1" showInputMessage="1" showErrorMessage="1" promptTitle="Bug ID" prompt="Unique ID throughout the project._x000a_For every Bug found during Test as well as Re-Test, a new Bug ID needs to be entered here (as a comma seperated value)" sqref="B52:E52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51"/>
    <dataValidation allowBlank="1" showInputMessage="1" showErrorMessage="1" promptTitle="Testing Date" prompt="Date on which test was performed in yyyy/mm/dd format" sqref="G50"/>
    <dataValidation allowBlank="1" showInputMessage="1" showErrorMessage="1" promptTitle="Enter" prompt="Name of the person who performed the test" sqref="G49"/>
    <dataValidation allowBlank="1" showInputMessage="1" showErrorMessage="1" promptTitle="Condition Type" prompt="N : Normal _x000a_A : Abnormal _x000a_B : Boundary" sqref="G48"/>
    <dataValidation allowBlank="1" showInputMessage="1" showErrorMessage="1" promptTitle="Check points" prompt="that need / need not be executed" sqref="A31:A47"/>
    <dataValidation allowBlank="1" showInputMessage="1" showErrorMessage="1" promptTitle="Input conditions" prompt="that need to be checked." sqref="A4:A30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/>
  <dimension ref="A1:AG114"/>
  <sheetViews>
    <sheetView tabSelected="1" view="pageBreakPreview" zoomScaleNormal="70" zoomScaleSheetLayoutView="100" workbookViewId="0">
      <pane xSplit="7" ySplit="3" topLeftCell="H67" activePane="bottomRight" state="frozen"/>
      <selection activeCell="A5" sqref="A5"/>
      <selection pane="topRight" activeCell="A5" sqref="A5"/>
      <selection pane="bottomLeft" activeCell="A5" sqref="A5"/>
      <selection pane="bottomRight" activeCell="H83" sqref="H83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9" width="3.625" style="51" customWidth="1"/>
    <col min="10" max="10" width="3.5" style="51" customWidth="1"/>
    <col min="11" max="23" width="3.625" style="51" customWidth="1"/>
    <col min="24" max="16384" width="3.625" style="1"/>
  </cols>
  <sheetData>
    <row r="1" spans="1:33" ht="20.100000000000001" customHeight="1">
      <c r="A1" s="63" t="s">
        <v>119</v>
      </c>
      <c r="B1" s="176" t="s">
        <v>53</v>
      </c>
      <c r="C1" s="177"/>
      <c r="D1" s="177"/>
      <c r="E1" s="178"/>
      <c r="F1" s="176" t="s">
        <v>97</v>
      </c>
      <c r="G1" s="177"/>
      <c r="H1" s="177"/>
      <c r="I1" s="177"/>
      <c r="J1" s="177"/>
      <c r="K1" s="177"/>
      <c r="L1" s="177"/>
      <c r="M1" s="177"/>
      <c r="N1" s="177"/>
      <c r="O1" s="178"/>
      <c r="P1" s="179" t="s">
        <v>120</v>
      </c>
      <c r="Q1" s="180"/>
      <c r="R1" s="180"/>
      <c r="S1" s="181"/>
      <c r="T1" s="176" t="s">
        <v>178</v>
      </c>
      <c r="U1" s="177"/>
      <c r="V1" s="177"/>
      <c r="W1" s="177"/>
      <c r="X1" s="177"/>
      <c r="Y1" s="177"/>
      <c r="Z1" s="177"/>
      <c r="AA1" s="178"/>
      <c r="AB1" s="167" t="s">
        <v>121</v>
      </c>
      <c r="AC1" s="167"/>
      <c r="AD1" s="168">
        <v>43665</v>
      </c>
      <c r="AE1" s="168"/>
      <c r="AF1" s="168"/>
      <c r="AG1" s="169"/>
    </row>
    <row r="2" spans="1:33" ht="20.100000000000001" customHeight="1" thickBot="1">
      <c r="A2" s="64" t="s">
        <v>122</v>
      </c>
      <c r="B2" s="170" t="s">
        <v>66</v>
      </c>
      <c r="C2" s="171"/>
      <c r="D2" s="171"/>
      <c r="E2" s="172"/>
      <c r="F2" s="170" t="s">
        <v>98</v>
      </c>
      <c r="G2" s="171"/>
      <c r="H2" s="172"/>
      <c r="I2" s="163" t="s">
        <v>143</v>
      </c>
      <c r="J2" s="164"/>
      <c r="K2" s="164"/>
      <c r="L2" s="164"/>
      <c r="M2" s="164"/>
      <c r="N2" s="164"/>
      <c r="O2" s="165"/>
      <c r="P2" s="170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2"/>
      <c r="AB2" s="173" t="s">
        <v>123</v>
      </c>
      <c r="AC2" s="174"/>
      <c r="AD2" s="170" t="s">
        <v>124</v>
      </c>
      <c r="AE2" s="171"/>
      <c r="AF2" s="171"/>
      <c r="AG2" s="175"/>
    </row>
    <row r="3" spans="1:33" ht="37.5" customHeight="1" thickBot="1">
      <c r="A3" s="66" t="s">
        <v>125</v>
      </c>
      <c r="B3" s="10"/>
      <c r="C3" s="10"/>
      <c r="D3" s="10"/>
      <c r="E3" s="10"/>
      <c r="F3" s="10"/>
      <c r="G3" s="65" t="s">
        <v>126</v>
      </c>
      <c r="H3" s="11">
        <v>1</v>
      </c>
      <c r="I3" s="12">
        <v>2</v>
      </c>
      <c r="J3" s="12">
        <v>3</v>
      </c>
      <c r="K3" s="12">
        <v>4</v>
      </c>
      <c r="L3" s="12">
        <v>5</v>
      </c>
      <c r="M3" s="12">
        <v>6</v>
      </c>
      <c r="N3" s="12">
        <v>7</v>
      </c>
      <c r="O3" s="12">
        <v>8</v>
      </c>
      <c r="P3" s="12">
        <v>9</v>
      </c>
      <c r="Q3" s="12">
        <v>10</v>
      </c>
      <c r="R3" s="12">
        <v>11</v>
      </c>
      <c r="S3" s="12">
        <v>12</v>
      </c>
      <c r="T3" s="12">
        <v>13</v>
      </c>
      <c r="U3" s="12">
        <v>14</v>
      </c>
      <c r="V3" s="12">
        <v>15</v>
      </c>
      <c r="W3" s="12">
        <v>16</v>
      </c>
      <c r="X3" s="12">
        <v>17</v>
      </c>
      <c r="Y3" s="12">
        <v>18</v>
      </c>
      <c r="Z3" s="12">
        <v>19</v>
      </c>
      <c r="AA3" s="12">
        <v>20</v>
      </c>
      <c r="AB3" s="12"/>
      <c r="AC3" s="12" t="str">
        <f>IF(COUNTA(AC4:AC108)&gt;0,IF(AB3&gt;0,AB3+1,""),"")</f>
        <v/>
      </c>
      <c r="AD3" s="12" t="str">
        <f>IF(COUNTA(AD4:AD108)&gt;0,IF(AC3&gt;0,AC3+1,""),"")</f>
        <v/>
      </c>
      <c r="AE3" s="12" t="str">
        <f>IF(COUNTA(AE4:AE108)&gt;0,IF(AD3&gt;0,AD3+1,""),"")</f>
        <v/>
      </c>
      <c r="AF3" s="12" t="str">
        <f>IF(COUNTA(AF4:AF108)&gt;0,IF(AE3&gt;0,AE3+1,""),"")</f>
        <v/>
      </c>
      <c r="AG3" s="13" t="str">
        <f>IF(COUNTA(AG4:AG108)&gt;0,IF(AF3&gt;0,AF3+1,""),"")</f>
        <v/>
      </c>
    </row>
    <row r="4" spans="1:33" s="17" customFormat="1" ht="13.5" customHeight="1">
      <c r="A4" s="182" t="s">
        <v>127</v>
      </c>
      <c r="B4" s="184" t="s">
        <v>67</v>
      </c>
      <c r="C4" s="184"/>
      <c r="D4" s="184"/>
      <c r="E4" s="184"/>
      <c r="F4" s="184"/>
      <c r="G4" s="184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6"/>
    </row>
    <row r="5" spans="1:33" s="17" customFormat="1" ht="13.5" customHeight="1">
      <c r="A5" s="183"/>
      <c r="B5" s="185" t="s">
        <v>85</v>
      </c>
      <c r="C5" s="223"/>
      <c r="D5" s="223"/>
      <c r="E5" s="223"/>
      <c r="F5" s="223"/>
      <c r="G5" s="223"/>
      <c r="H5" s="18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20"/>
    </row>
    <row r="6" spans="1:33" s="17" customFormat="1" ht="13.5" customHeight="1">
      <c r="A6" s="183"/>
      <c r="B6" s="209"/>
      <c r="C6" s="224" t="s">
        <v>68</v>
      </c>
      <c r="D6" s="188"/>
      <c r="E6" s="188"/>
      <c r="F6" s="188"/>
      <c r="G6" s="188"/>
      <c r="H6" s="22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4"/>
    </row>
    <row r="7" spans="1:33" s="17" customFormat="1" ht="13.5" customHeight="1">
      <c r="A7" s="183"/>
      <c r="B7" s="218"/>
      <c r="C7" s="209"/>
      <c r="D7" s="185" t="s">
        <v>57</v>
      </c>
      <c r="E7" s="188"/>
      <c r="F7" s="188"/>
      <c r="G7" s="208"/>
      <c r="H7" s="22" t="s">
        <v>63</v>
      </c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4"/>
    </row>
    <row r="8" spans="1:33" s="17" customFormat="1" ht="13.5" customHeight="1">
      <c r="A8" s="183"/>
      <c r="B8" s="218"/>
      <c r="C8" s="218"/>
      <c r="D8" s="185" t="s">
        <v>151</v>
      </c>
      <c r="E8" s="188"/>
      <c r="F8" s="188"/>
      <c r="G8" s="208"/>
      <c r="H8" s="22"/>
      <c r="I8" s="23" t="s">
        <v>63</v>
      </c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4"/>
    </row>
    <row r="9" spans="1:33" s="17" customFormat="1" ht="13.5" customHeight="1">
      <c r="A9" s="183"/>
      <c r="B9" s="218"/>
      <c r="C9" s="218"/>
      <c r="D9" s="185" t="s">
        <v>152</v>
      </c>
      <c r="E9" s="188"/>
      <c r="F9" s="188"/>
      <c r="G9" s="208"/>
      <c r="H9" s="22"/>
      <c r="I9" s="23"/>
      <c r="J9" s="23" t="s">
        <v>63</v>
      </c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4"/>
    </row>
    <row r="10" spans="1:33" s="17" customFormat="1" ht="13.5" customHeight="1">
      <c r="A10" s="183"/>
      <c r="B10" s="218"/>
      <c r="C10" s="218"/>
      <c r="D10" s="185" t="s">
        <v>153</v>
      </c>
      <c r="E10" s="188"/>
      <c r="F10" s="188"/>
      <c r="G10" s="208"/>
      <c r="H10" s="22"/>
      <c r="I10" s="23"/>
      <c r="J10" s="23"/>
      <c r="K10" s="23" t="s">
        <v>63</v>
      </c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 t="s">
        <v>63</v>
      </c>
      <c r="Y10" s="23"/>
      <c r="Z10" s="23"/>
      <c r="AA10" s="23"/>
      <c r="AB10" s="23"/>
      <c r="AC10" s="23"/>
      <c r="AD10" s="23"/>
      <c r="AE10" s="23"/>
      <c r="AF10" s="23"/>
      <c r="AG10" s="24"/>
    </row>
    <row r="11" spans="1:33" s="17" customFormat="1" ht="13.5" customHeight="1">
      <c r="A11" s="183"/>
      <c r="B11" s="218"/>
      <c r="C11" s="210"/>
      <c r="D11" s="185" t="s">
        <v>115</v>
      </c>
      <c r="E11" s="188"/>
      <c r="F11" s="188"/>
      <c r="G11" s="208"/>
      <c r="H11" s="22"/>
      <c r="I11" s="23"/>
      <c r="J11" s="23"/>
      <c r="K11" s="23"/>
      <c r="L11" s="23" t="s">
        <v>63</v>
      </c>
      <c r="M11" s="23" t="s">
        <v>63</v>
      </c>
      <c r="N11" s="23" t="s">
        <v>63</v>
      </c>
      <c r="O11" s="23" t="s">
        <v>63</v>
      </c>
      <c r="P11" s="23" t="s">
        <v>63</v>
      </c>
      <c r="Q11" s="23" t="s">
        <v>63</v>
      </c>
      <c r="R11" s="23" t="s">
        <v>63</v>
      </c>
      <c r="S11" s="23" t="s">
        <v>63</v>
      </c>
      <c r="T11" s="23" t="s">
        <v>63</v>
      </c>
      <c r="U11" s="23" t="s">
        <v>63</v>
      </c>
      <c r="V11" s="23" t="s">
        <v>63</v>
      </c>
      <c r="X11" s="23"/>
      <c r="Y11" s="23"/>
      <c r="Z11" s="23"/>
      <c r="AA11" s="23"/>
      <c r="AB11" s="23"/>
      <c r="AC11" s="23"/>
      <c r="AD11" s="23"/>
      <c r="AE11" s="23"/>
      <c r="AF11" s="23"/>
      <c r="AG11" s="24"/>
    </row>
    <row r="12" spans="1:33" s="17" customFormat="1" ht="13.5" customHeight="1">
      <c r="A12" s="183"/>
      <c r="B12" s="218"/>
      <c r="C12" s="224" t="s">
        <v>69</v>
      </c>
      <c r="D12" s="188"/>
      <c r="E12" s="188"/>
      <c r="F12" s="188"/>
      <c r="G12" s="188"/>
      <c r="H12" s="22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4"/>
    </row>
    <row r="13" spans="1:33" s="17" customFormat="1" ht="13.5" customHeight="1">
      <c r="A13" s="183"/>
      <c r="B13" s="218"/>
      <c r="C13" s="209"/>
      <c r="D13" s="185" t="s">
        <v>57</v>
      </c>
      <c r="E13" s="188"/>
      <c r="F13" s="188"/>
      <c r="G13" s="208"/>
      <c r="H13" s="22" t="s">
        <v>63</v>
      </c>
      <c r="I13" s="23" t="s">
        <v>63</v>
      </c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4"/>
    </row>
    <row r="14" spans="1:33" s="17" customFormat="1" ht="13.5" customHeight="1">
      <c r="A14" s="183"/>
      <c r="B14" s="218"/>
      <c r="C14" s="218"/>
      <c r="D14" s="225" t="s">
        <v>179</v>
      </c>
      <c r="E14" s="188"/>
      <c r="F14" s="188"/>
      <c r="G14" s="208"/>
      <c r="H14" s="22"/>
      <c r="I14" s="23"/>
      <c r="J14" s="23" t="s">
        <v>63</v>
      </c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4"/>
    </row>
    <row r="15" spans="1:33" s="17" customFormat="1" ht="13.5" customHeight="1">
      <c r="A15" s="183"/>
      <c r="B15" s="218"/>
      <c r="C15" s="218"/>
      <c r="D15" s="185" t="s">
        <v>181</v>
      </c>
      <c r="E15" s="188"/>
      <c r="F15" s="188"/>
      <c r="G15" s="208"/>
      <c r="H15" s="22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 t="s">
        <v>63</v>
      </c>
      <c r="X15" s="23"/>
      <c r="Y15" s="23"/>
      <c r="Z15" s="23"/>
      <c r="AA15" s="23"/>
      <c r="AB15" s="23"/>
      <c r="AC15" s="23"/>
      <c r="AD15" s="23"/>
      <c r="AE15" s="23"/>
      <c r="AF15" s="23"/>
      <c r="AG15" s="24"/>
    </row>
    <row r="16" spans="1:33" s="17" customFormat="1" ht="13.5" customHeight="1">
      <c r="A16" s="183"/>
      <c r="B16" s="218"/>
      <c r="C16" s="210"/>
      <c r="D16" s="225" t="s">
        <v>180</v>
      </c>
      <c r="E16" s="188"/>
      <c r="F16" s="188"/>
      <c r="G16" s="208"/>
      <c r="H16" s="22"/>
      <c r="I16" s="23"/>
      <c r="J16" s="23"/>
      <c r="K16" s="23" t="s">
        <v>63</v>
      </c>
      <c r="L16" s="23" t="s">
        <v>63</v>
      </c>
      <c r="M16" s="23" t="s">
        <v>63</v>
      </c>
      <c r="N16" s="23" t="s">
        <v>63</v>
      </c>
      <c r="O16" s="23" t="s">
        <v>63</v>
      </c>
      <c r="P16" s="23" t="s">
        <v>63</v>
      </c>
      <c r="Q16" s="23" t="s">
        <v>63</v>
      </c>
      <c r="R16" s="23" t="s">
        <v>63</v>
      </c>
      <c r="S16" s="23" t="s">
        <v>63</v>
      </c>
      <c r="T16" s="23" t="s">
        <v>63</v>
      </c>
      <c r="U16" s="23" t="s">
        <v>63</v>
      </c>
      <c r="V16" s="23" t="s">
        <v>63</v>
      </c>
      <c r="X16" s="23"/>
      <c r="Y16" s="23"/>
      <c r="Z16" s="23"/>
      <c r="AA16" s="23"/>
      <c r="AB16" s="23"/>
      <c r="AC16" s="23"/>
      <c r="AD16" s="23"/>
      <c r="AE16" s="23"/>
      <c r="AF16" s="23"/>
      <c r="AG16" s="24"/>
    </row>
    <row r="17" spans="1:33" s="17" customFormat="1" ht="13.5" customHeight="1">
      <c r="A17" s="183"/>
      <c r="B17" s="218"/>
      <c r="C17" s="224" t="s">
        <v>86</v>
      </c>
      <c r="D17" s="188"/>
      <c r="E17" s="188"/>
      <c r="F17" s="188"/>
      <c r="G17" s="188"/>
      <c r="H17" s="22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4"/>
    </row>
    <row r="18" spans="1:33" s="17" customFormat="1" ht="13.5" customHeight="1">
      <c r="A18" s="183"/>
      <c r="B18" s="218"/>
      <c r="C18" s="209"/>
      <c r="D18" s="185" t="s">
        <v>57</v>
      </c>
      <c r="E18" s="188"/>
      <c r="F18" s="188"/>
      <c r="G18" s="208"/>
      <c r="H18" s="22" t="s">
        <v>63</v>
      </c>
      <c r="I18" s="23" t="s">
        <v>63</v>
      </c>
      <c r="J18" s="23" t="s">
        <v>63</v>
      </c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4"/>
    </row>
    <row r="19" spans="1:33" s="17" customFormat="1" ht="13.5" customHeight="1">
      <c r="A19" s="183"/>
      <c r="B19" s="218"/>
      <c r="C19" s="218"/>
      <c r="D19" s="185" t="s">
        <v>183</v>
      </c>
      <c r="E19" s="188"/>
      <c r="F19" s="188"/>
      <c r="G19" s="208"/>
      <c r="H19" s="22"/>
      <c r="I19" s="23"/>
      <c r="J19" s="23"/>
      <c r="K19" s="23" t="s">
        <v>63</v>
      </c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4"/>
    </row>
    <row r="20" spans="1:33" s="17" customFormat="1" ht="13.5" customHeight="1">
      <c r="A20" s="183"/>
      <c r="B20" s="218"/>
      <c r="C20" s="210"/>
      <c r="D20" s="185" t="s">
        <v>182</v>
      </c>
      <c r="E20" s="188"/>
      <c r="F20" s="188"/>
      <c r="G20" s="208"/>
      <c r="H20" s="22"/>
      <c r="I20" s="23"/>
      <c r="J20" s="23"/>
      <c r="K20" s="23"/>
      <c r="L20" s="23" t="s">
        <v>63</v>
      </c>
      <c r="M20" s="23" t="s">
        <v>63</v>
      </c>
      <c r="N20" s="23" t="s">
        <v>63</v>
      </c>
      <c r="O20" s="23" t="s">
        <v>63</v>
      </c>
      <c r="P20" s="23" t="s">
        <v>63</v>
      </c>
      <c r="Q20" s="23" t="s">
        <v>63</v>
      </c>
      <c r="R20" s="23" t="s">
        <v>63</v>
      </c>
      <c r="S20" s="23" t="s">
        <v>63</v>
      </c>
      <c r="T20" s="23" t="s">
        <v>63</v>
      </c>
      <c r="U20" s="23" t="s">
        <v>63</v>
      </c>
      <c r="V20" s="23" t="s">
        <v>63</v>
      </c>
      <c r="W20" s="23" t="s">
        <v>63</v>
      </c>
      <c r="X20" s="23"/>
      <c r="Y20" s="23"/>
      <c r="Z20" s="23"/>
      <c r="AA20" s="23"/>
      <c r="AB20" s="23"/>
      <c r="AC20" s="23"/>
      <c r="AD20" s="23"/>
      <c r="AE20" s="23"/>
      <c r="AF20" s="23"/>
      <c r="AG20" s="24"/>
    </row>
    <row r="21" spans="1:33" s="17" customFormat="1" ht="13.5" customHeight="1">
      <c r="A21" s="183"/>
      <c r="B21" s="218"/>
      <c r="C21" s="224" t="s">
        <v>71</v>
      </c>
      <c r="D21" s="188"/>
      <c r="E21" s="188"/>
      <c r="F21" s="188"/>
      <c r="G21" s="188"/>
      <c r="H21" s="22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4"/>
    </row>
    <row r="22" spans="1:33" s="17" customFormat="1" ht="13.5" customHeight="1">
      <c r="A22" s="183"/>
      <c r="B22" s="218"/>
      <c r="C22" s="209"/>
      <c r="D22" s="185" t="s">
        <v>57</v>
      </c>
      <c r="E22" s="188"/>
      <c r="F22" s="188"/>
      <c r="G22" s="208"/>
      <c r="H22" s="22" t="s">
        <v>63</v>
      </c>
      <c r="I22" s="23" t="s">
        <v>63</v>
      </c>
      <c r="J22" s="23" t="s">
        <v>63</v>
      </c>
      <c r="K22" s="23" t="s">
        <v>63</v>
      </c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4"/>
    </row>
    <row r="23" spans="1:33" s="17" customFormat="1" ht="13.5" customHeight="1">
      <c r="A23" s="183"/>
      <c r="B23" s="218"/>
      <c r="C23" s="218"/>
      <c r="D23" s="225" t="s">
        <v>184</v>
      </c>
      <c r="E23" s="188"/>
      <c r="F23" s="188"/>
      <c r="G23" s="208"/>
      <c r="H23" s="22"/>
      <c r="I23" s="23"/>
      <c r="J23" s="23"/>
      <c r="K23" s="23"/>
      <c r="L23" s="23" t="s">
        <v>63</v>
      </c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4"/>
    </row>
    <row r="24" spans="1:33" s="17" customFormat="1" ht="13.5" customHeight="1">
      <c r="A24" s="183"/>
      <c r="B24" s="218"/>
      <c r="C24" s="210"/>
      <c r="D24" s="185" t="s">
        <v>185</v>
      </c>
      <c r="E24" s="188"/>
      <c r="F24" s="188"/>
      <c r="G24" s="208"/>
      <c r="H24" s="22"/>
      <c r="I24" s="23"/>
      <c r="J24" s="23"/>
      <c r="K24" s="23"/>
      <c r="L24" s="23"/>
      <c r="M24" s="23" t="s">
        <v>63</v>
      </c>
      <c r="N24" s="23" t="s">
        <v>63</v>
      </c>
      <c r="O24" s="23" t="s">
        <v>63</v>
      </c>
      <c r="P24" s="23" t="s">
        <v>63</v>
      </c>
      <c r="Q24" s="23" t="s">
        <v>63</v>
      </c>
      <c r="R24" s="23" t="s">
        <v>63</v>
      </c>
      <c r="S24" s="23" t="s">
        <v>63</v>
      </c>
      <c r="T24" s="23" t="s">
        <v>63</v>
      </c>
      <c r="U24" s="23" t="s">
        <v>63</v>
      </c>
      <c r="V24" s="23" t="s">
        <v>63</v>
      </c>
      <c r="W24" s="23" t="s">
        <v>63</v>
      </c>
      <c r="X24" s="23"/>
      <c r="Y24" s="23"/>
      <c r="Z24" s="23"/>
      <c r="AA24" s="23"/>
      <c r="AB24" s="23"/>
      <c r="AC24" s="23"/>
      <c r="AD24" s="23"/>
      <c r="AE24" s="23"/>
      <c r="AF24" s="23"/>
      <c r="AG24" s="24"/>
    </row>
    <row r="25" spans="1:33" s="17" customFormat="1" ht="13.5" customHeight="1">
      <c r="A25" s="183"/>
      <c r="B25" s="218"/>
      <c r="C25" s="185" t="s">
        <v>72</v>
      </c>
      <c r="D25" s="188"/>
      <c r="E25" s="188"/>
      <c r="F25" s="188"/>
      <c r="G25" s="188"/>
      <c r="H25" s="22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4"/>
    </row>
    <row r="26" spans="1:33" s="17" customFormat="1" ht="13.5" customHeight="1">
      <c r="A26" s="183"/>
      <c r="B26" s="218"/>
      <c r="C26" s="209"/>
      <c r="D26" s="185" t="s">
        <v>168</v>
      </c>
      <c r="E26" s="188"/>
      <c r="F26" s="188"/>
      <c r="G26" s="208"/>
      <c r="H26" s="22" t="s">
        <v>63</v>
      </c>
      <c r="I26" s="23" t="s">
        <v>63</v>
      </c>
      <c r="J26" s="23" t="s">
        <v>63</v>
      </c>
      <c r="K26" s="23" t="s">
        <v>63</v>
      </c>
      <c r="L26" s="23" t="s">
        <v>63</v>
      </c>
      <c r="M26" s="23" t="s">
        <v>63</v>
      </c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4"/>
    </row>
    <row r="27" spans="1:33" s="17" customFormat="1" ht="13.5" customHeight="1">
      <c r="A27" s="183"/>
      <c r="B27" s="218"/>
      <c r="C27" s="218"/>
      <c r="D27" s="185" t="s">
        <v>108</v>
      </c>
      <c r="E27" s="188"/>
      <c r="F27" s="188"/>
      <c r="G27" s="208"/>
      <c r="H27" s="22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4"/>
    </row>
    <row r="28" spans="1:33" s="17" customFormat="1" ht="13.5" customHeight="1">
      <c r="A28" s="183"/>
      <c r="B28" s="218"/>
      <c r="C28" s="210"/>
      <c r="D28" s="185" t="s">
        <v>109</v>
      </c>
      <c r="E28" s="188"/>
      <c r="F28" s="188"/>
      <c r="G28" s="208"/>
      <c r="H28" s="22"/>
      <c r="I28" s="23"/>
      <c r="J28" s="23"/>
      <c r="K28" s="23"/>
      <c r="L28" s="23"/>
      <c r="M28" s="23"/>
      <c r="N28" s="23" t="s">
        <v>63</v>
      </c>
      <c r="O28" s="23" t="s">
        <v>63</v>
      </c>
      <c r="P28" s="23" t="s">
        <v>63</v>
      </c>
      <c r="Q28" s="23" t="s">
        <v>63</v>
      </c>
      <c r="R28" s="23" t="s">
        <v>63</v>
      </c>
      <c r="S28" s="23" t="s">
        <v>63</v>
      </c>
      <c r="T28" s="23" t="s">
        <v>63</v>
      </c>
      <c r="U28" s="23" t="s">
        <v>63</v>
      </c>
      <c r="V28" s="23" t="s">
        <v>63</v>
      </c>
      <c r="W28" s="23" t="s">
        <v>63</v>
      </c>
      <c r="X28" s="23"/>
      <c r="Y28" s="23"/>
      <c r="Z28" s="23"/>
      <c r="AA28" s="23"/>
      <c r="AB28" s="23"/>
      <c r="AC28" s="23"/>
      <c r="AD28" s="23"/>
      <c r="AE28" s="23"/>
      <c r="AF28" s="23"/>
      <c r="AG28" s="24"/>
    </row>
    <row r="29" spans="1:33" s="17" customFormat="1" ht="13.5" customHeight="1">
      <c r="A29" s="183"/>
      <c r="B29" s="218"/>
      <c r="C29" s="185" t="s">
        <v>77</v>
      </c>
      <c r="D29" s="188"/>
      <c r="E29" s="188"/>
      <c r="F29" s="188"/>
      <c r="G29" s="208"/>
      <c r="H29" s="22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4"/>
    </row>
    <row r="30" spans="1:33" s="17" customFormat="1" ht="13.5" customHeight="1">
      <c r="A30" s="183"/>
      <c r="B30" s="218"/>
      <c r="C30" s="209"/>
      <c r="D30" s="185" t="s">
        <v>57</v>
      </c>
      <c r="E30" s="188"/>
      <c r="F30" s="188"/>
      <c r="G30" s="208"/>
      <c r="H30" s="22" t="s">
        <v>63</v>
      </c>
      <c r="I30" s="23" t="s">
        <v>63</v>
      </c>
      <c r="J30" s="23" t="s">
        <v>63</v>
      </c>
      <c r="K30" s="23" t="s">
        <v>63</v>
      </c>
      <c r="L30" s="23" t="s">
        <v>63</v>
      </c>
      <c r="M30" s="23" t="s">
        <v>63</v>
      </c>
      <c r="N30" s="23" t="s">
        <v>63</v>
      </c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4"/>
    </row>
    <row r="31" spans="1:33" s="17" customFormat="1" ht="13.5" customHeight="1">
      <c r="A31" s="183"/>
      <c r="B31" s="218"/>
      <c r="C31" s="218"/>
      <c r="D31" s="185" t="s">
        <v>154</v>
      </c>
      <c r="E31" s="188"/>
      <c r="F31" s="188"/>
      <c r="G31" s="208"/>
      <c r="H31" s="22"/>
      <c r="I31" s="23"/>
      <c r="J31" s="23"/>
      <c r="K31" s="23"/>
      <c r="L31" s="23"/>
      <c r="M31" s="23"/>
      <c r="N31" s="23"/>
      <c r="O31" s="23" t="s">
        <v>63</v>
      </c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4"/>
    </row>
    <row r="32" spans="1:33" s="17" customFormat="1" ht="13.5" customHeight="1">
      <c r="A32" s="183"/>
      <c r="B32" s="218"/>
      <c r="C32" s="210"/>
      <c r="D32" s="226" t="s">
        <v>110</v>
      </c>
      <c r="E32" s="188"/>
      <c r="F32" s="188"/>
      <c r="G32" s="208"/>
      <c r="H32" s="22"/>
      <c r="I32" s="23"/>
      <c r="J32" s="23"/>
      <c r="K32" s="23"/>
      <c r="L32" s="23"/>
      <c r="M32" s="23"/>
      <c r="N32" s="23"/>
      <c r="O32" s="23"/>
      <c r="P32" s="23" t="s">
        <v>63</v>
      </c>
      <c r="Q32" s="23" t="s">
        <v>63</v>
      </c>
      <c r="R32" s="23" t="s">
        <v>63</v>
      </c>
      <c r="S32" s="23" t="s">
        <v>63</v>
      </c>
      <c r="T32" s="23" t="s">
        <v>63</v>
      </c>
      <c r="U32" s="23" t="s">
        <v>63</v>
      </c>
      <c r="V32" s="23" t="s">
        <v>63</v>
      </c>
      <c r="W32" s="23" t="s">
        <v>63</v>
      </c>
      <c r="X32" s="23"/>
      <c r="Y32" s="23"/>
      <c r="Z32" s="23"/>
      <c r="AA32" s="23"/>
      <c r="AB32" s="23"/>
      <c r="AC32" s="23"/>
      <c r="AD32" s="23"/>
      <c r="AE32" s="23"/>
      <c r="AF32" s="23"/>
      <c r="AG32" s="24"/>
    </row>
    <row r="33" spans="1:33" s="17" customFormat="1" ht="13.5" customHeight="1">
      <c r="A33" s="183"/>
      <c r="B33" s="218"/>
      <c r="C33" s="224" t="s">
        <v>78</v>
      </c>
      <c r="D33" s="188"/>
      <c r="E33" s="188"/>
      <c r="F33" s="188"/>
      <c r="G33" s="188"/>
      <c r="H33" s="22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4"/>
    </row>
    <row r="34" spans="1:33" s="17" customFormat="1" ht="13.5" customHeight="1">
      <c r="A34" s="183"/>
      <c r="B34" s="218"/>
      <c r="C34" s="209"/>
      <c r="D34" s="185" t="s">
        <v>105</v>
      </c>
      <c r="E34" s="188"/>
      <c r="F34" s="188"/>
      <c r="G34" s="208"/>
      <c r="H34" s="101"/>
      <c r="I34" s="90"/>
      <c r="J34" s="90"/>
      <c r="K34" s="90"/>
      <c r="L34" s="90"/>
      <c r="M34" s="90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4"/>
    </row>
    <row r="35" spans="1:33" s="17" customFormat="1" ht="13.5" customHeight="1">
      <c r="A35" s="183"/>
      <c r="B35" s="218"/>
      <c r="C35" s="218"/>
      <c r="D35" s="209"/>
      <c r="E35" s="185" t="s">
        <v>57</v>
      </c>
      <c r="F35" s="188"/>
      <c r="G35" s="208"/>
      <c r="H35" s="100" t="s">
        <v>63</v>
      </c>
      <c r="I35" s="23" t="s">
        <v>63</v>
      </c>
      <c r="J35" s="23" t="s">
        <v>63</v>
      </c>
      <c r="K35" s="23" t="s">
        <v>63</v>
      </c>
      <c r="L35" s="23" t="s">
        <v>63</v>
      </c>
      <c r="M35" s="23" t="s">
        <v>63</v>
      </c>
      <c r="N35" s="90" t="s">
        <v>63</v>
      </c>
      <c r="O35" s="23" t="s">
        <v>63</v>
      </c>
      <c r="P35" s="23" t="s">
        <v>63</v>
      </c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4"/>
    </row>
    <row r="36" spans="1:33" s="17" customFormat="1" ht="13.5" customHeight="1">
      <c r="A36" s="183"/>
      <c r="B36" s="218"/>
      <c r="C36" s="218"/>
      <c r="D36" s="218"/>
      <c r="E36" s="185" t="s">
        <v>159</v>
      </c>
      <c r="F36" s="188"/>
      <c r="G36" s="208"/>
      <c r="H36" s="22"/>
      <c r="I36" s="23"/>
      <c r="J36" s="23"/>
      <c r="K36" s="23"/>
      <c r="L36" s="23"/>
      <c r="M36" s="23"/>
      <c r="N36" s="23"/>
      <c r="O36" s="23"/>
      <c r="P36" s="23"/>
      <c r="Q36" s="23" t="s">
        <v>63</v>
      </c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4"/>
    </row>
    <row r="37" spans="1:33" s="17" customFormat="1" ht="13.5" customHeight="1">
      <c r="A37" s="183"/>
      <c r="B37" s="218"/>
      <c r="C37" s="218"/>
      <c r="D37" s="218"/>
      <c r="E37" s="185" t="s">
        <v>162</v>
      </c>
      <c r="F37" s="188"/>
      <c r="G37" s="208"/>
      <c r="H37" s="22"/>
      <c r="I37" s="23"/>
      <c r="J37" s="23"/>
      <c r="K37" s="23"/>
      <c r="L37" s="23"/>
      <c r="M37" s="23"/>
      <c r="N37" s="23"/>
      <c r="O37" s="23"/>
      <c r="P37" s="23"/>
      <c r="Q37" s="23"/>
      <c r="R37" s="23" t="s">
        <v>63</v>
      </c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4"/>
    </row>
    <row r="38" spans="1:33" s="17" customFormat="1" ht="13.5" customHeight="1">
      <c r="A38" s="183"/>
      <c r="B38" s="218"/>
      <c r="C38" s="218"/>
      <c r="D38" s="210"/>
      <c r="E38" s="185" t="s">
        <v>161</v>
      </c>
      <c r="F38" s="188"/>
      <c r="G38" s="208"/>
      <c r="H38" s="22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 t="s">
        <v>63</v>
      </c>
      <c r="T38" s="23" t="s">
        <v>63</v>
      </c>
      <c r="U38" s="23" t="s">
        <v>63</v>
      </c>
      <c r="V38" s="23" t="s">
        <v>63</v>
      </c>
      <c r="W38" s="23" t="s">
        <v>63</v>
      </c>
      <c r="X38" s="23"/>
      <c r="Y38" s="23"/>
      <c r="Z38" s="23"/>
      <c r="AA38" s="23"/>
      <c r="AB38" s="23"/>
      <c r="AC38" s="23"/>
      <c r="AD38" s="23"/>
      <c r="AE38" s="23"/>
      <c r="AF38" s="23"/>
      <c r="AG38" s="24"/>
    </row>
    <row r="39" spans="1:33" s="17" customFormat="1" ht="13.5" customHeight="1">
      <c r="A39" s="183"/>
      <c r="B39" s="218"/>
      <c r="C39" s="218"/>
      <c r="D39" s="185" t="s">
        <v>106</v>
      </c>
      <c r="E39" s="188"/>
      <c r="F39" s="188"/>
      <c r="G39" s="208"/>
      <c r="H39" s="22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4"/>
    </row>
    <row r="40" spans="1:33" s="17" customFormat="1" ht="13.5" customHeight="1">
      <c r="A40" s="183"/>
      <c r="B40" s="218"/>
      <c r="C40" s="218"/>
      <c r="D40" s="209"/>
      <c r="E40" s="185" t="s">
        <v>57</v>
      </c>
      <c r="F40" s="188"/>
      <c r="G40" s="208"/>
      <c r="H40" s="100" t="s">
        <v>63</v>
      </c>
      <c r="I40" s="23" t="s">
        <v>63</v>
      </c>
      <c r="J40" s="23" t="s">
        <v>63</v>
      </c>
      <c r="K40" s="23" t="s">
        <v>63</v>
      </c>
      <c r="L40" s="23" t="s">
        <v>63</v>
      </c>
      <c r="M40" s="23" t="s">
        <v>63</v>
      </c>
      <c r="N40" s="94" t="s">
        <v>63</v>
      </c>
      <c r="O40" s="23" t="s">
        <v>63</v>
      </c>
      <c r="P40" s="23" t="s">
        <v>63</v>
      </c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4"/>
    </row>
    <row r="41" spans="1:33" s="17" customFormat="1" ht="13.5" customHeight="1">
      <c r="A41" s="183"/>
      <c r="B41" s="218"/>
      <c r="C41" s="218"/>
      <c r="D41" s="218"/>
      <c r="E41" s="185" t="s">
        <v>160</v>
      </c>
      <c r="F41" s="188"/>
      <c r="G41" s="208"/>
      <c r="H41" s="22"/>
      <c r="I41" s="23"/>
      <c r="J41" s="23"/>
      <c r="K41" s="23"/>
      <c r="L41" s="23"/>
      <c r="M41" s="23"/>
      <c r="N41" s="23"/>
      <c r="O41" s="23"/>
      <c r="P41" s="23"/>
      <c r="Q41" s="23" t="s">
        <v>63</v>
      </c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4"/>
    </row>
    <row r="42" spans="1:33" s="17" customFormat="1" ht="13.5" customHeight="1">
      <c r="A42" s="183"/>
      <c r="B42" s="218"/>
      <c r="C42" s="218"/>
      <c r="D42" s="218"/>
      <c r="E42" s="185" t="s">
        <v>158</v>
      </c>
      <c r="F42" s="188"/>
      <c r="G42" s="208"/>
      <c r="H42" s="22"/>
      <c r="I42" s="23"/>
      <c r="J42" s="23"/>
      <c r="K42" s="23"/>
      <c r="L42" s="23"/>
      <c r="M42" s="23"/>
      <c r="N42" s="23"/>
      <c r="O42" s="23"/>
      <c r="P42" s="23"/>
      <c r="Q42" s="23"/>
      <c r="R42" s="23" t="s">
        <v>63</v>
      </c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4"/>
    </row>
    <row r="43" spans="1:33" s="17" customFormat="1" ht="13.5" customHeight="1">
      <c r="A43" s="183"/>
      <c r="B43" s="218"/>
      <c r="C43" s="218"/>
      <c r="D43" s="210"/>
      <c r="E43" s="185" t="s">
        <v>111</v>
      </c>
      <c r="F43" s="188"/>
      <c r="G43" s="208"/>
      <c r="H43" s="22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 t="s">
        <v>63</v>
      </c>
      <c r="T43" s="23" t="s">
        <v>63</v>
      </c>
      <c r="U43" s="23" t="s">
        <v>63</v>
      </c>
      <c r="V43" s="23" t="s">
        <v>63</v>
      </c>
      <c r="W43" s="23" t="s">
        <v>63</v>
      </c>
      <c r="X43" s="23"/>
      <c r="Y43" s="23"/>
      <c r="Z43" s="23"/>
      <c r="AA43" s="23"/>
      <c r="AB43" s="23"/>
      <c r="AC43" s="23"/>
      <c r="AD43" s="23"/>
      <c r="AE43" s="23"/>
      <c r="AF43" s="23"/>
      <c r="AG43" s="24"/>
    </row>
    <row r="44" spans="1:33" s="17" customFormat="1" ht="13.5" customHeight="1">
      <c r="A44" s="183"/>
      <c r="B44" s="218"/>
      <c r="C44" s="218"/>
      <c r="D44" s="185" t="s">
        <v>107</v>
      </c>
      <c r="E44" s="188"/>
      <c r="F44" s="188"/>
      <c r="G44" s="208"/>
      <c r="H44" s="22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4"/>
    </row>
    <row r="45" spans="1:33" s="17" customFormat="1" ht="13.5" customHeight="1">
      <c r="A45" s="183"/>
      <c r="B45" s="218"/>
      <c r="C45" s="218"/>
      <c r="D45" s="209"/>
      <c r="E45" s="185" t="s">
        <v>57</v>
      </c>
      <c r="F45" s="188"/>
      <c r="G45" s="208"/>
      <c r="H45" s="100" t="s">
        <v>63</v>
      </c>
      <c r="I45" s="23" t="s">
        <v>63</v>
      </c>
      <c r="J45" s="23" t="s">
        <v>63</v>
      </c>
      <c r="K45" s="23" t="s">
        <v>63</v>
      </c>
      <c r="L45" s="23" t="s">
        <v>63</v>
      </c>
      <c r="M45" s="23" t="s">
        <v>63</v>
      </c>
      <c r="N45" s="23" t="s">
        <v>63</v>
      </c>
      <c r="O45" s="94" t="s">
        <v>63</v>
      </c>
      <c r="P45" s="23" t="s">
        <v>63</v>
      </c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4"/>
    </row>
    <row r="46" spans="1:33" s="17" customFormat="1" ht="13.5" customHeight="1">
      <c r="A46" s="183"/>
      <c r="B46" s="218"/>
      <c r="C46" s="218"/>
      <c r="D46" s="218"/>
      <c r="E46" s="185" t="s">
        <v>112</v>
      </c>
      <c r="F46" s="188"/>
      <c r="G46" s="208"/>
      <c r="H46" s="22"/>
      <c r="I46" s="23"/>
      <c r="J46" s="23"/>
      <c r="K46" s="23"/>
      <c r="L46" s="23"/>
      <c r="M46" s="23"/>
      <c r="N46" s="23"/>
      <c r="O46" s="23"/>
      <c r="P46" s="23"/>
      <c r="Q46" s="23" t="s">
        <v>63</v>
      </c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4"/>
    </row>
    <row r="47" spans="1:33" s="17" customFormat="1" ht="13.5" customHeight="1">
      <c r="A47" s="183"/>
      <c r="B47" s="218"/>
      <c r="C47" s="218"/>
      <c r="D47" s="218"/>
      <c r="E47" s="185" t="s">
        <v>112</v>
      </c>
      <c r="F47" s="188"/>
      <c r="G47" s="208"/>
      <c r="H47" s="22"/>
      <c r="I47" s="23"/>
      <c r="J47" s="23"/>
      <c r="K47" s="23"/>
      <c r="L47" s="23"/>
      <c r="M47" s="23"/>
      <c r="N47" s="23"/>
      <c r="O47" s="23"/>
      <c r="P47" s="23"/>
      <c r="Q47" s="23"/>
      <c r="R47" s="23" t="s">
        <v>63</v>
      </c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4"/>
    </row>
    <row r="48" spans="1:33" s="17" customFormat="1" ht="13.5" customHeight="1">
      <c r="A48" s="183"/>
      <c r="B48" s="218"/>
      <c r="C48" s="210"/>
      <c r="D48" s="210"/>
      <c r="E48" s="185" t="s">
        <v>112</v>
      </c>
      <c r="F48" s="188"/>
      <c r="G48" s="208"/>
      <c r="H48" s="22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 t="s">
        <v>63</v>
      </c>
      <c r="T48" s="23" t="s">
        <v>63</v>
      </c>
      <c r="U48" s="23" t="s">
        <v>63</v>
      </c>
      <c r="V48" s="23" t="s">
        <v>63</v>
      </c>
      <c r="W48" s="23" t="s">
        <v>63</v>
      </c>
      <c r="X48" s="23"/>
      <c r="Y48" s="23"/>
      <c r="Z48" s="23"/>
      <c r="AA48" s="23"/>
      <c r="AB48" s="23"/>
      <c r="AC48" s="23"/>
      <c r="AD48" s="23"/>
      <c r="AE48" s="23"/>
      <c r="AF48" s="23"/>
      <c r="AG48" s="24"/>
    </row>
    <row r="49" spans="1:33" s="17" customFormat="1" ht="13.5" customHeight="1">
      <c r="A49" s="183"/>
      <c r="B49" s="218"/>
      <c r="C49" s="224" t="s">
        <v>79</v>
      </c>
      <c r="D49" s="188"/>
      <c r="E49" s="188"/>
      <c r="F49" s="188"/>
      <c r="G49" s="188"/>
      <c r="H49" s="22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4"/>
    </row>
    <row r="50" spans="1:33" s="17" customFormat="1" ht="13.5" customHeight="1">
      <c r="A50" s="183"/>
      <c r="B50" s="218"/>
      <c r="C50" s="209"/>
      <c r="D50" s="185" t="s">
        <v>57</v>
      </c>
      <c r="E50" s="188"/>
      <c r="F50" s="188"/>
      <c r="G50" s="208"/>
      <c r="H50" s="22" t="s">
        <v>63</v>
      </c>
      <c r="I50" s="23" t="s">
        <v>63</v>
      </c>
      <c r="J50" s="23" t="s">
        <v>63</v>
      </c>
      <c r="K50" s="23" t="s">
        <v>63</v>
      </c>
      <c r="L50" s="23" t="s">
        <v>63</v>
      </c>
      <c r="M50" s="23" t="s">
        <v>63</v>
      </c>
      <c r="N50" s="23" t="s">
        <v>63</v>
      </c>
      <c r="O50" s="23" t="s">
        <v>63</v>
      </c>
      <c r="P50" s="23" t="s">
        <v>63</v>
      </c>
      <c r="Q50" s="23" t="s">
        <v>63</v>
      </c>
      <c r="R50" s="23" t="s">
        <v>63</v>
      </c>
      <c r="S50" s="23" t="s">
        <v>63</v>
      </c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4"/>
    </row>
    <row r="51" spans="1:33" s="17" customFormat="1" ht="13.5" customHeight="1">
      <c r="A51" s="183"/>
      <c r="B51" s="218"/>
      <c r="C51" s="210"/>
      <c r="D51" s="185" t="s">
        <v>113</v>
      </c>
      <c r="E51" s="188"/>
      <c r="F51" s="188"/>
      <c r="G51" s="208"/>
      <c r="H51" s="22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 t="s">
        <v>63</v>
      </c>
      <c r="U51" s="23" t="s">
        <v>63</v>
      </c>
      <c r="V51" s="23" t="s">
        <v>63</v>
      </c>
      <c r="W51" s="23" t="s">
        <v>63</v>
      </c>
      <c r="X51" s="23"/>
      <c r="Y51" s="23"/>
      <c r="Z51" s="23"/>
      <c r="AA51" s="23"/>
      <c r="AB51" s="23"/>
      <c r="AC51" s="23"/>
      <c r="AD51" s="23"/>
      <c r="AE51" s="23"/>
      <c r="AF51" s="23"/>
      <c r="AG51" s="24"/>
    </row>
    <row r="52" spans="1:33" s="17" customFormat="1" ht="13.5" customHeight="1">
      <c r="A52" s="183"/>
      <c r="B52" s="218"/>
      <c r="C52" s="185" t="s">
        <v>80</v>
      </c>
      <c r="D52" s="188"/>
      <c r="E52" s="188"/>
      <c r="F52" s="188"/>
      <c r="G52" s="208"/>
      <c r="H52" s="22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4"/>
    </row>
    <row r="53" spans="1:33" s="17" customFormat="1" ht="13.5" customHeight="1">
      <c r="A53" s="183"/>
      <c r="B53" s="218"/>
      <c r="C53" s="218"/>
      <c r="D53" s="185" t="s">
        <v>73</v>
      </c>
      <c r="E53" s="188"/>
      <c r="F53" s="188"/>
      <c r="G53" s="208"/>
      <c r="H53" s="22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4"/>
    </row>
    <row r="54" spans="1:33" s="17" customFormat="1" ht="13.5" customHeight="1">
      <c r="A54" s="183"/>
      <c r="B54" s="218"/>
      <c r="C54" s="218"/>
      <c r="D54" s="209"/>
      <c r="E54" s="185" t="s">
        <v>170</v>
      </c>
      <c r="F54" s="188"/>
      <c r="G54" s="208"/>
      <c r="H54" s="23" t="s">
        <v>63</v>
      </c>
      <c r="I54" s="23" t="s">
        <v>63</v>
      </c>
      <c r="J54" s="23" t="s">
        <v>63</v>
      </c>
      <c r="K54" s="23" t="s">
        <v>63</v>
      </c>
      <c r="L54" s="23" t="s">
        <v>63</v>
      </c>
      <c r="M54" s="23" t="s">
        <v>63</v>
      </c>
      <c r="N54" s="23" t="s">
        <v>63</v>
      </c>
      <c r="O54" s="23" t="s">
        <v>63</v>
      </c>
      <c r="P54" s="23" t="s">
        <v>63</v>
      </c>
      <c r="Q54" s="23" t="s">
        <v>63</v>
      </c>
      <c r="R54" s="23" t="s">
        <v>63</v>
      </c>
      <c r="S54" s="23" t="s">
        <v>63</v>
      </c>
      <c r="T54" s="23" t="s">
        <v>63</v>
      </c>
      <c r="U54" s="90"/>
      <c r="V54" s="90"/>
      <c r="W54" s="23" t="s">
        <v>63</v>
      </c>
      <c r="X54" s="90"/>
      <c r="Y54" s="90"/>
      <c r="Z54" s="90"/>
      <c r="AA54" s="23"/>
      <c r="AB54" s="23"/>
      <c r="AC54" s="23"/>
      <c r="AD54" s="23"/>
      <c r="AE54" s="23"/>
      <c r="AF54" s="23"/>
      <c r="AG54" s="24"/>
    </row>
    <row r="55" spans="1:33" s="17" customFormat="1" ht="13.5" customHeight="1">
      <c r="A55" s="183"/>
      <c r="B55" s="218"/>
      <c r="C55" s="218"/>
      <c r="D55" s="210"/>
      <c r="E55" s="185" t="s">
        <v>156</v>
      </c>
      <c r="F55" s="188"/>
      <c r="G55" s="208"/>
      <c r="H55" s="22"/>
      <c r="I55" s="23"/>
      <c r="J55" s="90"/>
      <c r="K55" s="90"/>
      <c r="L55" s="90"/>
      <c r="M55" s="90"/>
      <c r="O55" s="72"/>
      <c r="P55" s="90"/>
      <c r="Q55" s="90"/>
      <c r="R55" s="90"/>
      <c r="S55" s="90"/>
      <c r="U55" s="23" t="s">
        <v>63</v>
      </c>
      <c r="V55" s="23" t="s">
        <v>63</v>
      </c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4"/>
    </row>
    <row r="56" spans="1:33" s="17" customFormat="1" ht="13.5" customHeight="1">
      <c r="A56" s="183"/>
      <c r="B56" s="218"/>
      <c r="C56" s="218"/>
      <c r="D56" s="185" t="s">
        <v>74</v>
      </c>
      <c r="E56" s="188"/>
      <c r="F56" s="188"/>
      <c r="G56" s="208"/>
      <c r="H56" s="22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4"/>
    </row>
    <row r="57" spans="1:33" s="17" customFormat="1" ht="13.5" customHeight="1">
      <c r="A57" s="183"/>
      <c r="B57" s="218"/>
      <c r="C57" s="218"/>
      <c r="D57" s="209"/>
      <c r="E57" s="185" t="s">
        <v>170</v>
      </c>
      <c r="F57" s="188"/>
      <c r="G57" s="208"/>
      <c r="H57" s="23" t="s">
        <v>63</v>
      </c>
      <c r="I57" s="23" t="s">
        <v>63</v>
      </c>
      <c r="J57" s="23" t="s">
        <v>63</v>
      </c>
      <c r="K57" s="23" t="s">
        <v>63</v>
      </c>
      <c r="L57" s="23" t="s">
        <v>63</v>
      </c>
      <c r="M57" s="23" t="s">
        <v>63</v>
      </c>
      <c r="N57" s="23" t="s">
        <v>63</v>
      </c>
      <c r="O57" s="23" t="s">
        <v>63</v>
      </c>
      <c r="P57" s="23" t="s">
        <v>63</v>
      </c>
      <c r="Q57" s="23" t="s">
        <v>63</v>
      </c>
      <c r="R57" s="23" t="s">
        <v>63</v>
      </c>
      <c r="S57" s="23" t="s">
        <v>63</v>
      </c>
      <c r="T57" s="23" t="s">
        <v>63</v>
      </c>
      <c r="U57" s="90"/>
      <c r="V57" s="23" t="s">
        <v>63</v>
      </c>
      <c r="W57" s="23"/>
      <c r="X57" s="90"/>
      <c r="Y57" s="90"/>
      <c r="AA57" s="23"/>
      <c r="AB57" s="23"/>
      <c r="AC57" s="23"/>
      <c r="AD57" s="23"/>
      <c r="AE57" s="23"/>
      <c r="AF57" s="23"/>
      <c r="AG57" s="24"/>
    </row>
    <row r="58" spans="1:33" s="17" customFormat="1" ht="13.5" customHeight="1">
      <c r="A58" s="183"/>
      <c r="B58" s="218"/>
      <c r="C58" s="218"/>
      <c r="D58" s="210"/>
      <c r="E58" s="185" t="s">
        <v>156</v>
      </c>
      <c r="F58" s="188"/>
      <c r="G58" s="208"/>
      <c r="H58" s="22"/>
      <c r="I58" s="23"/>
      <c r="J58" s="90"/>
      <c r="K58" s="72"/>
      <c r="L58" s="72"/>
      <c r="M58" s="72"/>
      <c r="N58" s="90"/>
      <c r="O58" s="72"/>
      <c r="P58" s="72"/>
      <c r="Q58" s="72"/>
      <c r="R58" s="72"/>
      <c r="S58" s="72"/>
      <c r="U58" s="23" t="s">
        <v>63</v>
      </c>
      <c r="V58" s="23"/>
      <c r="W58" s="23" t="s">
        <v>63</v>
      </c>
      <c r="X58" s="23"/>
      <c r="Y58" s="23"/>
      <c r="Z58" s="23"/>
      <c r="AA58" s="23"/>
      <c r="AB58" s="23"/>
      <c r="AC58" s="23"/>
      <c r="AD58" s="23"/>
      <c r="AE58" s="23"/>
      <c r="AF58" s="23"/>
      <c r="AG58" s="24"/>
    </row>
    <row r="59" spans="1:33" s="17" customFormat="1" ht="13.5" customHeight="1">
      <c r="A59" s="183"/>
      <c r="B59" s="218"/>
      <c r="C59" s="218"/>
      <c r="D59" s="185" t="s">
        <v>75</v>
      </c>
      <c r="E59" s="188"/>
      <c r="F59" s="188"/>
      <c r="G59" s="208"/>
      <c r="H59" s="22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4"/>
    </row>
    <row r="60" spans="1:33" s="17" customFormat="1" ht="13.5" customHeight="1">
      <c r="A60" s="183"/>
      <c r="B60" s="218"/>
      <c r="C60" s="218"/>
      <c r="D60" s="209"/>
      <c r="E60" s="185" t="s">
        <v>170</v>
      </c>
      <c r="F60" s="188"/>
      <c r="G60" s="208"/>
      <c r="H60" s="23" t="s">
        <v>63</v>
      </c>
      <c r="I60" s="23" t="s">
        <v>63</v>
      </c>
      <c r="J60" s="23" t="s">
        <v>63</v>
      </c>
      <c r="K60" s="23" t="s">
        <v>63</v>
      </c>
      <c r="L60" s="23" t="s">
        <v>63</v>
      </c>
      <c r="M60" s="23" t="s">
        <v>63</v>
      </c>
      <c r="N60" s="23" t="s">
        <v>63</v>
      </c>
      <c r="O60" s="23" t="s">
        <v>63</v>
      </c>
      <c r="P60" s="23" t="s">
        <v>63</v>
      </c>
      <c r="Q60" s="23" t="s">
        <v>63</v>
      </c>
      <c r="R60" s="23" t="s">
        <v>63</v>
      </c>
      <c r="S60" s="23" t="s">
        <v>63</v>
      </c>
      <c r="T60" s="23" t="s">
        <v>63</v>
      </c>
      <c r="U60" s="90"/>
      <c r="V60" s="23" t="s">
        <v>63</v>
      </c>
      <c r="W60" s="23" t="s">
        <v>63</v>
      </c>
      <c r="X60" s="90"/>
      <c r="Y60" s="90"/>
      <c r="AA60" s="23"/>
      <c r="AB60" s="23"/>
      <c r="AC60" s="23"/>
      <c r="AD60" s="23"/>
      <c r="AE60" s="23"/>
      <c r="AF60" s="23"/>
      <c r="AG60" s="24"/>
    </row>
    <row r="61" spans="1:33" s="17" customFormat="1" ht="13.5" customHeight="1">
      <c r="A61" s="183"/>
      <c r="B61" s="218"/>
      <c r="C61" s="218"/>
      <c r="D61" s="210"/>
      <c r="E61" s="185" t="s">
        <v>156</v>
      </c>
      <c r="F61" s="188"/>
      <c r="G61" s="208"/>
      <c r="H61" s="22"/>
      <c r="I61" s="23"/>
      <c r="J61" s="90"/>
      <c r="K61" s="90"/>
      <c r="L61" s="72"/>
      <c r="M61" s="90"/>
      <c r="N61" s="90"/>
      <c r="O61" s="72"/>
      <c r="P61" s="90"/>
      <c r="Q61" s="90"/>
      <c r="R61" s="90"/>
      <c r="S61" s="90"/>
      <c r="U61" s="23" t="s">
        <v>63</v>
      </c>
      <c r="X61" s="23"/>
      <c r="Y61" s="23"/>
      <c r="Z61" s="23"/>
      <c r="AA61" s="23"/>
      <c r="AB61" s="23"/>
      <c r="AC61" s="23"/>
      <c r="AD61" s="23"/>
      <c r="AE61" s="23"/>
      <c r="AF61" s="23"/>
      <c r="AG61" s="24"/>
    </row>
    <row r="62" spans="1:33" s="17" customFormat="1" ht="13.5" customHeight="1">
      <c r="A62" s="183"/>
      <c r="B62" s="218"/>
      <c r="C62" s="218"/>
      <c r="D62" s="185" t="s">
        <v>76</v>
      </c>
      <c r="E62" s="188"/>
      <c r="F62" s="188"/>
      <c r="G62" s="208"/>
      <c r="H62" s="22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4"/>
    </row>
    <row r="63" spans="1:33" s="17" customFormat="1" ht="13.5" customHeight="1">
      <c r="A63" s="183"/>
      <c r="B63" s="218"/>
      <c r="C63" s="218"/>
      <c r="D63" s="209"/>
      <c r="E63" s="185" t="s">
        <v>170</v>
      </c>
      <c r="F63" s="188"/>
      <c r="G63" s="208"/>
      <c r="H63" s="23" t="s">
        <v>63</v>
      </c>
      <c r="I63" s="23" t="s">
        <v>63</v>
      </c>
      <c r="J63" s="23" t="s">
        <v>63</v>
      </c>
      <c r="K63" s="23" t="s">
        <v>63</v>
      </c>
      <c r="L63" s="23" t="s">
        <v>63</v>
      </c>
      <c r="M63" s="23" t="s">
        <v>63</v>
      </c>
      <c r="N63" s="23" t="s">
        <v>63</v>
      </c>
      <c r="O63" s="23" t="s">
        <v>63</v>
      </c>
      <c r="P63" s="23" t="s">
        <v>63</v>
      </c>
      <c r="Q63" s="23" t="s">
        <v>63</v>
      </c>
      <c r="R63" s="23" t="s">
        <v>63</v>
      </c>
      <c r="S63" s="23" t="s">
        <v>63</v>
      </c>
      <c r="T63" s="23" t="s">
        <v>63</v>
      </c>
      <c r="U63" s="90"/>
      <c r="V63" s="23" t="s">
        <v>63</v>
      </c>
      <c r="W63" s="23" t="s">
        <v>63</v>
      </c>
      <c r="X63" s="90"/>
      <c r="Y63" s="72"/>
      <c r="AA63" s="23"/>
      <c r="AB63" s="23"/>
      <c r="AC63" s="23"/>
      <c r="AD63" s="23"/>
      <c r="AE63" s="23"/>
      <c r="AF63" s="23"/>
      <c r="AG63" s="24"/>
    </row>
    <row r="64" spans="1:33" s="17" customFormat="1" ht="13.5" customHeight="1">
      <c r="A64" s="183"/>
      <c r="B64" s="218"/>
      <c r="C64" s="210"/>
      <c r="D64" s="210"/>
      <c r="E64" s="185" t="s">
        <v>156</v>
      </c>
      <c r="F64" s="188"/>
      <c r="G64" s="208"/>
      <c r="H64" s="22"/>
      <c r="I64" s="23"/>
      <c r="J64" s="90"/>
      <c r="K64" s="72"/>
      <c r="L64" s="72"/>
      <c r="M64" s="72"/>
      <c r="N64" s="72"/>
      <c r="O64" s="72"/>
      <c r="P64" s="72"/>
      <c r="Q64" s="90"/>
      <c r="R64" s="72"/>
      <c r="S64" s="72"/>
      <c r="U64" s="23" t="s">
        <v>63</v>
      </c>
      <c r="X64" s="23"/>
      <c r="Y64" s="23"/>
      <c r="Z64" s="23"/>
      <c r="AA64" s="23"/>
      <c r="AB64" s="23"/>
      <c r="AC64" s="23"/>
      <c r="AD64" s="23"/>
      <c r="AE64" s="23"/>
      <c r="AF64" s="23"/>
      <c r="AG64" s="24"/>
    </row>
    <row r="65" spans="1:33" s="17" customFormat="1" ht="13.5" customHeight="1">
      <c r="A65" s="183"/>
      <c r="B65" s="218"/>
      <c r="C65" s="185" t="s">
        <v>81</v>
      </c>
      <c r="D65" s="188"/>
      <c r="E65" s="188"/>
      <c r="F65" s="188"/>
      <c r="G65" s="208"/>
      <c r="H65" s="22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4"/>
    </row>
    <row r="66" spans="1:33" s="17" customFormat="1" ht="13.5" customHeight="1">
      <c r="A66" s="183"/>
      <c r="B66" s="218"/>
      <c r="C66" s="209"/>
      <c r="D66" s="185" t="s">
        <v>57</v>
      </c>
      <c r="E66" s="188"/>
      <c r="F66" s="188"/>
      <c r="G66" s="208"/>
      <c r="H66" s="22" t="s">
        <v>63</v>
      </c>
      <c r="I66" s="23" t="s">
        <v>63</v>
      </c>
      <c r="J66" s="23" t="s">
        <v>63</v>
      </c>
      <c r="K66" s="23" t="s">
        <v>63</v>
      </c>
      <c r="L66" s="23" t="s">
        <v>63</v>
      </c>
      <c r="M66" s="23" t="s">
        <v>63</v>
      </c>
      <c r="N66" s="23" t="s">
        <v>63</v>
      </c>
      <c r="O66" s="23" t="s">
        <v>63</v>
      </c>
      <c r="P66" s="23" t="s">
        <v>63</v>
      </c>
      <c r="Q66" s="23" t="s">
        <v>63</v>
      </c>
      <c r="R66" s="23" t="s">
        <v>63</v>
      </c>
      <c r="S66" s="23" t="s">
        <v>63</v>
      </c>
      <c r="T66" s="23" t="s">
        <v>63</v>
      </c>
      <c r="U66" s="23" t="s">
        <v>63</v>
      </c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4"/>
    </row>
    <row r="67" spans="1:33" s="17" customFormat="1" ht="13.5" customHeight="1">
      <c r="A67" s="183"/>
      <c r="B67" s="218"/>
      <c r="C67" s="210"/>
      <c r="D67" s="185" t="s">
        <v>114</v>
      </c>
      <c r="E67" s="188"/>
      <c r="F67" s="188"/>
      <c r="G67" s="208"/>
      <c r="H67" s="22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 t="s">
        <v>63</v>
      </c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4"/>
    </row>
    <row r="68" spans="1:33" s="17" customFormat="1" ht="13.5" customHeight="1">
      <c r="A68" s="183"/>
      <c r="B68" s="218"/>
      <c r="C68" s="185" t="s">
        <v>116</v>
      </c>
      <c r="D68" s="188"/>
      <c r="E68" s="188"/>
      <c r="F68" s="188"/>
      <c r="G68" s="208"/>
      <c r="H68" s="22" t="s">
        <v>63</v>
      </c>
      <c r="I68" s="23" t="s">
        <v>63</v>
      </c>
      <c r="J68" s="23" t="s">
        <v>63</v>
      </c>
      <c r="K68" s="23" t="s">
        <v>63</v>
      </c>
      <c r="L68" s="23" t="s">
        <v>63</v>
      </c>
      <c r="M68" s="23" t="s">
        <v>63</v>
      </c>
      <c r="N68" s="23" t="s">
        <v>63</v>
      </c>
      <c r="O68" s="23" t="s">
        <v>63</v>
      </c>
      <c r="P68" s="23" t="s">
        <v>63</v>
      </c>
      <c r="Q68" s="23" t="s">
        <v>63</v>
      </c>
      <c r="R68" s="23" t="s">
        <v>63</v>
      </c>
      <c r="S68" s="23" t="s">
        <v>63</v>
      </c>
      <c r="T68" s="23" t="s">
        <v>63</v>
      </c>
      <c r="U68" s="23" t="s">
        <v>63</v>
      </c>
      <c r="V68" s="23" t="s">
        <v>63</v>
      </c>
      <c r="W68" s="23" t="s">
        <v>63</v>
      </c>
      <c r="X68" s="23" t="s">
        <v>63</v>
      </c>
      <c r="Y68" s="23" t="s">
        <v>63</v>
      </c>
      <c r="Z68" s="23" t="s">
        <v>63</v>
      </c>
      <c r="AA68" s="23" t="s">
        <v>63</v>
      </c>
      <c r="AB68" s="23"/>
      <c r="AC68" s="23"/>
      <c r="AD68" s="23"/>
      <c r="AE68" s="23"/>
      <c r="AF68" s="23"/>
      <c r="AG68" s="24"/>
    </row>
    <row r="69" spans="1:33" s="17" customFormat="1" ht="13.5" customHeight="1">
      <c r="A69" s="183"/>
      <c r="B69" s="218"/>
      <c r="C69" s="185" t="s">
        <v>117</v>
      </c>
      <c r="D69" s="188"/>
      <c r="E69" s="188"/>
      <c r="F69" s="188"/>
      <c r="G69" s="208"/>
      <c r="H69" s="22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4"/>
    </row>
    <row r="70" spans="1:33" s="17" customFormat="1" ht="13.5" customHeight="1">
      <c r="A70" s="183"/>
      <c r="B70" s="218"/>
      <c r="C70" s="209"/>
      <c r="D70" s="185" t="s">
        <v>101</v>
      </c>
      <c r="E70" s="188"/>
      <c r="F70" s="188"/>
      <c r="G70" s="208"/>
      <c r="H70" s="22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 t="s">
        <v>63</v>
      </c>
      <c r="Y70" s="23"/>
      <c r="Z70" s="23"/>
      <c r="AA70" s="23"/>
      <c r="AB70" s="23"/>
      <c r="AC70" s="23"/>
      <c r="AD70" s="23"/>
      <c r="AE70" s="23"/>
      <c r="AF70" s="23"/>
      <c r="AG70" s="24"/>
    </row>
    <row r="71" spans="1:33" s="17" customFormat="1" ht="13.5" customHeight="1">
      <c r="A71" s="183"/>
      <c r="B71" s="218"/>
      <c r="C71" s="218"/>
      <c r="D71" s="185" t="s">
        <v>102</v>
      </c>
      <c r="E71" s="188"/>
      <c r="F71" s="188"/>
      <c r="G71" s="208"/>
      <c r="H71" s="22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 t="s">
        <v>63</v>
      </c>
      <c r="Z71" s="23"/>
      <c r="AA71" s="23"/>
      <c r="AB71" s="23"/>
      <c r="AC71" s="23"/>
      <c r="AD71" s="23"/>
      <c r="AE71" s="23"/>
      <c r="AF71" s="23"/>
      <c r="AG71" s="24"/>
    </row>
    <row r="72" spans="1:33" s="17" customFormat="1" ht="13.5" customHeight="1">
      <c r="A72" s="183"/>
      <c r="B72" s="218"/>
      <c r="C72" s="210"/>
      <c r="D72" s="185" t="s">
        <v>103</v>
      </c>
      <c r="E72" s="188"/>
      <c r="F72" s="188"/>
      <c r="G72" s="208"/>
      <c r="H72" s="22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 t="s">
        <v>63</v>
      </c>
      <c r="AA72" s="23"/>
      <c r="AB72" s="23"/>
      <c r="AC72" s="23"/>
      <c r="AD72" s="23"/>
      <c r="AE72" s="23"/>
      <c r="AF72" s="23"/>
      <c r="AG72" s="24"/>
    </row>
    <row r="73" spans="1:33" s="17" customFormat="1" ht="13.5" customHeight="1">
      <c r="A73" s="183"/>
      <c r="B73" s="218"/>
      <c r="C73" s="185" t="s">
        <v>118</v>
      </c>
      <c r="D73" s="188"/>
      <c r="E73" s="188"/>
      <c r="F73" s="188"/>
      <c r="G73" s="208"/>
      <c r="H73" s="22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 t="s">
        <v>63</v>
      </c>
      <c r="AB73" s="23"/>
      <c r="AC73" s="23"/>
      <c r="AD73" s="23"/>
      <c r="AE73" s="23"/>
      <c r="AF73" s="23"/>
      <c r="AG73" s="24"/>
    </row>
    <row r="74" spans="1:33" s="17" customFormat="1" ht="13.5" customHeight="1" thickBot="1">
      <c r="A74" s="183"/>
      <c r="B74" s="210"/>
      <c r="C74" s="185"/>
      <c r="D74" s="188"/>
      <c r="E74" s="188"/>
      <c r="F74" s="188"/>
      <c r="G74" s="208"/>
      <c r="H74" s="22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4"/>
    </row>
    <row r="75" spans="1:33" s="17" customFormat="1" ht="13.5" customHeight="1" thickBot="1">
      <c r="A75" s="203" t="s">
        <v>128</v>
      </c>
      <c r="B75" s="215" t="s">
        <v>62</v>
      </c>
      <c r="C75" s="216"/>
      <c r="D75" s="216"/>
      <c r="E75" s="216"/>
      <c r="F75" s="216"/>
      <c r="G75" s="217"/>
      <c r="H75" s="25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7"/>
    </row>
    <row r="76" spans="1:33" s="17" customFormat="1" ht="13.5" customHeight="1">
      <c r="A76" s="204"/>
      <c r="B76" s="233"/>
      <c r="C76" s="230" t="s">
        <v>194</v>
      </c>
      <c r="D76" s="231"/>
      <c r="E76" s="231"/>
      <c r="F76" s="231"/>
      <c r="G76" s="232"/>
      <c r="H76" s="97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  <c r="AE76" s="98"/>
      <c r="AF76" s="98"/>
      <c r="AG76" s="99"/>
    </row>
    <row r="77" spans="1:33" s="17" customFormat="1" ht="13.5" customHeight="1">
      <c r="A77" s="204"/>
      <c r="B77" s="218"/>
      <c r="C77" s="209"/>
      <c r="D77" s="185" t="s">
        <v>89</v>
      </c>
      <c r="E77" s="188"/>
      <c r="F77" s="188"/>
      <c r="G77" s="208"/>
      <c r="H77" s="97"/>
      <c r="I77" s="23" t="s">
        <v>63</v>
      </c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  <c r="AC77" s="98"/>
      <c r="AD77" s="98"/>
      <c r="AE77" s="98"/>
      <c r="AF77" s="98"/>
      <c r="AG77" s="99"/>
    </row>
    <row r="78" spans="1:33" s="17" customFormat="1" ht="13.5" customHeight="1">
      <c r="A78" s="204"/>
      <c r="B78" s="218"/>
      <c r="C78" s="218"/>
      <c r="D78" s="185" t="s">
        <v>90</v>
      </c>
      <c r="E78" s="188"/>
      <c r="F78" s="188"/>
      <c r="G78" s="208"/>
      <c r="H78" s="97"/>
      <c r="I78" s="23" t="s">
        <v>63</v>
      </c>
      <c r="J78" s="23" t="s">
        <v>63</v>
      </c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98"/>
      <c r="AB78" s="98"/>
      <c r="AC78" s="98"/>
      <c r="AD78" s="98"/>
      <c r="AE78" s="98"/>
      <c r="AF78" s="98"/>
      <c r="AG78" s="99"/>
    </row>
    <row r="79" spans="1:33" s="17" customFormat="1" ht="13.5" customHeight="1">
      <c r="A79" s="204"/>
      <c r="B79" s="218"/>
      <c r="C79" s="218"/>
      <c r="D79" s="193" t="s">
        <v>91</v>
      </c>
      <c r="E79" s="194"/>
      <c r="F79" s="194"/>
      <c r="G79" s="211"/>
      <c r="H79" s="100"/>
      <c r="I79" s="23" t="s">
        <v>63</v>
      </c>
      <c r="J79" s="23" t="s">
        <v>63</v>
      </c>
      <c r="K79" s="23" t="s">
        <v>63</v>
      </c>
      <c r="L79" s="23" t="s">
        <v>63</v>
      </c>
      <c r="M79" s="23" t="s">
        <v>63</v>
      </c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4"/>
    </row>
    <row r="80" spans="1:33" s="17" customFormat="1" ht="13.5" customHeight="1">
      <c r="A80" s="204"/>
      <c r="B80" s="218"/>
      <c r="C80" s="218"/>
      <c r="D80" s="193" t="s">
        <v>92</v>
      </c>
      <c r="E80" s="194"/>
      <c r="F80" s="194"/>
      <c r="G80" s="211"/>
      <c r="H80" s="94"/>
      <c r="I80" s="23" t="s">
        <v>63</v>
      </c>
      <c r="J80" s="23" t="s">
        <v>63</v>
      </c>
      <c r="K80" s="23" t="s">
        <v>63</v>
      </c>
      <c r="L80" s="23" t="s">
        <v>63</v>
      </c>
      <c r="M80" s="23" t="s">
        <v>63</v>
      </c>
      <c r="N80" s="23" t="s">
        <v>63</v>
      </c>
      <c r="O80" s="23" t="s">
        <v>63</v>
      </c>
      <c r="P80" s="23" t="s">
        <v>63</v>
      </c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4"/>
    </row>
    <row r="81" spans="1:33" s="17" customFormat="1" ht="13.5" customHeight="1">
      <c r="A81" s="204"/>
      <c r="B81" s="218"/>
      <c r="C81" s="218"/>
      <c r="D81" s="193" t="s">
        <v>93</v>
      </c>
      <c r="E81" s="194"/>
      <c r="F81" s="194"/>
      <c r="G81" s="211"/>
      <c r="H81" s="22"/>
      <c r="I81" s="23" t="s">
        <v>63</v>
      </c>
      <c r="J81" s="23" t="s">
        <v>63</v>
      </c>
      <c r="K81" s="23" t="s">
        <v>63</v>
      </c>
      <c r="L81" s="23" t="s">
        <v>63</v>
      </c>
      <c r="M81" s="23" t="s">
        <v>63</v>
      </c>
      <c r="N81" s="23" t="s">
        <v>63</v>
      </c>
      <c r="O81" s="23" t="s">
        <v>63</v>
      </c>
      <c r="P81" s="23" t="s">
        <v>63</v>
      </c>
      <c r="Q81" s="23" t="s">
        <v>63</v>
      </c>
      <c r="R81" s="23" t="s">
        <v>63</v>
      </c>
      <c r="S81" s="23" t="s">
        <v>63</v>
      </c>
      <c r="T81" s="23" t="s">
        <v>63</v>
      </c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4"/>
    </row>
    <row r="82" spans="1:33" s="17" customFormat="1" ht="13.5" customHeight="1">
      <c r="A82" s="204"/>
      <c r="B82" s="218"/>
      <c r="C82" s="218"/>
      <c r="D82" s="193" t="s">
        <v>169</v>
      </c>
      <c r="E82" s="194"/>
      <c r="F82" s="194"/>
      <c r="G82" s="211"/>
      <c r="H82" s="22"/>
      <c r="I82" s="23"/>
      <c r="J82" s="23" t="s">
        <v>63</v>
      </c>
      <c r="K82" s="23" t="s">
        <v>63</v>
      </c>
      <c r="L82" s="23" t="s">
        <v>63</v>
      </c>
      <c r="M82" s="23"/>
      <c r="N82" s="23"/>
      <c r="O82" s="23" t="s">
        <v>63</v>
      </c>
      <c r="P82" s="23"/>
      <c r="Q82" s="23" t="s">
        <v>63</v>
      </c>
      <c r="R82" s="23" t="s">
        <v>63</v>
      </c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4"/>
    </row>
    <row r="83" spans="1:33" s="17" customFormat="1" ht="13.5" customHeight="1">
      <c r="A83" s="204"/>
      <c r="B83" s="218"/>
      <c r="C83" s="210"/>
      <c r="D83" s="193" t="s">
        <v>96</v>
      </c>
      <c r="E83" s="194"/>
      <c r="F83" s="194"/>
      <c r="G83" s="211"/>
      <c r="H83" s="240" t="s">
        <v>195</v>
      </c>
      <c r="I83" s="90"/>
      <c r="J83" s="90"/>
      <c r="K83" s="90"/>
      <c r="L83" s="90"/>
      <c r="M83" s="90"/>
      <c r="N83" s="90"/>
      <c r="O83" s="90"/>
      <c r="P83" s="90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4"/>
    </row>
    <row r="84" spans="1:33" s="17" customFormat="1" ht="13.5" customHeight="1">
      <c r="A84" s="204"/>
      <c r="B84" s="218"/>
      <c r="C84" s="193" t="s">
        <v>95</v>
      </c>
      <c r="D84" s="194"/>
      <c r="E84" s="194"/>
      <c r="F84" s="194"/>
      <c r="G84" s="194"/>
      <c r="H84" s="22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 t="s">
        <v>63</v>
      </c>
      <c r="V84" s="23" t="s">
        <v>63</v>
      </c>
      <c r="W84" s="23" t="s">
        <v>63</v>
      </c>
      <c r="X84" s="23"/>
      <c r="Y84" s="23"/>
      <c r="Z84" s="23"/>
      <c r="AA84" s="23"/>
      <c r="AB84" s="23"/>
      <c r="AC84" s="23"/>
      <c r="AD84" s="23"/>
      <c r="AE84" s="23"/>
      <c r="AF84" s="23"/>
      <c r="AG84" s="24"/>
    </row>
    <row r="85" spans="1:33" s="17" customFormat="1" ht="13.5" customHeight="1">
      <c r="A85" s="204"/>
      <c r="B85" s="218"/>
      <c r="C85" s="193" t="s">
        <v>163</v>
      </c>
      <c r="D85" s="194"/>
      <c r="E85" s="194"/>
      <c r="F85" s="194"/>
      <c r="G85" s="211"/>
      <c r="H85" s="29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 t="s">
        <v>63</v>
      </c>
      <c r="W85" s="23"/>
      <c r="X85" s="30"/>
      <c r="Y85" s="30"/>
      <c r="Z85" s="30"/>
      <c r="AA85" s="30"/>
      <c r="AB85" s="23"/>
      <c r="AC85" s="30"/>
      <c r="AD85" s="30"/>
      <c r="AE85" s="30"/>
      <c r="AF85" s="30"/>
      <c r="AG85" s="31"/>
    </row>
    <row r="86" spans="1:33" s="17" customFormat="1" ht="13.5" customHeight="1">
      <c r="A86" s="204"/>
      <c r="B86" s="218"/>
      <c r="C86" s="212"/>
      <c r="D86" s="193" t="s">
        <v>186</v>
      </c>
      <c r="E86" s="194"/>
      <c r="F86" s="194"/>
      <c r="G86" s="211"/>
      <c r="H86" s="29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 t="s">
        <v>63</v>
      </c>
      <c r="W86" s="30"/>
      <c r="X86" s="30"/>
      <c r="Y86" s="30"/>
      <c r="Z86" s="30"/>
      <c r="AA86" s="30"/>
      <c r="AB86" s="23"/>
      <c r="AC86" s="30"/>
      <c r="AD86" s="30"/>
      <c r="AE86" s="30"/>
      <c r="AF86" s="30"/>
      <c r="AG86" s="31"/>
    </row>
    <row r="87" spans="1:33" s="17" customFormat="1" ht="13.5" customHeight="1">
      <c r="A87" s="204"/>
      <c r="B87" s="218"/>
      <c r="C87" s="213"/>
      <c r="D87" s="193" t="s">
        <v>187</v>
      </c>
      <c r="E87" s="194"/>
      <c r="F87" s="194"/>
      <c r="G87" s="211"/>
      <c r="H87" s="29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 t="s">
        <v>63</v>
      </c>
      <c r="W87" s="30"/>
      <c r="X87" s="30"/>
      <c r="Y87" s="30"/>
      <c r="Z87" s="30"/>
      <c r="AA87" s="30"/>
      <c r="AB87" s="23"/>
      <c r="AC87" s="30"/>
      <c r="AD87" s="30"/>
      <c r="AE87" s="30"/>
      <c r="AF87" s="30"/>
      <c r="AG87" s="31"/>
    </row>
    <row r="88" spans="1:33" s="17" customFormat="1" ht="13.5" customHeight="1">
      <c r="A88" s="204"/>
      <c r="B88" s="218"/>
      <c r="C88" s="213"/>
      <c r="D88" s="193" t="s">
        <v>188</v>
      </c>
      <c r="E88" s="194"/>
      <c r="F88" s="194"/>
      <c r="G88" s="211"/>
      <c r="H88" s="29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 t="s">
        <v>63</v>
      </c>
      <c r="W88" s="30"/>
      <c r="X88" s="30"/>
      <c r="Y88" s="30"/>
      <c r="Z88" s="30"/>
      <c r="AA88" s="30"/>
      <c r="AB88" s="23"/>
      <c r="AC88" s="30"/>
      <c r="AD88" s="30"/>
      <c r="AE88" s="30"/>
      <c r="AF88" s="30"/>
      <c r="AG88" s="31"/>
    </row>
    <row r="89" spans="1:33" s="17" customFormat="1" ht="13.5" customHeight="1">
      <c r="A89" s="204"/>
      <c r="B89" s="218"/>
      <c r="C89" s="213"/>
      <c r="D89" s="193" t="s">
        <v>189</v>
      </c>
      <c r="E89" s="194"/>
      <c r="F89" s="194"/>
      <c r="G89" s="211"/>
      <c r="H89" s="29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 t="s">
        <v>63</v>
      </c>
      <c r="W89" s="30"/>
      <c r="X89" s="30"/>
      <c r="Y89" s="30"/>
      <c r="Z89" s="30"/>
      <c r="AA89" s="30"/>
      <c r="AB89" s="23"/>
      <c r="AC89" s="30"/>
      <c r="AD89" s="30"/>
      <c r="AE89" s="30"/>
      <c r="AF89" s="30"/>
      <c r="AG89" s="31"/>
    </row>
    <row r="90" spans="1:33" s="17" customFormat="1" ht="13.5" customHeight="1">
      <c r="A90" s="204"/>
      <c r="B90" s="218"/>
      <c r="C90" s="213"/>
      <c r="D90" s="193" t="s">
        <v>190</v>
      </c>
      <c r="E90" s="194"/>
      <c r="F90" s="194"/>
      <c r="G90" s="211"/>
      <c r="H90" s="29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 t="s">
        <v>63</v>
      </c>
      <c r="W90" s="30"/>
      <c r="X90" s="30"/>
      <c r="Y90" s="30"/>
      <c r="Z90" s="30"/>
      <c r="AA90" s="30"/>
      <c r="AB90" s="23"/>
      <c r="AC90" s="30"/>
      <c r="AD90" s="30"/>
      <c r="AE90" s="30"/>
      <c r="AF90" s="30"/>
      <c r="AG90" s="31"/>
    </row>
    <row r="91" spans="1:33" s="17" customFormat="1" ht="13.5" customHeight="1">
      <c r="A91" s="204"/>
      <c r="B91" s="218"/>
      <c r="C91" s="213"/>
      <c r="D91" s="193" t="s">
        <v>191</v>
      </c>
      <c r="E91" s="194"/>
      <c r="F91" s="194"/>
      <c r="G91" s="211"/>
      <c r="H91" s="29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 t="s">
        <v>63</v>
      </c>
      <c r="W91" s="30"/>
      <c r="X91" s="30"/>
      <c r="Y91" s="30"/>
      <c r="Z91" s="30"/>
      <c r="AA91" s="30"/>
      <c r="AB91" s="23"/>
      <c r="AC91" s="30"/>
      <c r="AD91" s="30"/>
      <c r="AE91" s="30"/>
      <c r="AF91" s="30"/>
      <c r="AG91" s="31"/>
    </row>
    <row r="92" spans="1:33" s="17" customFormat="1" ht="13.5" customHeight="1">
      <c r="A92" s="204"/>
      <c r="B92" s="218"/>
      <c r="C92" s="213"/>
      <c r="D92" s="193" t="s">
        <v>171</v>
      </c>
      <c r="E92" s="194"/>
      <c r="F92" s="194"/>
      <c r="G92" s="211"/>
      <c r="H92" s="29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 t="s">
        <v>63</v>
      </c>
      <c r="W92" s="30"/>
      <c r="X92" s="30"/>
      <c r="Y92" s="30"/>
      <c r="Z92" s="30"/>
      <c r="AA92" s="30"/>
      <c r="AB92" s="23"/>
      <c r="AC92" s="30"/>
      <c r="AD92" s="30"/>
      <c r="AE92" s="30"/>
      <c r="AF92" s="30"/>
      <c r="AG92" s="31"/>
    </row>
    <row r="93" spans="1:33" s="17" customFormat="1" ht="13.5" customHeight="1">
      <c r="A93" s="204"/>
      <c r="B93" s="218"/>
      <c r="C93" s="214"/>
      <c r="D93" s="193" t="s">
        <v>172</v>
      </c>
      <c r="E93" s="194"/>
      <c r="F93" s="194"/>
      <c r="G93" s="211"/>
      <c r="H93" s="29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 t="s">
        <v>63</v>
      </c>
      <c r="W93" s="30"/>
      <c r="X93" s="30"/>
      <c r="Y93" s="30"/>
      <c r="Z93" s="30"/>
      <c r="AA93" s="30"/>
      <c r="AB93" s="23"/>
      <c r="AC93" s="30"/>
      <c r="AD93" s="30"/>
      <c r="AE93" s="30"/>
      <c r="AF93" s="30"/>
      <c r="AG93" s="31"/>
    </row>
    <row r="94" spans="1:33" s="17" customFormat="1" ht="13.5" customHeight="1">
      <c r="A94" s="204"/>
      <c r="B94" s="218"/>
      <c r="C94" s="212"/>
      <c r="D94" s="193" t="s">
        <v>186</v>
      </c>
      <c r="E94" s="194"/>
      <c r="F94" s="194"/>
      <c r="G94" s="211"/>
      <c r="H94" s="29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23" t="s">
        <v>63</v>
      </c>
      <c r="X94" s="30"/>
      <c r="Y94" s="30"/>
      <c r="Z94" s="30"/>
      <c r="AA94" s="30"/>
      <c r="AB94" s="23"/>
      <c r="AC94" s="30"/>
      <c r="AD94" s="30"/>
      <c r="AE94" s="30"/>
      <c r="AF94" s="30"/>
      <c r="AG94" s="31"/>
    </row>
    <row r="95" spans="1:33" s="17" customFormat="1" ht="13.5" customHeight="1">
      <c r="A95" s="204"/>
      <c r="B95" s="218"/>
      <c r="C95" s="213"/>
      <c r="D95" s="193" t="s">
        <v>192</v>
      </c>
      <c r="E95" s="194"/>
      <c r="F95" s="194"/>
      <c r="G95" s="211"/>
      <c r="H95" s="29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23" t="s">
        <v>63</v>
      </c>
      <c r="X95" s="30"/>
      <c r="Y95" s="30"/>
      <c r="Z95" s="30"/>
      <c r="AA95" s="30"/>
      <c r="AB95" s="23"/>
      <c r="AC95" s="30"/>
      <c r="AD95" s="30"/>
      <c r="AE95" s="30"/>
      <c r="AF95" s="30"/>
      <c r="AG95" s="31"/>
    </row>
    <row r="96" spans="1:33" s="17" customFormat="1" ht="13.5" customHeight="1">
      <c r="A96" s="204"/>
      <c r="B96" s="218"/>
      <c r="C96" s="213"/>
      <c r="D96" s="193" t="s">
        <v>188</v>
      </c>
      <c r="E96" s="194"/>
      <c r="F96" s="194"/>
      <c r="G96" s="211"/>
      <c r="H96" s="29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23" t="s">
        <v>63</v>
      </c>
      <c r="X96" s="30"/>
      <c r="Y96" s="30"/>
      <c r="Z96" s="30"/>
      <c r="AA96" s="30"/>
      <c r="AB96" s="23"/>
      <c r="AC96" s="30"/>
      <c r="AD96" s="30"/>
      <c r="AE96" s="30"/>
      <c r="AF96" s="30"/>
      <c r="AG96" s="31"/>
    </row>
    <row r="97" spans="1:33" s="17" customFormat="1" ht="13.5" customHeight="1">
      <c r="A97" s="204"/>
      <c r="B97" s="218"/>
      <c r="C97" s="213"/>
      <c r="D97" s="193" t="s">
        <v>193</v>
      </c>
      <c r="E97" s="194"/>
      <c r="F97" s="194"/>
      <c r="G97" s="211"/>
      <c r="H97" s="29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23" t="s">
        <v>63</v>
      </c>
      <c r="X97" s="30"/>
      <c r="Y97" s="30"/>
      <c r="Z97" s="30"/>
      <c r="AA97" s="30"/>
      <c r="AB97" s="23"/>
      <c r="AC97" s="30"/>
      <c r="AD97" s="30"/>
      <c r="AE97" s="30"/>
      <c r="AF97" s="30"/>
      <c r="AG97" s="31"/>
    </row>
    <row r="98" spans="1:33" s="17" customFormat="1" ht="13.5" customHeight="1">
      <c r="A98" s="204"/>
      <c r="B98" s="218"/>
      <c r="C98" s="213"/>
      <c r="D98" s="193" t="s">
        <v>190</v>
      </c>
      <c r="E98" s="194"/>
      <c r="F98" s="194"/>
      <c r="G98" s="211"/>
      <c r="H98" s="29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23" t="s">
        <v>63</v>
      </c>
      <c r="X98" s="30"/>
      <c r="Y98" s="30"/>
      <c r="Z98" s="30"/>
      <c r="AA98" s="30"/>
      <c r="AB98" s="23"/>
      <c r="AC98" s="30"/>
      <c r="AD98" s="30"/>
      <c r="AE98" s="30"/>
      <c r="AF98" s="30"/>
      <c r="AG98" s="31"/>
    </row>
    <row r="99" spans="1:33" s="17" customFormat="1" ht="13.5" customHeight="1">
      <c r="A99" s="204"/>
      <c r="B99" s="218"/>
      <c r="C99" s="213"/>
      <c r="D99" s="193" t="s">
        <v>191</v>
      </c>
      <c r="E99" s="194"/>
      <c r="F99" s="194"/>
      <c r="G99" s="211"/>
      <c r="H99" s="29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23" t="s">
        <v>63</v>
      </c>
      <c r="X99" s="30"/>
      <c r="Y99" s="30"/>
      <c r="Z99" s="30"/>
      <c r="AA99" s="30"/>
      <c r="AB99" s="23"/>
      <c r="AC99" s="30"/>
      <c r="AD99" s="30"/>
      <c r="AE99" s="30"/>
      <c r="AF99" s="30"/>
      <c r="AG99" s="31"/>
    </row>
    <row r="100" spans="1:33" s="17" customFormat="1" ht="13.5" customHeight="1">
      <c r="A100" s="204"/>
      <c r="B100" s="218"/>
      <c r="C100" s="213"/>
      <c r="D100" s="193" t="s">
        <v>174</v>
      </c>
      <c r="E100" s="194"/>
      <c r="F100" s="194"/>
      <c r="G100" s="211"/>
      <c r="H100" s="29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23" t="s">
        <v>63</v>
      </c>
      <c r="X100" s="30"/>
      <c r="Y100" s="30"/>
      <c r="Z100" s="30"/>
      <c r="AA100" s="30"/>
      <c r="AB100" s="23"/>
      <c r="AC100" s="30"/>
      <c r="AD100" s="30"/>
      <c r="AE100" s="30"/>
      <c r="AF100" s="30"/>
      <c r="AG100" s="31"/>
    </row>
    <row r="101" spans="1:33" s="17" customFormat="1" ht="13.5" customHeight="1">
      <c r="A101" s="204"/>
      <c r="B101" s="218"/>
      <c r="C101" s="214"/>
      <c r="D101" s="193" t="s">
        <v>173</v>
      </c>
      <c r="E101" s="194"/>
      <c r="F101" s="194"/>
      <c r="G101" s="211"/>
      <c r="H101" s="29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23" t="s">
        <v>63</v>
      </c>
      <c r="X101" s="30"/>
      <c r="Y101" s="30"/>
      <c r="Z101" s="30"/>
      <c r="AA101" s="30" t="s">
        <v>63</v>
      </c>
      <c r="AB101" s="23"/>
      <c r="AC101" s="30"/>
      <c r="AD101" s="30"/>
      <c r="AE101" s="30"/>
      <c r="AF101" s="30"/>
      <c r="AG101" s="31"/>
    </row>
    <row r="102" spans="1:33" s="17" customFormat="1" ht="13.5" customHeight="1">
      <c r="A102" s="204"/>
      <c r="B102" s="218"/>
      <c r="C102" s="193" t="s">
        <v>142</v>
      </c>
      <c r="D102" s="194"/>
      <c r="E102" s="194"/>
      <c r="F102" s="194"/>
      <c r="G102" s="211"/>
      <c r="H102" s="29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23"/>
      <c r="Z102" s="23"/>
      <c r="AA102" s="23"/>
      <c r="AB102" s="30"/>
      <c r="AC102" s="30"/>
      <c r="AD102" s="30"/>
      <c r="AE102" s="30"/>
      <c r="AF102" s="30"/>
      <c r="AG102" s="31"/>
    </row>
    <row r="103" spans="1:33" s="17" customFormat="1" ht="23.25" customHeight="1">
      <c r="A103" s="204"/>
      <c r="B103" s="218"/>
      <c r="C103" s="212"/>
      <c r="D103" s="193" t="s">
        <v>164</v>
      </c>
      <c r="E103" s="194"/>
      <c r="F103" s="194"/>
      <c r="G103" s="211"/>
      <c r="H103" s="29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 t="s">
        <v>63</v>
      </c>
      <c r="Y103" s="30"/>
      <c r="Z103" s="30"/>
      <c r="AA103" s="30"/>
      <c r="AB103" s="30"/>
      <c r="AC103" s="30"/>
      <c r="AD103" s="30"/>
      <c r="AE103" s="30"/>
      <c r="AF103" s="30"/>
      <c r="AG103" s="31"/>
    </row>
    <row r="104" spans="1:33" s="17" customFormat="1" ht="24.75" customHeight="1">
      <c r="A104" s="204"/>
      <c r="B104" s="218"/>
      <c r="C104" s="213"/>
      <c r="D104" s="193" t="s">
        <v>165</v>
      </c>
      <c r="E104" s="194"/>
      <c r="F104" s="194"/>
      <c r="G104" s="211"/>
      <c r="H104" s="29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 t="s">
        <v>63</v>
      </c>
      <c r="Z104" s="30"/>
      <c r="AA104" s="30"/>
      <c r="AB104" s="30"/>
      <c r="AC104" s="30"/>
      <c r="AD104" s="30"/>
      <c r="AE104" s="30"/>
      <c r="AF104" s="30"/>
      <c r="AG104" s="31"/>
    </row>
    <row r="105" spans="1:33" s="17" customFormat="1" ht="13.5" customHeight="1">
      <c r="A105" s="204"/>
      <c r="B105" s="218"/>
      <c r="C105" s="214"/>
      <c r="D105" s="193" t="s">
        <v>166</v>
      </c>
      <c r="E105" s="194"/>
      <c r="F105" s="194"/>
      <c r="G105" s="211"/>
      <c r="H105" s="29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 t="s">
        <v>63</v>
      </c>
      <c r="AA105" s="30"/>
      <c r="AB105" s="30"/>
      <c r="AC105" s="30"/>
      <c r="AD105" s="30"/>
      <c r="AE105" s="30"/>
      <c r="AF105" s="30"/>
      <c r="AG105" s="31"/>
    </row>
    <row r="106" spans="1:33" s="17" customFormat="1" ht="13.5" customHeight="1">
      <c r="A106" s="204"/>
      <c r="B106" s="218"/>
      <c r="C106" s="191" t="s">
        <v>175</v>
      </c>
      <c r="D106" s="192"/>
      <c r="E106" s="192"/>
      <c r="F106" s="192"/>
      <c r="G106" s="192"/>
      <c r="H106" s="29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1"/>
    </row>
    <row r="107" spans="1:33" s="17" customFormat="1" ht="13.5" customHeight="1" thickBot="1">
      <c r="A107" s="204"/>
      <c r="B107" s="218"/>
      <c r="C107" s="193"/>
      <c r="D107" s="194"/>
      <c r="E107" s="194"/>
      <c r="F107" s="194"/>
      <c r="G107" s="194"/>
      <c r="H107" s="29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1"/>
    </row>
    <row r="108" spans="1:33" s="17" customFormat="1" ht="24" customHeight="1">
      <c r="A108" s="195" t="s">
        <v>134</v>
      </c>
      <c r="B108" s="197"/>
      <c r="C108" s="198"/>
      <c r="D108" s="198"/>
      <c r="E108" s="198"/>
      <c r="F108" s="199"/>
      <c r="G108" s="35" t="s">
        <v>135</v>
      </c>
      <c r="H108" s="36" t="s">
        <v>64</v>
      </c>
      <c r="I108" s="37" t="s">
        <v>64</v>
      </c>
      <c r="J108" s="37" t="s">
        <v>64</v>
      </c>
      <c r="K108" s="37" t="s">
        <v>64</v>
      </c>
      <c r="L108" s="37" t="s">
        <v>64</v>
      </c>
      <c r="M108" s="37" t="s">
        <v>64</v>
      </c>
      <c r="N108" s="37" t="s">
        <v>64</v>
      </c>
      <c r="O108" s="37" t="s">
        <v>64</v>
      </c>
      <c r="P108" s="37" t="s">
        <v>64</v>
      </c>
      <c r="Q108" s="37" t="s">
        <v>64</v>
      </c>
      <c r="R108" s="37" t="s">
        <v>64</v>
      </c>
      <c r="S108" s="37" t="s">
        <v>64</v>
      </c>
      <c r="T108" s="37" t="s">
        <v>64</v>
      </c>
      <c r="U108" s="37" t="s">
        <v>64</v>
      </c>
      <c r="V108" s="37" t="s">
        <v>64</v>
      </c>
      <c r="W108" s="37" t="s">
        <v>64</v>
      </c>
      <c r="X108" s="37" t="s">
        <v>65</v>
      </c>
      <c r="Y108" s="37" t="s">
        <v>65</v>
      </c>
      <c r="Z108" s="37" t="s">
        <v>65</v>
      </c>
      <c r="AA108" s="37" t="s">
        <v>64</v>
      </c>
      <c r="AB108" s="37"/>
      <c r="AC108" s="37"/>
      <c r="AD108" s="37"/>
      <c r="AE108" s="37"/>
      <c r="AF108" s="37"/>
      <c r="AG108" s="38"/>
    </row>
    <row r="109" spans="1:33" s="17" customFormat="1" ht="27" customHeight="1">
      <c r="A109" s="196"/>
      <c r="B109" s="200"/>
      <c r="C109" s="201"/>
      <c r="D109" s="201"/>
      <c r="E109" s="201"/>
      <c r="F109" s="202"/>
      <c r="G109" s="39" t="s">
        <v>136</v>
      </c>
      <c r="H109" s="40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102"/>
      <c r="X109" s="71"/>
      <c r="Y109" s="71"/>
      <c r="Z109" s="71"/>
      <c r="AA109" s="71"/>
      <c r="AB109" s="71"/>
      <c r="AC109" s="71"/>
      <c r="AD109" s="71"/>
      <c r="AE109" s="71"/>
      <c r="AF109" s="71"/>
      <c r="AG109" s="42"/>
    </row>
    <row r="110" spans="1:33" s="17" customFormat="1" ht="27" customHeight="1">
      <c r="A110" s="196"/>
      <c r="B110" s="200"/>
      <c r="C110" s="201"/>
      <c r="D110" s="201"/>
      <c r="E110" s="201"/>
      <c r="F110" s="202"/>
      <c r="G110" s="39" t="s">
        <v>137</v>
      </c>
      <c r="H110" s="43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5"/>
    </row>
    <row r="111" spans="1:33" s="17" customFormat="1" ht="24.75" customHeight="1">
      <c r="A111" s="196"/>
      <c r="B111" s="200"/>
      <c r="C111" s="201"/>
      <c r="D111" s="201"/>
      <c r="E111" s="201"/>
      <c r="F111" s="202"/>
      <c r="G111" s="46" t="s">
        <v>138</v>
      </c>
      <c r="H111" s="40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102"/>
      <c r="X111" s="71"/>
      <c r="Y111" s="71"/>
      <c r="Z111" s="71"/>
      <c r="AA111" s="71"/>
      <c r="AB111" s="71"/>
      <c r="AC111" s="71"/>
      <c r="AD111" s="71"/>
      <c r="AE111" s="71"/>
      <c r="AF111" s="71"/>
      <c r="AG111" s="42"/>
    </row>
    <row r="112" spans="1:33" s="17" customFormat="1" ht="24.75" customHeight="1">
      <c r="A112" s="158" t="s">
        <v>139</v>
      </c>
      <c r="B112" s="227" t="s">
        <v>140</v>
      </c>
      <c r="C112" s="228"/>
      <c r="D112" s="228"/>
      <c r="E112" s="229"/>
      <c r="F112" s="161" t="e">
        <f ca="1">GetBugSheetName()</f>
        <v>#NAME?</v>
      </c>
      <c r="G112" s="162"/>
      <c r="H112" s="60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4"/>
    </row>
    <row r="113" spans="1:33" s="17" customFormat="1" ht="36" customHeight="1" thickBot="1">
      <c r="A113" s="159"/>
      <c r="B113" s="163" t="s">
        <v>141</v>
      </c>
      <c r="C113" s="164"/>
      <c r="D113" s="164"/>
      <c r="E113" s="165"/>
      <c r="F113" s="163"/>
      <c r="G113" s="166"/>
      <c r="H113" s="61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 t="str">
        <f t="shared" ref="S113:AG113" si="0">IF(S112="","",(SUM(LEN(S112)-LEN(SUBSTITUTE(S112,",","")))/LEN(",")) + 1 )</f>
        <v/>
      </c>
      <c r="T113" s="55" t="str">
        <f t="shared" si="0"/>
        <v/>
      </c>
      <c r="U113" s="55" t="str">
        <f t="shared" si="0"/>
        <v/>
      </c>
      <c r="V113" s="55" t="str">
        <f t="shared" si="0"/>
        <v/>
      </c>
      <c r="W113" s="55"/>
      <c r="X113" s="55" t="str">
        <f t="shared" si="0"/>
        <v/>
      </c>
      <c r="Y113" s="55" t="str">
        <f t="shared" si="0"/>
        <v/>
      </c>
      <c r="Z113" s="55" t="str">
        <f t="shared" si="0"/>
        <v/>
      </c>
      <c r="AA113" s="55" t="str">
        <f t="shared" si="0"/>
        <v/>
      </c>
      <c r="AB113" s="55" t="str">
        <f t="shared" si="0"/>
        <v/>
      </c>
      <c r="AC113" s="55" t="str">
        <f t="shared" si="0"/>
        <v/>
      </c>
      <c r="AD113" s="55" t="str">
        <f t="shared" si="0"/>
        <v/>
      </c>
      <c r="AE113" s="55" t="str">
        <f t="shared" si="0"/>
        <v/>
      </c>
      <c r="AF113" s="55" t="str">
        <f t="shared" si="0"/>
        <v/>
      </c>
      <c r="AG113" s="56" t="str">
        <f t="shared" si="0"/>
        <v/>
      </c>
    </row>
    <row r="114" spans="1:33" s="17" customFormat="1">
      <c r="H114" s="47"/>
      <c r="I114" s="47"/>
      <c r="J114" s="47"/>
      <c r="K114" s="47"/>
      <c r="L114" s="47"/>
      <c r="M114" s="47"/>
      <c r="N114" s="48"/>
      <c r="O114" s="49"/>
      <c r="P114" s="47"/>
      <c r="Q114" s="47"/>
      <c r="R114" s="47"/>
      <c r="S114" s="47"/>
      <c r="T114" s="47"/>
      <c r="U114" s="47"/>
      <c r="V114" s="47"/>
      <c r="W114" s="47"/>
    </row>
  </sheetData>
  <sheetProtection insertRows="0"/>
  <protectedRanges>
    <protectedRange sqref="B107:G107 B79:G90 B94:B106 C94:G101 B92:G93 B91:C91" name="Range2_1"/>
    <protectedRange sqref="B1:E1 P2 AD2:AG2" name="Range1_1"/>
    <protectedRange sqref="H108:AG112" name="Range3_1_1"/>
    <protectedRange sqref="J78 I77:I78 H83 H79:Q82 H35:M35 J62:T63 J59:T60 J36:N54 O34:T54 J56:T57 AA11:AG67 Y64:Z67 Y11:Z53 U55:Z56 V57:W57 U61:U62 X61:Z62 U64 X64:X76 Y68:AG76 H36:I76 H84:Q107 J65:W76 V62:W63 V60:W60 U58:Z59 W54 U34:X53 R79:AG107 X11:X33 W10 H4:V33 Y4:AG10 W4:X9 W12:W15 W17:W33" name="Range2_1_1"/>
    <protectedRange sqref="B5:G5 B6:B11 B12:G12 B73:G76 B70:B72 B17:G17 B13:B16 B21:G21 B18:B20 B25:G25 B22:B24 B33:G33 B26:B32 B49:G49 B50:B51 B68:G69 B66:B67 B34:B48 B52:G65" name="Range2_1_2"/>
    <protectedRange sqref="T1" name="Range1_1_5"/>
    <protectedRange sqref="B2:E2" name="Range1_1_1_1"/>
    <protectedRange sqref="B4:G4" name="Range2_1_4"/>
    <protectedRange sqref="C18:G20 C22:G24 C26:G28 C66:G67 C50:G51 C34:G48 C30:G32 C6:G11 C13:G16" name="Range2_1_5"/>
    <protectedRange sqref="F1:O1" name="Range1_1_1"/>
    <protectedRange sqref="F2:H2" name="Range1_1_7"/>
    <protectedRange sqref="I2:O2" name="Range1_1_8"/>
    <protectedRange sqref="C70:G72" name="Range2_1_2_1"/>
    <protectedRange sqref="AD1:AG1" name="Range1_1_2"/>
    <protectedRange sqref="C106:G106" name="Range2_1_3"/>
  </protectedRanges>
  <mergeCells count="152">
    <mergeCell ref="D50:G50"/>
    <mergeCell ref="D66:G66"/>
    <mergeCell ref="D67:G67"/>
    <mergeCell ref="AD2:AG2"/>
    <mergeCell ref="D59:G59"/>
    <mergeCell ref="C12:G12"/>
    <mergeCell ref="C17:G17"/>
    <mergeCell ref="C21:G21"/>
    <mergeCell ref="C29:G29"/>
    <mergeCell ref="C33:G33"/>
    <mergeCell ref="C49:G49"/>
    <mergeCell ref="D53:G53"/>
    <mergeCell ref="D56:G56"/>
    <mergeCell ref="D22:G22"/>
    <mergeCell ref="D24:G24"/>
    <mergeCell ref="D10:G10"/>
    <mergeCell ref="D13:G13"/>
    <mergeCell ref="D16:G16"/>
    <mergeCell ref="D18:G18"/>
    <mergeCell ref="D20:G20"/>
    <mergeCell ref="D27:G27"/>
    <mergeCell ref="D28:G28"/>
    <mergeCell ref="D30:G30"/>
    <mergeCell ref="C65:G65"/>
    <mergeCell ref="AD1:AG1"/>
    <mergeCell ref="B2:E2"/>
    <mergeCell ref="F2:H2"/>
    <mergeCell ref="I2:O2"/>
    <mergeCell ref="P2:AA2"/>
    <mergeCell ref="AB2:AC2"/>
    <mergeCell ref="B1:E1"/>
    <mergeCell ref="F1:O1"/>
    <mergeCell ref="P1:S1"/>
    <mergeCell ref="T1:AA1"/>
    <mergeCell ref="AB1:AC1"/>
    <mergeCell ref="A112:A113"/>
    <mergeCell ref="B112:E112"/>
    <mergeCell ref="F112:G112"/>
    <mergeCell ref="B113:E113"/>
    <mergeCell ref="F113:G113"/>
    <mergeCell ref="A75:A107"/>
    <mergeCell ref="B75:G75"/>
    <mergeCell ref="C84:G84"/>
    <mergeCell ref="C102:G102"/>
    <mergeCell ref="C107:G107"/>
    <mergeCell ref="C76:G76"/>
    <mergeCell ref="B76:B107"/>
    <mergeCell ref="D82:G82"/>
    <mergeCell ref="D86:G86"/>
    <mergeCell ref="D87:G87"/>
    <mergeCell ref="D92:G92"/>
    <mergeCell ref="D93:G93"/>
    <mergeCell ref="C85:G85"/>
    <mergeCell ref="D81:G81"/>
    <mergeCell ref="D83:G83"/>
    <mergeCell ref="C77:C83"/>
    <mergeCell ref="C106:G106"/>
    <mergeCell ref="D51:G51"/>
    <mergeCell ref="D32:G32"/>
    <mergeCell ref="D34:G34"/>
    <mergeCell ref="A108:A111"/>
    <mergeCell ref="B108:F108"/>
    <mergeCell ref="B109:F109"/>
    <mergeCell ref="B110:F110"/>
    <mergeCell ref="B111:F111"/>
    <mergeCell ref="A4:A74"/>
    <mergeCell ref="B4:G4"/>
    <mergeCell ref="B5:G5"/>
    <mergeCell ref="C6:G6"/>
    <mergeCell ref="D62:G62"/>
    <mergeCell ref="C25:G25"/>
    <mergeCell ref="C52:G52"/>
    <mergeCell ref="D70:G70"/>
    <mergeCell ref="D71:G71"/>
    <mergeCell ref="D72:G72"/>
    <mergeCell ref="D7:G7"/>
    <mergeCell ref="D11:G11"/>
    <mergeCell ref="D77:G77"/>
    <mergeCell ref="D78:G78"/>
    <mergeCell ref="D79:G79"/>
    <mergeCell ref="D80:G80"/>
    <mergeCell ref="D9:G9"/>
    <mergeCell ref="D8:G8"/>
    <mergeCell ref="C7:C11"/>
    <mergeCell ref="B6:B74"/>
    <mergeCell ref="D31:G31"/>
    <mergeCell ref="D23:G23"/>
    <mergeCell ref="D19:G19"/>
    <mergeCell ref="D14:G14"/>
    <mergeCell ref="C50:C51"/>
    <mergeCell ref="C13:C16"/>
    <mergeCell ref="C18:C20"/>
    <mergeCell ref="C22:C24"/>
    <mergeCell ref="C26:C28"/>
    <mergeCell ref="C30:C32"/>
    <mergeCell ref="D39:G39"/>
    <mergeCell ref="C74:G74"/>
    <mergeCell ref="C68:G68"/>
    <mergeCell ref="C69:G69"/>
    <mergeCell ref="C73:G73"/>
    <mergeCell ref="D26:G26"/>
    <mergeCell ref="E48:G48"/>
    <mergeCell ref="E43:G43"/>
    <mergeCell ref="C34:C48"/>
    <mergeCell ref="E37:G37"/>
    <mergeCell ref="E42:G42"/>
    <mergeCell ref="E47:G47"/>
    <mergeCell ref="E35:G35"/>
    <mergeCell ref="D35:D38"/>
    <mergeCell ref="E40:G40"/>
    <mergeCell ref="E45:G45"/>
    <mergeCell ref="D40:D43"/>
    <mergeCell ref="D45:D48"/>
    <mergeCell ref="D44:G44"/>
    <mergeCell ref="E36:G36"/>
    <mergeCell ref="E41:G41"/>
    <mergeCell ref="E46:G46"/>
    <mergeCell ref="E38:G38"/>
    <mergeCell ref="C53:C64"/>
    <mergeCell ref="D54:D55"/>
    <mergeCell ref="D57:D58"/>
    <mergeCell ref="D60:D61"/>
    <mergeCell ref="D63:D64"/>
    <mergeCell ref="E54:G54"/>
    <mergeCell ref="E55:G55"/>
    <mergeCell ref="E57:G57"/>
    <mergeCell ref="E58:G58"/>
    <mergeCell ref="E60:G60"/>
    <mergeCell ref="D15:G15"/>
    <mergeCell ref="C70:C72"/>
    <mergeCell ref="C66:C67"/>
    <mergeCell ref="C103:C105"/>
    <mergeCell ref="D103:G103"/>
    <mergeCell ref="D104:G104"/>
    <mergeCell ref="D105:G105"/>
    <mergeCell ref="C86:C93"/>
    <mergeCell ref="D88:G88"/>
    <mergeCell ref="D89:G89"/>
    <mergeCell ref="D90:G90"/>
    <mergeCell ref="D91:G91"/>
    <mergeCell ref="C94:C101"/>
    <mergeCell ref="D94:G94"/>
    <mergeCell ref="D95:G95"/>
    <mergeCell ref="D96:G96"/>
    <mergeCell ref="D97:G97"/>
    <mergeCell ref="D98:G98"/>
    <mergeCell ref="D99:G99"/>
    <mergeCell ref="D100:G100"/>
    <mergeCell ref="D101:G101"/>
    <mergeCell ref="E61:G61"/>
    <mergeCell ref="E63:G63"/>
    <mergeCell ref="E64:G64"/>
  </mergeCells>
  <phoneticPr fontId="2"/>
  <conditionalFormatting sqref="I80:Q82 H79:H113 I79:L79 R79:AG83 M79:Q80 J62:T63 J59:T60 J36:N53 J56:T57 U55:Z56 U61:U62 X61:Z62 U64 J65:U78 X64:X78 V65:W66 H54:T54 H36:I78 V68:W78 V62:W63 V60:W60 U58:Z59 O34:X53 I84:AG113 Y3:AG78 X11:X33 H3:V33 W3:X9 W17:W33 W12:W15">
    <cfRule type="expression" dxfId="49" priority="59" stopIfTrue="1">
      <formula>H$111="NA"</formula>
    </cfRule>
    <cfRule type="expression" dxfId="48" priority="60" stopIfTrue="1">
      <formula>H$111="NG"</formula>
    </cfRule>
  </conditionalFormatting>
  <conditionalFormatting sqref="H35">
    <cfRule type="expression" dxfId="47" priority="43" stopIfTrue="1">
      <formula>H$111="NA"</formula>
    </cfRule>
    <cfRule type="expression" dxfId="46" priority="44" stopIfTrue="1">
      <formula>H$111="NG"</formula>
    </cfRule>
  </conditionalFormatting>
  <conditionalFormatting sqref="I35">
    <cfRule type="expression" dxfId="45" priority="41" stopIfTrue="1">
      <formula>I$111="NA"</formula>
    </cfRule>
    <cfRule type="expression" dxfId="44" priority="42" stopIfTrue="1">
      <formula>I$111="NG"</formula>
    </cfRule>
  </conditionalFormatting>
  <conditionalFormatting sqref="J35">
    <cfRule type="expression" dxfId="43" priority="39" stopIfTrue="1">
      <formula>J$111="NA"</formula>
    </cfRule>
    <cfRule type="expression" dxfId="42" priority="40" stopIfTrue="1">
      <formula>J$111="NG"</formula>
    </cfRule>
  </conditionalFormatting>
  <conditionalFormatting sqref="K35">
    <cfRule type="expression" dxfId="41" priority="37" stopIfTrue="1">
      <formula>K$111="NA"</formula>
    </cfRule>
    <cfRule type="expression" dxfId="40" priority="38" stopIfTrue="1">
      <formula>K$111="NG"</formula>
    </cfRule>
  </conditionalFormatting>
  <conditionalFormatting sqref="L35">
    <cfRule type="expression" dxfId="39" priority="35" stopIfTrue="1">
      <formula>L$111="NA"</formula>
    </cfRule>
    <cfRule type="expression" dxfId="38" priority="36" stopIfTrue="1">
      <formula>L$111="NG"</formula>
    </cfRule>
  </conditionalFormatting>
  <conditionalFormatting sqref="M35">
    <cfRule type="expression" dxfId="37" priority="33" stopIfTrue="1">
      <formula>M$111="NA"</formula>
    </cfRule>
    <cfRule type="expression" dxfId="36" priority="34" stopIfTrue="1">
      <formula>M$111="NG"</formula>
    </cfRule>
  </conditionalFormatting>
  <conditionalFormatting sqref="H40">
    <cfRule type="expression" dxfId="35" priority="31" stopIfTrue="1">
      <formula>H$111="NA"</formula>
    </cfRule>
    <cfRule type="expression" dxfId="34" priority="32" stopIfTrue="1">
      <formula>H$111="NG"</formula>
    </cfRule>
  </conditionalFormatting>
  <conditionalFormatting sqref="I40">
    <cfRule type="expression" dxfId="33" priority="29" stopIfTrue="1">
      <formula>I$111="NA"</formula>
    </cfRule>
    <cfRule type="expression" dxfId="32" priority="30" stopIfTrue="1">
      <formula>I$111="NG"</formula>
    </cfRule>
  </conditionalFormatting>
  <conditionalFormatting sqref="J40">
    <cfRule type="expression" dxfId="31" priority="27" stopIfTrue="1">
      <formula>J$111="NA"</formula>
    </cfRule>
    <cfRule type="expression" dxfId="30" priority="28" stopIfTrue="1">
      <formula>J$111="NG"</formula>
    </cfRule>
  </conditionalFormatting>
  <conditionalFormatting sqref="K40">
    <cfRule type="expression" dxfId="29" priority="25" stopIfTrue="1">
      <formula>K$111="NA"</formula>
    </cfRule>
    <cfRule type="expression" dxfId="28" priority="26" stopIfTrue="1">
      <formula>K$111="NG"</formula>
    </cfRule>
  </conditionalFormatting>
  <conditionalFormatting sqref="L40">
    <cfRule type="expression" dxfId="27" priority="23" stopIfTrue="1">
      <formula>L$111="NA"</formula>
    </cfRule>
    <cfRule type="expression" dxfId="26" priority="24" stopIfTrue="1">
      <formula>L$111="NG"</formula>
    </cfRule>
  </conditionalFormatting>
  <conditionalFormatting sqref="O45">
    <cfRule type="expression" dxfId="25" priority="21" stopIfTrue="1">
      <formula>O$111="NA"</formula>
    </cfRule>
    <cfRule type="expression" dxfId="24" priority="22" stopIfTrue="1">
      <formula>O$111="NG"</formula>
    </cfRule>
  </conditionalFormatting>
  <conditionalFormatting sqref="N45">
    <cfRule type="expression" dxfId="23" priority="19" stopIfTrue="1">
      <formula>N$111="NA"</formula>
    </cfRule>
    <cfRule type="expression" dxfId="22" priority="20" stopIfTrue="1">
      <formula>N$111="NG"</formula>
    </cfRule>
  </conditionalFormatting>
  <conditionalFormatting sqref="M45">
    <cfRule type="expression" dxfId="21" priority="17" stopIfTrue="1">
      <formula>M$111="NA"</formula>
    </cfRule>
    <cfRule type="expression" dxfId="20" priority="18" stopIfTrue="1">
      <formula>M$111="NG"</formula>
    </cfRule>
  </conditionalFormatting>
  <conditionalFormatting sqref="H45">
    <cfRule type="expression" dxfId="19" priority="15" stopIfTrue="1">
      <formula>H$111="NA"</formula>
    </cfRule>
    <cfRule type="expression" dxfId="18" priority="16" stopIfTrue="1">
      <formula>H$111="NG"</formula>
    </cfRule>
  </conditionalFormatting>
  <conditionalFormatting sqref="I45">
    <cfRule type="expression" dxfId="17" priority="13" stopIfTrue="1">
      <formula>I$111="NA"</formula>
    </cfRule>
    <cfRule type="expression" dxfId="16" priority="14" stopIfTrue="1">
      <formula>I$111="NG"</formula>
    </cfRule>
  </conditionalFormatting>
  <conditionalFormatting sqref="J45">
    <cfRule type="expression" dxfId="15" priority="11" stopIfTrue="1">
      <formula>J$111="NA"</formula>
    </cfRule>
    <cfRule type="expression" dxfId="14" priority="12" stopIfTrue="1">
      <formula>J$111="NG"</formula>
    </cfRule>
  </conditionalFormatting>
  <conditionalFormatting sqref="K45">
    <cfRule type="expression" dxfId="13" priority="9" stopIfTrue="1">
      <formula>K$111="NA"</formula>
    </cfRule>
    <cfRule type="expression" dxfId="12" priority="10" stopIfTrue="1">
      <formula>K$111="NG"</formula>
    </cfRule>
  </conditionalFormatting>
  <conditionalFormatting sqref="L45">
    <cfRule type="expression" dxfId="11" priority="7" stopIfTrue="1">
      <formula>L$111="NA"</formula>
    </cfRule>
    <cfRule type="expression" dxfId="10" priority="8" stopIfTrue="1">
      <formula>L$111="NG"</formula>
    </cfRule>
  </conditionalFormatting>
  <conditionalFormatting sqref="V57:W57">
    <cfRule type="expression" dxfId="9" priority="5" stopIfTrue="1">
      <formula>V$111="NA"</formula>
    </cfRule>
    <cfRule type="expression" dxfId="8" priority="6" stopIfTrue="1">
      <formula>V$111="NG"</formula>
    </cfRule>
  </conditionalFormatting>
  <conditionalFormatting sqref="V67:W67">
    <cfRule type="expression" dxfId="7" priority="3" stopIfTrue="1">
      <formula>V$111="NA"</formula>
    </cfRule>
    <cfRule type="expression" dxfId="6" priority="4" stopIfTrue="1">
      <formula>V$111="NG"</formula>
    </cfRule>
  </conditionalFormatting>
  <conditionalFormatting sqref="W54">
    <cfRule type="expression" dxfId="5" priority="1" stopIfTrue="1">
      <formula>W$111="NA"</formula>
    </cfRule>
    <cfRule type="expression" dxfId="4" priority="2" stopIfTrue="1">
      <formula>W$111="NG"</formula>
    </cfRule>
  </conditionalFormatting>
  <conditionalFormatting sqref="W10">
    <cfRule type="expression" dxfId="3" priority="63" stopIfTrue="1">
      <formula>W$111="NA"</formula>
    </cfRule>
    <cfRule type="expression" dxfId="2" priority="64" stopIfTrue="1">
      <formula>W$111="NG"</formula>
    </cfRule>
  </conditionalFormatting>
  <dataValidations count="10">
    <dataValidation allowBlank="1" showInputMessage="1" showErrorMessage="1" promptTitle="Condition Type" prompt="N : Normal _x000a_A : Abnormal _x000a_B : Boundary" sqref="G108"/>
    <dataValidation allowBlank="1" showInputMessage="1" showErrorMessage="1" promptTitle="Enter" prompt="Name of the person who performed the test" sqref="G109"/>
    <dataValidation allowBlank="1" showInputMessage="1" showErrorMessage="1" promptTitle="Testing Date" prompt="Date on which test was performed in yyyy/mm/dd format" sqref="G110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111"/>
    <dataValidation allowBlank="1" showInputMessage="1" showErrorMessage="1" promptTitle="Bug ID" prompt="Unique ID throughout the project._x000a_For every Bug found during Test as well as Re-Test, a new Bug ID needs to be entered here (as a comma seperated value)" sqref="B112:E112"/>
    <dataValidation allowBlank="1" showInputMessage="1" showErrorMessage="1" promptTitle="PCL sheet name" prompt=" " sqref="F112:G112"/>
    <dataValidation type="list" allowBlank="1" showInputMessage="1" showErrorMessage="1" sqref="H111:AG111">
      <formula1>"OK, NG, NA, PT"</formula1>
    </dataValidation>
    <dataValidation type="list" allowBlank="1" showInputMessage="1" showErrorMessage="1" sqref="H108:AG108">
      <formula1>"N, A, B"</formula1>
    </dataValidation>
    <dataValidation allowBlank="1" showInputMessage="1" showErrorMessage="1" promptTitle="Check points" prompt="that need / need not be executed" sqref="A75:A107"/>
    <dataValidation allowBlank="1" showInputMessage="1" showErrorMessage="1" promptTitle="Input conditions" prompt="that need to be checked." sqref="A4:A74"/>
  </dataValidations>
  <hyperlinks>
    <hyperlink ref="D32" r:id="rId1"/>
    <hyperlink ref="D14" r:id="rId2"/>
    <hyperlink ref="D23" r:id="rId3"/>
    <hyperlink ref="D16" r:id="rId4" display="kailas@"/>
  </hyperlinks>
  <printOptions horizontalCentered="1"/>
  <pageMargins left="0.55118110236220474" right="0.46" top="0.98425196850393704" bottom="0.98425196850393704" header="0.51181102362204722" footer="0.51181102362204722"/>
  <pageSetup paperSize="9" scale="49" orientation="portrait" r:id="rId5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rowBreaks count="1" manualBreakCount="1">
    <brk id="107" max="31" man="1"/>
  </rowBreaks>
  <drawing r:id="rId6"/>
  <legacyDrawing r:id="rId7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/>
  <dimension ref="A1:AF35"/>
  <sheetViews>
    <sheetView view="pageBreakPreview" zoomScaleNormal="70" zoomScaleSheetLayoutView="100" workbookViewId="0">
      <pane xSplit="7" ySplit="3" topLeftCell="H16" activePane="bottomRight" state="frozen"/>
      <selection activeCell="A5" sqref="A5"/>
      <selection pane="topRight" activeCell="A5" sqref="A5"/>
      <selection pane="bottomLeft" activeCell="A5" sqref="A5"/>
      <selection pane="bottomRight" activeCell="AE3" sqref="AE3"/>
    </sheetView>
  </sheetViews>
  <sheetFormatPr defaultColWidth="3.625" defaultRowHeight="15"/>
  <cols>
    <col min="1" max="1" width="9.75" style="87" customWidth="1"/>
    <col min="2" max="3" width="2.625" style="87" customWidth="1"/>
    <col min="4" max="5" width="2.625" style="88" customWidth="1"/>
    <col min="6" max="7" width="15.625" style="88" customWidth="1"/>
    <col min="8" max="22" width="3.625" style="89" customWidth="1"/>
    <col min="23" max="16384" width="3.625" style="82"/>
  </cols>
  <sheetData>
    <row r="1" spans="1:32" ht="20.100000000000001" customHeight="1">
      <c r="A1" s="63" t="s">
        <v>119</v>
      </c>
      <c r="B1" s="176" t="s">
        <v>53</v>
      </c>
      <c r="C1" s="177"/>
      <c r="D1" s="177"/>
      <c r="E1" s="178"/>
      <c r="F1" s="176" t="s">
        <v>97</v>
      </c>
      <c r="G1" s="177"/>
      <c r="H1" s="177"/>
      <c r="I1" s="177"/>
      <c r="J1" s="177"/>
      <c r="K1" s="177"/>
      <c r="L1" s="177"/>
      <c r="M1" s="177"/>
      <c r="N1" s="177"/>
      <c r="O1" s="178"/>
      <c r="P1" s="179" t="s">
        <v>120</v>
      </c>
      <c r="Q1" s="180"/>
      <c r="R1" s="180"/>
      <c r="S1" s="181"/>
      <c r="T1" s="176" t="s">
        <v>176</v>
      </c>
      <c r="U1" s="177"/>
      <c r="V1" s="177"/>
      <c r="W1" s="177"/>
      <c r="X1" s="177"/>
      <c r="Y1" s="177"/>
      <c r="Z1" s="178"/>
      <c r="AA1" s="167" t="s">
        <v>121</v>
      </c>
      <c r="AB1" s="167"/>
      <c r="AC1" s="168">
        <v>43665</v>
      </c>
      <c r="AD1" s="168"/>
      <c r="AE1" s="168"/>
      <c r="AF1" s="169"/>
    </row>
    <row r="2" spans="1:32" ht="20.100000000000001" customHeight="1" thickBot="1">
      <c r="A2" s="64" t="s">
        <v>122</v>
      </c>
      <c r="B2" s="170" t="s">
        <v>66</v>
      </c>
      <c r="C2" s="171"/>
      <c r="D2" s="171"/>
      <c r="E2" s="172"/>
      <c r="F2" s="170" t="s">
        <v>98</v>
      </c>
      <c r="G2" s="171"/>
      <c r="H2" s="172"/>
      <c r="I2" s="163" t="s">
        <v>143</v>
      </c>
      <c r="J2" s="164"/>
      <c r="K2" s="164"/>
      <c r="L2" s="164"/>
      <c r="M2" s="164"/>
      <c r="N2" s="164"/>
      <c r="O2" s="165"/>
      <c r="P2" s="170"/>
      <c r="Q2" s="171"/>
      <c r="R2" s="171"/>
      <c r="S2" s="171"/>
      <c r="T2" s="171"/>
      <c r="U2" s="171"/>
      <c r="V2" s="171"/>
      <c r="W2" s="171"/>
      <c r="X2" s="171"/>
      <c r="Y2" s="171"/>
      <c r="Z2" s="172"/>
      <c r="AA2" s="173" t="s">
        <v>123</v>
      </c>
      <c r="AB2" s="174"/>
      <c r="AC2" s="170" t="s">
        <v>177</v>
      </c>
      <c r="AD2" s="171"/>
      <c r="AE2" s="171"/>
      <c r="AF2" s="175"/>
    </row>
    <row r="3" spans="1:32" ht="37.5" customHeight="1" thickBot="1">
      <c r="A3" s="66" t="s">
        <v>125</v>
      </c>
      <c r="B3" s="10"/>
      <c r="C3" s="10"/>
      <c r="D3" s="10"/>
      <c r="E3" s="10"/>
      <c r="F3" s="10"/>
      <c r="G3" s="65" t="s">
        <v>126</v>
      </c>
      <c r="H3" s="11">
        <v>1</v>
      </c>
      <c r="I3" s="12"/>
      <c r="J3" s="12"/>
      <c r="K3" s="12"/>
      <c r="L3" s="12"/>
      <c r="M3" s="12"/>
      <c r="N3" s="12" t="str">
        <f t="shared" ref="N3:AF3" si="0">IF(COUNTA(N4:N29)&gt;0,IF(M3&gt;0,M3+1,""),"")</f>
        <v/>
      </c>
      <c r="O3" s="12" t="str">
        <f t="shared" si="0"/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83" customFormat="1" ht="13.5" customHeight="1">
      <c r="A4" s="182" t="s">
        <v>127</v>
      </c>
      <c r="B4" s="184" t="s">
        <v>67</v>
      </c>
      <c r="C4" s="184"/>
      <c r="D4" s="184"/>
      <c r="E4" s="184"/>
      <c r="F4" s="184"/>
      <c r="G4" s="184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83" customFormat="1" ht="13.5" customHeight="1">
      <c r="A5" s="183"/>
      <c r="B5" s="185" t="s">
        <v>51</v>
      </c>
      <c r="C5" s="223"/>
      <c r="D5" s="223"/>
      <c r="E5" s="223"/>
      <c r="F5" s="223"/>
      <c r="G5" s="223"/>
      <c r="H5" s="18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83" customFormat="1" ht="13.5" customHeight="1">
      <c r="A6" s="183"/>
      <c r="B6" s="209"/>
      <c r="C6" s="234" t="s">
        <v>94</v>
      </c>
      <c r="D6" s="235"/>
      <c r="E6" s="235"/>
      <c r="F6" s="235"/>
      <c r="G6" s="236"/>
      <c r="H6" s="22" t="s">
        <v>63</v>
      </c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83" customFormat="1" ht="13.5" customHeight="1" thickBot="1">
      <c r="A7" s="183"/>
      <c r="B7" s="219"/>
      <c r="C7" s="237"/>
      <c r="D7" s="238"/>
      <c r="E7" s="238"/>
      <c r="F7" s="238"/>
      <c r="G7" s="239"/>
      <c r="H7" s="22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83" customFormat="1" ht="13.5" customHeight="1">
      <c r="A8" s="203" t="s">
        <v>128</v>
      </c>
      <c r="B8" s="206" t="s">
        <v>129</v>
      </c>
      <c r="C8" s="184"/>
      <c r="D8" s="184"/>
      <c r="E8" s="184"/>
      <c r="F8" s="184"/>
      <c r="G8" s="184"/>
      <c r="H8" s="25"/>
      <c r="I8" s="26"/>
      <c r="J8" s="26"/>
      <c r="K8" s="67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7"/>
    </row>
    <row r="9" spans="1:32" s="83" customFormat="1" ht="13.5" customHeight="1">
      <c r="A9" s="204"/>
      <c r="B9" s="209"/>
      <c r="C9" s="193" t="s">
        <v>68</v>
      </c>
      <c r="D9" s="194"/>
      <c r="E9" s="194"/>
      <c r="F9" s="194"/>
      <c r="G9" s="194"/>
      <c r="H9" s="22"/>
      <c r="I9" s="23"/>
      <c r="J9" s="23"/>
      <c r="K9" s="62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s="83" customFormat="1" ht="13.5" customHeight="1">
      <c r="A10" s="204"/>
      <c r="B10" s="218"/>
      <c r="C10" s="92"/>
      <c r="D10" s="193" t="s">
        <v>57</v>
      </c>
      <c r="E10" s="194"/>
      <c r="F10" s="194"/>
      <c r="G10" s="211"/>
      <c r="H10" s="22" t="s">
        <v>63</v>
      </c>
      <c r="I10" s="23"/>
      <c r="J10" s="23"/>
      <c r="K10" s="62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</row>
    <row r="11" spans="1:32" s="83" customFormat="1" ht="13.5" customHeight="1">
      <c r="A11" s="204"/>
      <c r="B11" s="218"/>
      <c r="C11" s="193" t="s">
        <v>69</v>
      </c>
      <c r="D11" s="194"/>
      <c r="E11" s="194"/>
      <c r="F11" s="194"/>
      <c r="G11" s="194"/>
      <c r="H11" s="22"/>
      <c r="I11" s="23"/>
      <c r="J11" s="23"/>
      <c r="K11" s="62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4"/>
    </row>
    <row r="12" spans="1:32" s="83" customFormat="1" ht="13.5" customHeight="1">
      <c r="A12" s="204"/>
      <c r="B12" s="218"/>
      <c r="C12" s="92"/>
      <c r="D12" s="193" t="s">
        <v>57</v>
      </c>
      <c r="E12" s="194"/>
      <c r="F12" s="194"/>
      <c r="G12" s="211"/>
      <c r="H12" s="22" t="s">
        <v>63</v>
      </c>
      <c r="I12" s="23"/>
      <c r="J12" s="23"/>
      <c r="K12" s="62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4"/>
    </row>
    <row r="13" spans="1:32" s="83" customFormat="1" ht="13.5" customHeight="1">
      <c r="A13" s="204"/>
      <c r="B13" s="218"/>
      <c r="C13" s="193" t="s">
        <v>86</v>
      </c>
      <c r="D13" s="194"/>
      <c r="E13" s="194"/>
      <c r="F13" s="194"/>
      <c r="G13" s="194"/>
      <c r="H13" s="29"/>
      <c r="I13" s="30"/>
      <c r="J13" s="30"/>
      <c r="K13" s="68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1"/>
    </row>
    <row r="14" spans="1:32" s="83" customFormat="1" ht="13.5" customHeight="1">
      <c r="A14" s="204"/>
      <c r="B14" s="218"/>
      <c r="C14" s="92"/>
      <c r="D14" s="193" t="s">
        <v>57</v>
      </c>
      <c r="E14" s="194"/>
      <c r="F14" s="194"/>
      <c r="G14" s="211"/>
      <c r="H14" s="29" t="s">
        <v>63</v>
      </c>
      <c r="I14" s="30"/>
      <c r="J14" s="30"/>
      <c r="K14" s="68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1"/>
    </row>
    <row r="15" spans="1:32" s="83" customFormat="1" ht="13.5" customHeight="1">
      <c r="A15" s="204"/>
      <c r="B15" s="218"/>
      <c r="C15" s="193" t="s">
        <v>71</v>
      </c>
      <c r="D15" s="194"/>
      <c r="E15" s="194"/>
      <c r="F15" s="194"/>
      <c r="G15" s="194"/>
      <c r="H15" s="29"/>
      <c r="I15" s="30"/>
      <c r="J15" s="30"/>
      <c r="K15" s="68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1"/>
    </row>
    <row r="16" spans="1:32" s="83" customFormat="1" ht="13.5" customHeight="1">
      <c r="A16" s="204"/>
      <c r="B16" s="218"/>
      <c r="C16" s="92"/>
      <c r="D16" s="193" t="s">
        <v>57</v>
      </c>
      <c r="E16" s="194"/>
      <c r="F16" s="194"/>
      <c r="G16" s="211"/>
      <c r="H16" s="29" t="s">
        <v>63</v>
      </c>
      <c r="I16" s="30"/>
      <c r="J16" s="30"/>
      <c r="K16" s="68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1"/>
    </row>
    <row r="17" spans="1:32" s="83" customFormat="1" ht="13.5" customHeight="1">
      <c r="A17" s="204"/>
      <c r="B17" s="218"/>
      <c r="C17" s="193" t="s">
        <v>72</v>
      </c>
      <c r="D17" s="194"/>
      <c r="E17" s="194"/>
      <c r="F17" s="194"/>
      <c r="G17" s="194"/>
      <c r="H17" s="29"/>
      <c r="I17" s="30"/>
      <c r="J17" s="30"/>
      <c r="K17" s="68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1"/>
    </row>
    <row r="18" spans="1:32" s="83" customFormat="1" ht="13.5" customHeight="1">
      <c r="A18" s="204"/>
      <c r="B18" s="218"/>
      <c r="C18" s="92"/>
      <c r="D18" s="193" t="s">
        <v>167</v>
      </c>
      <c r="E18" s="194"/>
      <c r="F18" s="194"/>
      <c r="G18" s="211"/>
      <c r="H18" s="29" t="s">
        <v>63</v>
      </c>
      <c r="I18" s="30"/>
      <c r="J18" s="30"/>
      <c r="K18" s="68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1"/>
    </row>
    <row r="19" spans="1:32" s="83" customFormat="1" ht="13.5" customHeight="1">
      <c r="A19" s="204"/>
      <c r="B19" s="218"/>
      <c r="C19" s="193" t="s">
        <v>77</v>
      </c>
      <c r="D19" s="194"/>
      <c r="E19" s="194"/>
      <c r="F19" s="194"/>
      <c r="G19" s="194"/>
      <c r="H19" s="29"/>
      <c r="I19" s="30"/>
      <c r="J19" s="30"/>
      <c r="K19" s="68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1"/>
    </row>
    <row r="20" spans="1:32" s="83" customFormat="1" ht="13.5" customHeight="1">
      <c r="A20" s="204"/>
      <c r="B20" s="218"/>
      <c r="C20" s="92"/>
      <c r="D20" s="193" t="s">
        <v>57</v>
      </c>
      <c r="E20" s="194"/>
      <c r="F20" s="194"/>
      <c r="G20" s="211"/>
      <c r="H20" s="29" t="s">
        <v>63</v>
      </c>
      <c r="I20" s="30"/>
      <c r="J20" s="30"/>
      <c r="K20" s="68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1"/>
    </row>
    <row r="21" spans="1:32" s="83" customFormat="1" ht="13.5" customHeight="1">
      <c r="A21" s="204"/>
      <c r="B21" s="218"/>
      <c r="C21" s="193" t="s">
        <v>78</v>
      </c>
      <c r="D21" s="194"/>
      <c r="E21" s="194"/>
      <c r="F21" s="194"/>
      <c r="G21" s="194"/>
      <c r="H21" s="29"/>
      <c r="I21" s="30"/>
      <c r="J21" s="30"/>
      <c r="K21" s="68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1"/>
    </row>
    <row r="22" spans="1:32" s="83" customFormat="1" ht="13.5" customHeight="1">
      <c r="A22" s="204"/>
      <c r="B22" s="218"/>
      <c r="C22" s="92"/>
      <c r="D22" s="193" t="s">
        <v>57</v>
      </c>
      <c r="E22" s="194"/>
      <c r="F22" s="194"/>
      <c r="G22" s="211"/>
      <c r="H22" s="29" t="s">
        <v>63</v>
      </c>
      <c r="I22" s="30"/>
      <c r="J22" s="30"/>
      <c r="K22" s="68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1"/>
    </row>
    <row r="23" spans="1:32" s="83" customFormat="1" ht="13.5" customHeight="1">
      <c r="A23" s="204"/>
      <c r="B23" s="218"/>
      <c r="C23" s="193" t="s">
        <v>79</v>
      </c>
      <c r="D23" s="194"/>
      <c r="E23" s="194"/>
      <c r="F23" s="194"/>
      <c r="G23" s="194"/>
      <c r="H23" s="29"/>
      <c r="I23" s="30"/>
      <c r="J23" s="30"/>
      <c r="K23" s="68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1"/>
    </row>
    <row r="24" spans="1:32" s="83" customFormat="1" ht="13.5" customHeight="1">
      <c r="A24" s="204"/>
      <c r="B24" s="218"/>
      <c r="C24" s="92"/>
      <c r="D24" s="193" t="s">
        <v>57</v>
      </c>
      <c r="E24" s="194"/>
      <c r="F24" s="194"/>
      <c r="G24" s="211"/>
      <c r="H24" s="29" t="s">
        <v>63</v>
      </c>
      <c r="I24" s="30"/>
      <c r="J24" s="30"/>
      <c r="K24" s="68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1"/>
    </row>
    <row r="25" spans="1:32" s="83" customFormat="1" ht="13.5" customHeight="1">
      <c r="A25" s="204"/>
      <c r="B25" s="218"/>
      <c r="C25" s="193" t="s">
        <v>80</v>
      </c>
      <c r="D25" s="194"/>
      <c r="E25" s="194"/>
      <c r="F25" s="194"/>
      <c r="G25" s="194"/>
      <c r="H25" s="29"/>
      <c r="I25" s="30"/>
      <c r="J25" s="30"/>
      <c r="K25" s="68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1"/>
    </row>
    <row r="26" spans="1:32" s="83" customFormat="1" ht="13.5" customHeight="1">
      <c r="A26" s="204"/>
      <c r="B26" s="218"/>
      <c r="C26" s="92"/>
      <c r="D26" s="193" t="s">
        <v>157</v>
      </c>
      <c r="E26" s="194"/>
      <c r="F26" s="194"/>
      <c r="G26" s="211"/>
      <c r="H26" s="29" t="s">
        <v>63</v>
      </c>
      <c r="I26" s="30"/>
      <c r="J26" s="30"/>
      <c r="K26" s="68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1"/>
    </row>
    <row r="27" spans="1:32" s="83" customFormat="1" ht="13.5" customHeight="1">
      <c r="A27" s="204"/>
      <c r="B27" s="218"/>
      <c r="C27" s="193" t="s">
        <v>81</v>
      </c>
      <c r="D27" s="194"/>
      <c r="E27" s="194"/>
      <c r="F27" s="194"/>
      <c r="G27" s="194"/>
      <c r="H27" s="29"/>
      <c r="I27" s="30"/>
      <c r="J27" s="30"/>
      <c r="K27" s="68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1"/>
    </row>
    <row r="28" spans="1:32" s="83" customFormat="1" ht="13.5" customHeight="1" thickBot="1">
      <c r="A28" s="204"/>
      <c r="B28" s="219"/>
      <c r="C28" s="92"/>
      <c r="D28" s="193" t="s">
        <v>57</v>
      </c>
      <c r="E28" s="194"/>
      <c r="F28" s="194"/>
      <c r="G28" s="211"/>
      <c r="H28" s="29" t="s">
        <v>63</v>
      </c>
      <c r="I28" s="30"/>
      <c r="J28" s="30"/>
      <c r="K28" s="68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1"/>
    </row>
    <row r="29" spans="1:32" s="83" customFormat="1" ht="24" customHeight="1">
      <c r="A29" s="195" t="s">
        <v>134</v>
      </c>
      <c r="B29" s="197"/>
      <c r="C29" s="198"/>
      <c r="D29" s="198"/>
      <c r="E29" s="198"/>
      <c r="F29" s="199"/>
      <c r="G29" s="35" t="s">
        <v>135</v>
      </c>
      <c r="H29" s="36" t="s">
        <v>64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8"/>
    </row>
    <row r="30" spans="1:32" s="83" customFormat="1" ht="27" customHeight="1">
      <c r="A30" s="196"/>
      <c r="B30" s="200"/>
      <c r="C30" s="201"/>
      <c r="D30" s="201"/>
      <c r="E30" s="201"/>
      <c r="F30" s="202"/>
      <c r="G30" s="39" t="s">
        <v>136</v>
      </c>
      <c r="H30" s="40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42"/>
    </row>
    <row r="31" spans="1:32" s="83" customFormat="1" ht="27" customHeight="1">
      <c r="A31" s="196"/>
      <c r="B31" s="200"/>
      <c r="C31" s="201"/>
      <c r="D31" s="201"/>
      <c r="E31" s="201"/>
      <c r="F31" s="202"/>
      <c r="G31" s="39" t="s">
        <v>137</v>
      </c>
      <c r="H31" s="43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5"/>
    </row>
    <row r="32" spans="1:32" s="83" customFormat="1" ht="24.75" customHeight="1">
      <c r="A32" s="196"/>
      <c r="B32" s="200"/>
      <c r="C32" s="201"/>
      <c r="D32" s="201"/>
      <c r="E32" s="201"/>
      <c r="F32" s="202"/>
      <c r="G32" s="46" t="s">
        <v>138</v>
      </c>
      <c r="H32" s="40"/>
      <c r="I32" s="71"/>
      <c r="J32" s="71"/>
      <c r="K32" s="71"/>
      <c r="L32" s="71"/>
      <c r="M32" s="71"/>
      <c r="N32" s="69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42"/>
    </row>
    <row r="33" spans="1:32" s="83" customFormat="1" ht="24.75" customHeight="1">
      <c r="A33" s="158" t="s">
        <v>139</v>
      </c>
      <c r="B33" s="160" t="s">
        <v>140</v>
      </c>
      <c r="C33" s="160"/>
      <c r="D33" s="160"/>
      <c r="E33" s="160"/>
      <c r="F33" s="161" t="e">
        <f ca="1">GetBugSheetName()</f>
        <v>#NAME?</v>
      </c>
      <c r="G33" s="162"/>
      <c r="H33" s="60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4"/>
    </row>
    <row r="34" spans="1:32" s="83" customFormat="1" ht="36" customHeight="1" thickBot="1">
      <c r="A34" s="159"/>
      <c r="B34" s="163" t="s">
        <v>141</v>
      </c>
      <c r="C34" s="164"/>
      <c r="D34" s="164"/>
      <c r="E34" s="165"/>
      <c r="F34" s="163"/>
      <c r="G34" s="166"/>
      <c r="H34" s="61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 t="str">
        <f t="shared" ref="S34:AF34" si="1">IF(S33="","",(SUM(LEN(S33)-LEN(SUBSTITUTE(S33,",","")))/LEN(",")) + 1 )</f>
        <v/>
      </c>
      <c r="T34" s="55" t="str">
        <f t="shared" si="1"/>
        <v/>
      </c>
      <c r="U34" s="55" t="str">
        <f t="shared" si="1"/>
        <v/>
      </c>
      <c r="V34" s="55" t="str">
        <f t="shared" si="1"/>
        <v/>
      </c>
      <c r="W34" s="55" t="str">
        <f t="shared" si="1"/>
        <v/>
      </c>
      <c r="X34" s="55" t="str">
        <f t="shared" si="1"/>
        <v/>
      </c>
      <c r="Y34" s="55" t="str">
        <f t="shared" si="1"/>
        <v/>
      </c>
      <c r="Z34" s="55" t="str">
        <f t="shared" si="1"/>
        <v/>
      </c>
      <c r="AA34" s="55" t="str">
        <f t="shared" si="1"/>
        <v/>
      </c>
      <c r="AB34" s="55" t="str">
        <f t="shared" si="1"/>
        <v/>
      </c>
      <c r="AC34" s="55" t="str">
        <f t="shared" si="1"/>
        <v/>
      </c>
      <c r="AD34" s="55" t="str">
        <f t="shared" si="1"/>
        <v/>
      </c>
      <c r="AE34" s="55" t="str">
        <f t="shared" si="1"/>
        <v/>
      </c>
      <c r="AF34" s="56" t="str">
        <f t="shared" si="1"/>
        <v/>
      </c>
    </row>
    <row r="35" spans="1:32" s="83" customFormat="1">
      <c r="H35" s="84"/>
      <c r="I35" s="84"/>
      <c r="J35" s="84"/>
      <c r="K35" s="84"/>
      <c r="L35" s="84"/>
      <c r="M35" s="84"/>
      <c r="N35" s="85"/>
      <c r="O35" s="86"/>
      <c r="P35" s="84"/>
      <c r="Q35" s="84"/>
      <c r="R35" s="84"/>
      <c r="S35" s="84"/>
      <c r="T35" s="84"/>
      <c r="U35" s="84"/>
      <c r="V35" s="84"/>
    </row>
  </sheetData>
  <sheetProtection insertRows="0"/>
  <protectedRanges>
    <protectedRange sqref="B5:G5 B6 B7:G28" name="Range2_1"/>
    <protectedRange sqref="P2 AC2:AF2" name="Range1_1"/>
    <protectedRange sqref="H29:AF33" name="Range3_1_1"/>
    <protectedRange sqref="H4:AF28" name="Range2_1_1"/>
    <protectedRange sqref="C6:G6" name="Range2_1_3"/>
    <protectedRange sqref="B1:E1" name="Range1_1_1"/>
    <protectedRange sqref="B2:E2" name="Range1_1_1_1"/>
    <protectedRange sqref="T1" name="Range1_1_5"/>
    <protectedRange sqref="F1:O1" name="Range1_1_7"/>
    <protectedRange sqref="F2:H2" name="Range1_1_8"/>
    <protectedRange sqref="I2:O2" name="Range1_1_9"/>
    <protectedRange sqref="B4:G4" name="Range2_1_5"/>
    <protectedRange sqref="AC1:AF1" name="Range1_1_2"/>
  </protectedRanges>
  <mergeCells count="51">
    <mergeCell ref="C27:G27"/>
    <mergeCell ref="D28:G28"/>
    <mergeCell ref="C21:G21"/>
    <mergeCell ref="D22:G22"/>
    <mergeCell ref="C23:G23"/>
    <mergeCell ref="D24:G24"/>
    <mergeCell ref="C25:G25"/>
    <mergeCell ref="C17:G17"/>
    <mergeCell ref="D18:G18"/>
    <mergeCell ref="C19:G19"/>
    <mergeCell ref="D20:G20"/>
    <mergeCell ref="D26:G26"/>
    <mergeCell ref="AC2:AF2"/>
    <mergeCell ref="B1:E1"/>
    <mergeCell ref="F1:O1"/>
    <mergeCell ref="P1:S1"/>
    <mergeCell ref="T1:Z1"/>
    <mergeCell ref="AA1:AB1"/>
    <mergeCell ref="AC1:AF1"/>
    <mergeCell ref="B2:E2"/>
    <mergeCell ref="F2:H2"/>
    <mergeCell ref="I2:O2"/>
    <mergeCell ref="P2:Z2"/>
    <mergeCell ref="AA2:AB2"/>
    <mergeCell ref="A4:A7"/>
    <mergeCell ref="B4:G4"/>
    <mergeCell ref="B5:G5"/>
    <mergeCell ref="C6:G6"/>
    <mergeCell ref="C7:G7"/>
    <mergeCell ref="B6:B7"/>
    <mergeCell ref="A33:A34"/>
    <mergeCell ref="B33:E33"/>
    <mergeCell ref="F33:G33"/>
    <mergeCell ref="B34:E34"/>
    <mergeCell ref="F34:G34"/>
    <mergeCell ref="B9:B28"/>
    <mergeCell ref="D10:G10"/>
    <mergeCell ref="D12:G12"/>
    <mergeCell ref="A29:A32"/>
    <mergeCell ref="B29:F29"/>
    <mergeCell ref="B30:F30"/>
    <mergeCell ref="B31:F31"/>
    <mergeCell ref="B32:F32"/>
    <mergeCell ref="C11:G11"/>
    <mergeCell ref="A8:A28"/>
    <mergeCell ref="B8:G8"/>
    <mergeCell ref="C9:G9"/>
    <mergeCell ref="C13:G13"/>
    <mergeCell ref="D14:G14"/>
    <mergeCell ref="C15:G15"/>
    <mergeCell ref="D16:G16"/>
  </mergeCells>
  <phoneticPr fontId="2"/>
  <conditionalFormatting sqref="H3:AF34">
    <cfRule type="expression" dxfId="1" priority="35" stopIfTrue="1">
      <formula>H$32="NA"</formula>
    </cfRule>
    <cfRule type="expression" dxfId="0" priority="36" stopIfTrue="1">
      <formula>H$32="NG"</formula>
    </cfRule>
  </conditionalFormatting>
  <dataValidations count="10">
    <dataValidation allowBlank="1" showInputMessage="1" showErrorMessage="1" promptTitle="Condition Type" prompt="N : Normal _x000a_A : Abnormal _x000a_B : Boundary" sqref="G29"/>
    <dataValidation allowBlank="1" showInputMessage="1" showErrorMessage="1" promptTitle="Enter" prompt="Name of the person who performed the test" sqref="G30"/>
    <dataValidation allowBlank="1" showInputMessage="1" showErrorMessage="1" promptTitle="Testing Date" prompt="Date on which test was performed in yyyy/mm/dd format" sqref="G31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32"/>
    <dataValidation allowBlank="1" showInputMessage="1" showErrorMessage="1" promptTitle="Bug ID" prompt="Unique ID throughout the project._x000a_For every Bug found during Test as well as Re-Test, a new Bug ID needs to be entered here (as a comma seperated value)" sqref="B33:E33"/>
    <dataValidation allowBlank="1" showInputMessage="1" showErrorMessage="1" promptTitle="PCL sheet name" prompt=" " sqref="F33:G33"/>
    <dataValidation type="list" allowBlank="1" showInputMessage="1" showErrorMessage="1" sqref="H32:AF32">
      <formula1>"OK, NG, NA, PT"</formula1>
    </dataValidation>
    <dataValidation type="list" allowBlank="1" showInputMessage="1" showErrorMessage="1" sqref="H29:AF29">
      <formula1>"N, A, B"</formula1>
    </dataValidation>
    <dataValidation allowBlank="1" showInputMessage="1" showErrorMessage="1" promptTitle="Check points" prompt="that need / need not be executed" sqref="A8:A28"/>
    <dataValidation allowBlank="1" showInputMessage="1" showErrorMessage="1" promptTitle="Input conditions" prompt="that need to be checked." sqref="A4:A7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33</vt:i4>
      </vt:variant>
    </vt:vector>
  </HeadingPairs>
  <TitlesOfParts>
    <vt:vector size="39" baseType="lpstr">
      <vt:lpstr>Assignment3</vt:lpstr>
      <vt:lpstr>Summary</vt:lpstr>
      <vt:lpstr>Template</vt:lpstr>
      <vt:lpstr>Page_Load</vt:lpstr>
      <vt:lpstr>Submit_Click</vt:lpstr>
      <vt:lpstr>Clear_Click</vt:lpstr>
      <vt:lpstr>Clear_Click!BugCount</vt:lpstr>
      <vt:lpstr>Page_Load!BugCount</vt:lpstr>
      <vt:lpstr>Submit_Click!BugCount</vt:lpstr>
      <vt:lpstr>BugCount</vt:lpstr>
      <vt:lpstr>Clear_Click!BugSheetName</vt:lpstr>
      <vt:lpstr>Page_Load!BugSheetName</vt:lpstr>
      <vt:lpstr>Submit_Click!BugSheetName</vt:lpstr>
      <vt:lpstr>BugSheetName</vt:lpstr>
      <vt:lpstr>NewPCL</vt:lpstr>
      <vt:lpstr>NewPCL_Row</vt:lpstr>
      <vt:lpstr>Clear_Click!Print_Area</vt:lpstr>
      <vt:lpstr>Page_Load!Print_Area</vt:lpstr>
      <vt:lpstr>Submit_Click!Print_Area</vt:lpstr>
      <vt:lpstr>Summary!Print_Area</vt:lpstr>
      <vt:lpstr>Template!Print_Area</vt:lpstr>
      <vt:lpstr>Clear_Click!Print_Titles</vt:lpstr>
      <vt:lpstr>Page_Load!Print_Titles</vt:lpstr>
      <vt:lpstr>Submit_Click!Print_Titles</vt:lpstr>
      <vt:lpstr>Summary!Print_Titles</vt:lpstr>
      <vt:lpstr>Template!Print_Titles</vt:lpstr>
      <vt:lpstr>SummaryTB</vt:lpstr>
      <vt:lpstr>SummaryTotal</vt:lpstr>
      <vt:lpstr>SummaryTRNA</vt:lpstr>
      <vt:lpstr>SummaryTRNG</vt:lpstr>
      <vt:lpstr>SummaryTROK</vt:lpstr>
      <vt:lpstr>SummaryTRPT</vt:lpstr>
      <vt:lpstr>SummaryTTC</vt:lpstr>
      <vt:lpstr>SummaryTTD</vt:lpstr>
      <vt:lpstr>SummaryTTND</vt:lpstr>
      <vt:lpstr>Clear_Click!TestResult</vt:lpstr>
      <vt:lpstr>Page_Load!TestResult</vt:lpstr>
      <vt:lpstr>Submit_Click!TestResult</vt:lpstr>
      <vt:lpstr>TestResult</vt:lpstr>
    </vt:vector>
  </TitlesOfParts>
  <Company>（株）日立情報システムズ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monalee</dc:creator>
  <cp:lastModifiedBy>Kailas</cp:lastModifiedBy>
  <cp:lastPrinted>2010-03-26T11:46:07Z</cp:lastPrinted>
  <dcterms:created xsi:type="dcterms:W3CDTF">2005-06-14T08:18:38Z</dcterms:created>
  <dcterms:modified xsi:type="dcterms:W3CDTF">2019-07-19T04:15:39Z</dcterms:modified>
</cp:coreProperties>
</file>