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\Downloads\"/>
    </mc:Choice>
  </mc:AlternateContent>
  <xr:revisionPtr revIDLastSave="0" documentId="8_{A990A6FE-9617-4C9A-AD24-FEFB62AADA98}" xr6:coauthVersionLast="47" xr6:coauthVersionMax="47" xr10:uidLastSave="{00000000-0000-0000-0000-000000000000}"/>
  <bookViews>
    <workbookView xWindow="-110" yWindow="-110" windowWidth="19420" windowHeight="11500" xr2:uid="{1B1D465E-3DD2-4382-A8A0-D12982E18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0" i="1"/>
  <c r="H31" i="1"/>
  <c r="H32" i="1"/>
  <c r="H33" i="1"/>
  <c r="H34" i="1"/>
  <c r="H35" i="1"/>
  <c r="H36" i="1"/>
  <c r="H37" i="1"/>
  <c r="H38" i="1"/>
  <c r="H39" i="1"/>
  <c r="H28" i="1"/>
  <c r="H2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7" i="1"/>
  <c r="H40" i="1" s="1"/>
  <c r="B43" i="1" s="1"/>
</calcChain>
</file>

<file path=xl/sharedStrings.xml><?xml version="1.0" encoding="utf-8"?>
<sst xmlns="http://schemas.openxmlformats.org/spreadsheetml/2006/main" count="111" uniqueCount="92">
  <si>
    <t>Waffle Plate</t>
  </si>
  <si>
    <t>.</t>
  </si>
  <si>
    <t>Plate Support M3x35mm</t>
  </si>
  <si>
    <t>Part Name</t>
  </si>
  <si>
    <t>Plate Support M3x45mm</t>
  </si>
  <si>
    <t>PCB Support</t>
  </si>
  <si>
    <t>Ball Caster</t>
  </si>
  <si>
    <t>DYNAMIXEL (XL430-W250-T)</t>
  </si>
  <si>
    <t>Boards</t>
  </si>
  <si>
    <t>OpenCR1.0</t>
  </si>
  <si>
    <r>
      <t>*</t>
    </r>
    <r>
      <rPr>
        <sz val="11"/>
        <color rgb="FF333333"/>
        <rFont val="Titillium-web"/>
        <family val="2"/>
      </rPr>
      <t>Raspberry Pi</t>
    </r>
  </si>
  <si>
    <t>USB2LDS</t>
  </si>
  <si>
    <t>Sensors</t>
  </si>
  <si>
    <r>
      <t>**</t>
    </r>
    <r>
      <rPr>
        <sz val="11"/>
        <color rgb="FF116AC6"/>
        <rFont val="Titillium-web"/>
        <family val="2"/>
      </rPr>
      <t>LDS-01</t>
    </r>
    <r>
      <rPr>
        <sz val="11"/>
        <color rgb="FF333333"/>
        <rFont val="Titillium-web"/>
        <family val="2"/>
      </rPr>
      <t> or </t>
    </r>
    <r>
      <rPr>
        <sz val="11"/>
        <color rgb="FF116AC6"/>
        <rFont val="Titillium-web"/>
        <family val="2"/>
      </rPr>
      <t>LDS-02</t>
    </r>
  </si>
  <si>
    <t>LIPO Battery 11.1V 1,800mAh</t>
  </si>
  <si>
    <t>Wheel &amp; tire</t>
  </si>
  <si>
    <t>x</t>
  </si>
  <si>
    <t>y</t>
  </si>
  <si>
    <t>z</t>
  </si>
  <si>
    <t>CG</t>
  </si>
  <si>
    <t>Total weight</t>
  </si>
  <si>
    <t>Brackets</t>
  </si>
  <si>
    <t>DC motor Bracket</t>
  </si>
  <si>
    <t>Servo Bracket</t>
  </si>
  <si>
    <t>Camera Bracket</t>
  </si>
  <si>
    <t>Qty</t>
  </si>
  <si>
    <t>Weight</t>
  </si>
  <si>
    <t>Bracket for pipe left</t>
  </si>
  <si>
    <t>Bracket for pipe rear</t>
  </si>
  <si>
    <t>Bracket for pipe right</t>
  </si>
  <si>
    <t>Pipe</t>
  </si>
  <si>
    <t>Externals</t>
  </si>
  <si>
    <t>L lever</t>
  </si>
  <si>
    <t>Turtlebot3 Frame</t>
  </si>
  <si>
    <t>Motors TTB</t>
  </si>
  <si>
    <t>Servo motor</t>
  </si>
  <si>
    <t>DC motor</t>
  </si>
  <si>
    <t>Camera RPI</t>
  </si>
  <si>
    <t>Ultrasonic sensor</t>
  </si>
  <si>
    <t>Weight*No</t>
  </si>
  <si>
    <t>Flywheel wheel</t>
  </si>
  <si>
    <t>Total</t>
  </si>
  <si>
    <t>X = 417.27</t>
  </si>
  <si>
    <t>Y = 92.36</t>
  </si>
  <si>
    <t>Z = 38.26</t>
  </si>
  <si>
    <t>Mass properties of TurtleBot3 4MB-3R</t>
  </si>
  <si>
    <t xml:space="preserve">     Configuration: Default</t>
  </si>
  <si>
    <t xml:space="preserve">     Coordinate system: Coordinate System1</t>
  </si>
  <si>
    <t>* Includes the mass properties of one or more hidden components/bodies.</t>
  </si>
  <si>
    <t>Mass = 2268.57 grams</t>
  </si>
  <si>
    <t>Volume = 2248224.36 cubic millimeters</t>
  </si>
  <si>
    <t>Surface area = 960773.21  square millimeters</t>
  </si>
  <si>
    <t>Center of mass: ( millimeters )</t>
  </si>
  <si>
    <t>Principal axes of inertia and principal moments of inertia: ( grams *  square millimeters )</t>
  </si>
  <si>
    <t>Taken at the center of mass.</t>
  </si>
  <si>
    <t xml:space="preserve"> Ix = (-0.99, -0.11, -0.02)   </t>
  </si>
  <si>
    <t>Px = 14284042.03</t>
  </si>
  <si>
    <t xml:space="preserve"> Iy = (-0.02,  0.04,  1.00)   </t>
  </si>
  <si>
    <t>Py = 172512582.28</t>
  </si>
  <si>
    <t xml:space="preserve"> Iz = (-0.11,  0.99, -0.05)   </t>
  </si>
  <si>
    <t>Pz = 173466773.45</t>
  </si>
  <si>
    <t>Moments of inertia: ( grams *  square millimeters )</t>
  </si>
  <si>
    <t>Taken at the center of mass and aligned with the output coordinate system. (Using positive tensor notation.)</t>
  </si>
  <si>
    <t>Lxx = 16307458.29</t>
  </si>
  <si>
    <t>Lxy = 17574474.23</t>
  </si>
  <si>
    <t>Lxz = 3007970.82</t>
  </si>
  <si>
    <t>Lyx = 17574474.23</t>
  </si>
  <si>
    <t>Lyy = 171499368.37</t>
  </si>
  <si>
    <t>Lyz = 381356.69</t>
  </si>
  <si>
    <t>Lzx = 3007970.82</t>
  </si>
  <si>
    <t>Lzy = 381356.69</t>
  </si>
  <si>
    <t>Lzz = 172456571.10</t>
  </si>
  <si>
    <t>Taken at the output coordinate system. (Using positive tensor notation.)</t>
  </si>
  <si>
    <t>Ixx = 38980703.36</t>
  </si>
  <si>
    <t>Ixy = 105003432.23</t>
  </si>
  <si>
    <t>Ixz = 39228594.54</t>
  </si>
  <si>
    <t>Iyx = 105003432.23</t>
  </si>
  <si>
    <t>Iyy = 569813042.93</t>
  </si>
  <si>
    <t>Iyz = 8398555.31</t>
  </si>
  <si>
    <t>Izx = 39228594.54</t>
  </si>
  <si>
    <t>Izy = 8398555.31</t>
  </si>
  <si>
    <t>Izz = 586800658.86</t>
  </si>
  <si>
    <t>Team member </t>
  </si>
  <si>
    <t>Student ID</t>
  </si>
  <si>
    <t>HSU YUCHEN</t>
  </si>
  <si>
    <t>A0312064U</t>
  </si>
  <si>
    <t>Jonathan Sugiharto Santosa</t>
  </si>
  <si>
    <t>A0303274M</t>
  </si>
  <si>
    <t>Lim Kai Ler, Ethan</t>
  </si>
  <si>
    <t>A0307499M</t>
  </si>
  <si>
    <t>Ramanathan Alagu Subramaniam</t>
  </si>
  <si>
    <t>A0334850E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</si>
</sst>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333333"/>
      <name val="Titillium-web"/>
      <family val="2"/>
    </font>
    <font>
      <b/>
      <sz val="11"/>
      <color rgb="FF333333"/>
      <name val="Titillium-web"/>
      <family val="2"/>
    </font>
    <font>
      <sz val="11"/>
      <color rgb="FF116AC6"/>
      <name val="Titillium-web"/>
      <family val="2"/>
    </font>
    <font>
      <vertAlign val="superscript"/>
      <sz val="11"/>
      <color rgb="FF333333"/>
      <name val="Titillium-web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Titillium-web"/>
    </font>
    <font>
      <sz val="12"/>
      <color theme="1"/>
      <name val="Aptos"/>
      <family val="2"/>
    </font>
    <font>
      <b/>
      <sz val="13.95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5" fillId="0" borderId="1" xfId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6</xdr:row>
      <xdr:rowOff>0</xdr:rowOff>
    </xdr:from>
    <xdr:to>
      <xdr:col>12</xdr:col>
      <xdr:colOff>1223818</xdr:colOff>
      <xdr:row>15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FE3EAE-7D13-A5FB-4360-C55CAEF81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3183" y="2632364"/>
          <a:ext cx="3186544" cy="2270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1219065</xdr:colOff>
      <xdr:row>4</xdr:row>
      <xdr:rowOff>500529</xdr:rowOff>
    </xdr:from>
    <xdr:to>
      <xdr:col>18</xdr:col>
      <xdr:colOff>110055</xdr:colOff>
      <xdr:row>15</xdr:row>
      <xdr:rowOff>74332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02DC9D-A729-074B-A6F7-96A00614F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3124" y="2345764"/>
          <a:ext cx="3335990" cy="2554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-1</xdr:colOff>
      <xdr:row>15</xdr:row>
      <xdr:rowOff>92363</xdr:rowOff>
    </xdr:from>
    <xdr:to>
      <xdr:col>13</xdr:col>
      <xdr:colOff>539749</xdr:colOff>
      <xdr:row>30</xdr:row>
      <xdr:rowOff>27709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DF2767DC-0B9A-2DAF-EB0A-1F72AD7BC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272" y="2655454"/>
          <a:ext cx="3114386" cy="3295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manual.robotis.com/docs/en/dxl/x/xl430-w250/" TargetMode="External"/><Relationship Id="rId2" Type="http://schemas.openxmlformats.org/officeDocument/2006/relationships/hyperlink" Target="https://emanual.robotis.com/docs/en/platform/turtlebot3/appendix_opencr1_0/" TargetMode="External"/><Relationship Id="rId1" Type="http://schemas.openxmlformats.org/officeDocument/2006/relationships/hyperlink" Target="https://emanual.robotis.com/docs/en/dxl/x/xl430-w250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FDBD-E010-4411-9CDD-11B794C2A307}">
  <dimension ref="A1:M58"/>
  <sheetViews>
    <sheetView tabSelected="1" zoomScale="85" zoomScaleNormal="85" workbookViewId="0">
      <selection activeCell="V10" sqref="V10"/>
    </sheetView>
  </sheetViews>
  <sheetFormatPr defaultRowHeight="14.5"/>
  <cols>
    <col min="1" max="1" width="16.81640625" bestFit="1" customWidth="1"/>
    <col min="2" max="2" width="20.54296875" customWidth="1"/>
    <col min="3" max="3" width="4" bestFit="1" customWidth="1"/>
    <col min="4" max="4" width="7.26953125" bestFit="1" customWidth="1"/>
    <col min="8" max="8" width="9.81640625" bestFit="1" customWidth="1"/>
    <col min="10" max="10" width="10.54296875" customWidth="1"/>
    <col min="13" max="13" width="19.81640625" customWidth="1"/>
  </cols>
  <sheetData>
    <row r="1" spans="1:8" ht="36.5" thickBot="1">
      <c r="A1" s="19" t="s">
        <v>82</v>
      </c>
      <c r="B1" s="19" t="s">
        <v>83</v>
      </c>
    </row>
    <row r="2" spans="1:8" ht="30" customHeight="1" thickTop="1" thickBot="1">
      <c r="A2" s="20" t="s">
        <v>84</v>
      </c>
      <c r="B2" s="20" t="s">
        <v>85</v>
      </c>
    </row>
    <row r="3" spans="1:8" ht="47" thickBot="1">
      <c r="A3" s="21" t="s">
        <v>86</v>
      </c>
      <c r="B3" s="21" t="s">
        <v>87</v>
      </c>
    </row>
    <row r="4" spans="1:8" ht="31.5" thickBot="1">
      <c r="A4" s="21" t="s">
        <v>88</v>
      </c>
      <c r="B4" s="21" t="s">
        <v>89</v>
      </c>
    </row>
    <row r="5" spans="1:8" ht="47" thickBot="1">
      <c r="A5" s="21" t="s">
        <v>90</v>
      </c>
      <c r="B5" s="21" t="s">
        <v>91</v>
      </c>
    </row>
    <row r="6" spans="1:8">
      <c r="A6" s="4"/>
      <c r="B6" s="4" t="s">
        <v>3</v>
      </c>
      <c r="C6" s="5" t="s">
        <v>25</v>
      </c>
      <c r="D6" s="6" t="s">
        <v>26</v>
      </c>
      <c r="E6" s="7" t="s">
        <v>16</v>
      </c>
      <c r="F6" s="7" t="s">
        <v>17</v>
      </c>
      <c r="G6" s="7" t="s">
        <v>18</v>
      </c>
      <c r="H6" s="8" t="s">
        <v>39</v>
      </c>
    </row>
    <row r="7" spans="1:8">
      <c r="A7" s="9" t="s">
        <v>33</v>
      </c>
      <c r="B7" s="10" t="s">
        <v>0</v>
      </c>
      <c r="C7" s="11">
        <v>1</v>
      </c>
      <c r="D7" s="11">
        <v>93.5</v>
      </c>
      <c r="E7" s="12">
        <v>62.9</v>
      </c>
      <c r="F7" s="12">
        <v>-4.4000000000000004</v>
      </c>
      <c r="G7" s="12">
        <v>42.7</v>
      </c>
      <c r="H7" s="12">
        <f>PRODUCT(C7:D7)</f>
        <v>93.5</v>
      </c>
    </row>
    <row r="8" spans="1:8">
      <c r="A8" s="9"/>
      <c r="B8" s="10" t="s">
        <v>0</v>
      </c>
      <c r="C8" s="11">
        <v>1</v>
      </c>
      <c r="D8" s="11">
        <v>93.5</v>
      </c>
      <c r="E8" s="12">
        <v>62.9</v>
      </c>
      <c r="F8" s="12">
        <v>30.57</v>
      </c>
      <c r="G8" s="12">
        <v>42.7</v>
      </c>
      <c r="H8" s="12">
        <f t="shared" ref="H8:H39" si="0">PRODUCT(C8:D8)</f>
        <v>93.5</v>
      </c>
    </row>
    <row r="9" spans="1:8">
      <c r="A9" s="9"/>
      <c r="B9" s="10" t="s">
        <v>0</v>
      </c>
      <c r="C9" s="11">
        <v>1</v>
      </c>
      <c r="D9" s="11">
        <v>93.5</v>
      </c>
      <c r="E9" s="12">
        <v>62.9</v>
      </c>
      <c r="F9" s="12">
        <v>77.52</v>
      </c>
      <c r="G9" s="12">
        <v>42.7</v>
      </c>
      <c r="H9" s="12">
        <f t="shared" si="0"/>
        <v>93.5</v>
      </c>
    </row>
    <row r="10" spans="1:8">
      <c r="A10" s="9"/>
      <c r="B10" s="10" t="s">
        <v>0</v>
      </c>
      <c r="C10" s="11">
        <v>1</v>
      </c>
      <c r="D10" s="11">
        <v>93.5</v>
      </c>
      <c r="E10" s="12">
        <v>62.9</v>
      </c>
      <c r="F10" s="12">
        <v>124.4</v>
      </c>
      <c r="G10" s="12">
        <v>42.7</v>
      </c>
      <c r="H10" s="12">
        <f t="shared" si="0"/>
        <v>93.5</v>
      </c>
    </row>
    <row r="11" spans="1:8" ht="28">
      <c r="A11" s="10" t="s">
        <v>1</v>
      </c>
      <c r="B11" s="10" t="s">
        <v>2</v>
      </c>
      <c r="C11" s="11">
        <v>4</v>
      </c>
      <c r="D11" s="11">
        <v>5</v>
      </c>
      <c r="E11" s="12">
        <v>62.9</v>
      </c>
      <c r="F11" s="12">
        <v>13.88</v>
      </c>
      <c r="G11" s="12">
        <v>42.7</v>
      </c>
      <c r="H11" s="12">
        <f t="shared" si="0"/>
        <v>20</v>
      </c>
    </row>
    <row r="12" spans="1:8" ht="28">
      <c r="A12" s="10" t="s">
        <v>1</v>
      </c>
      <c r="B12" s="10" t="s">
        <v>4</v>
      </c>
      <c r="C12" s="11">
        <v>4</v>
      </c>
      <c r="D12" s="11">
        <v>6.5</v>
      </c>
      <c r="E12" s="12">
        <v>42.88</v>
      </c>
      <c r="F12" s="12">
        <v>53.88</v>
      </c>
      <c r="G12" s="12">
        <v>42.74</v>
      </c>
      <c r="H12" s="12">
        <f t="shared" si="0"/>
        <v>26</v>
      </c>
    </row>
    <row r="13" spans="1:8" ht="28">
      <c r="A13" s="10"/>
      <c r="B13" s="10" t="s">
        <v>4</v>
      </c>
      <c r="C13" s="11">
        <v>4</v>
      </c>
      <c r="D13" s="11">
        <v>6.5</v>
      </c>
      <c r="E13" s="12">
        <v>54.88</v>
      </c>
      <c r="F13" s="12">
        <v>100.82</v>
      </c>
      <c r="G13" s="12">
        <v>42.74</v>
      </c>
      <c r="H13" s="12">
        <f t="shared" si="0"/>
        <v>26</v>
      </c>
    </row>
    <row r="14" spans="1:8">
      <c r="A14" s="10"/>
      <c r="B14" s="10" t="s">
        <v>5</v>
      </c>
      <c r="C14" s="11">
        <v>4</v>
      </c>
      <c r="D14" s="11">
        <v>2.5</v>
      </c>
      <c r="E14" s="12">
        <v>62.88</v>
      </c>
      <c r="F14" s="12">
        <v>37.96</v>
      </c>
      <c r="G14" s="12">
        <v>42.74</v>
      </c>
      <c r="H14" s="12">
        <f t="shared" si="0"/>
        <v>10</v>
      </c>
    </row>
    <row r="15" spans="1:8">
      <c r="A15" s="10" t="s">
        <v>1</v>
      </c>
      <c r="B15" s="10" t="s">
        <v>5</v>
      </c>
      <c r="C15" s="11">
        <v>4</v>
      </c>
      <c r="D15" s="11">
        <v>2.5</v>
      </c>
      <c r="E15" s="12">
        <v>92.63</v>
      </c>
      <c r="F15" s="12">
        <v>85.02</v>
      </c>
      <c r="G15" s="12">
        <v>45.83</v>
      </c>
      <c r="H15" s="12">
        <f t="shared" si="0"/>
        <v>10</v>
      </c>
    </row>
    <row r="16" spans="1:8">
      <c r="A16" s="10"/>
      <c r="B16" s="10" t="s">
        <v>5</v>
      </c>
      <c r="C16" s="11">
        <v>4</v>
      </c>
      <c r="D16" s="11">
        <v>2.5</v>
      </c>
      <c r="E16" s="12">
        <v>61.83</v>
      </c>
      <c r="F16" s="12">
        <v>131.99</v>
      </c>
      <c r="G16" s="12">
        <v>42.89</v>
      </c>
      <c r="H16" s="12">
        <f t="shared" si="0"/>
        <v>10</v>
      </c>
    </row>
    <row r="17" spans="1:8">
      <c r="A17" s="10" t="s">
        <v>1</v>
      </c>
      <c r="B17" s="10" t="s">
        <v>15</v>
      </c>
      <c r="C17" s="11">
        <v>1</v>
      </c>
      <c r="D17" s="11">
        <v>27.5</v>
      </c>
      <c r="E17" s="12">
        <v>30.87</v>
      </c>
      <c r="F17" s="12">
        <v>14.25</v>
      </c>
      <c r="G17" s="12">
        <v>-34.97</v>
      </c>
      <c r="H17" s="12">
        <f t="shared" si="0"/>
        <v>27.5</v>
      </c>
    </row>
    <row r="18" spans="1:8">
      <c r="A18" s="10"/>
      <c r="B18" s="10" t="s">
        <v>15</v>
      </c>
      <c r="C18" s="11">
        <v>1</v>
      </c>
      <c r="D18" s="11">
        <v>27.5</v>
      </c>
      <c r="E18" s="12">
        <v>26.87</v>
      </c>
      <c r="F18" s="12">
        <v>14.25</v>
      </c>
      <c r="G18" s="12">
        <v>121.46</v>
      </c>
      <c r="H18" s="12">
        <f t="shared" si="0"/>
        <v>27.5</v>
      </c>
    </row>
    <row r="19" spans="1:8">
      <c r="A19" s="10" t="s">
        <v>1</v>
      </c>
      <c r="B19" s="10" t="s">
        <v>6</v>
      </c>
      <c r="C19" s="11">
        <v>1</v>
      </c>
      <c r="D19" s="11">
        <v>5</v>
      </c>
      <c r="E19" s="12">
        <v>13.88</v>
      </c>
      <c r="F19" s="12">
        <v>-12.17</v>
      </c>
      <c r="G19" s="12">
        <v>42.74</v>
      </c>
      <c r="H19" s="12">
        <f t="shared" si="0"/>
        <v>5</v>
      </c>
    </row>
    <row r="20" spans="1:8" ht="29">
      <c r="A20" s="9" t="s">
        <v>34</v>
      </c>
      <c r="B20" s="13" t="s">
        <v>7</v>
      </c>
      <c r="C20" s="11">
        <v>1</v>
      </c>
      <c r="D20" s="11">
        <v>57.2</v>
      </c>
      <c r="E20" s="12">
        <v>38.619999999999997</v>
      </c>
      <c r="F20" s="12">
        <v>14.52</v>
      </c>
      <c r="G20" s="12">
        <v>95.42</v>
      </c>
      <c r="H20" s="12">
        <f t="shared" si="0"/>
        <v>57.2</v>
      </c>
    </row>
    <row r="21" spans="1:8" ht="29">
      <c r="A21" s="9"/>
      <c r="B21" s="13" t="s">
        <v>7</v>
      </c>
      <c r="C21" s="11">
        <v>1</v>
      </c>
      <c r="D21" s="11">
        <v>57.2</v>
      </c>
      <c r="E21" s="12">
        <v>42.62</v>
      </c>
      <c r="F21" s="12">
        <v>13.98</v>
      </c>
      <c r="G21" s="12">
        <v>-9.93</v>
      </c>
      <c r="H21" s="12">
        <f t="shared" si="0"/>
        <v>57.2</v>
      </c>
    </row>
    <row r="22" spans="1:8">
      <c r="A22" s="9" t="s">
        <v>8</v>
      </c>
      <c r="B22" s="13" t="s">
        <v>9</v>
      </c>
      <c r="C22" s="11">
        <v>1</v>
      </c>
      <c r="D22" s="11">
        <v>60</v>
      </c>
      <c r="E22" s="12">
        <v>62.55</v>
      </c>
      <c r="F22" s="12">
        <v>47.86</v>
      </c>
      <c r="G22" s="12">
        <v>42.95</v>
      </c>
      <c r="H22" s="12">
        <f t="shared" si="0"/>
        <v>60</v>
      </c>
    </row>
    <row r="23" spans="1:8" ht="16.5">
      <c r="A23" s="10" t="s">
        <v>1</v>
      </c>
      <c r="B23" s="14" t="s">
        <v>10</v>
      </c>
      <c r="C23" s="11">
        <v>1</v>
      </c>
      <c r="D23" s="11">
        <v>47</v>
      </c>
      <c r="E23" s="12">
        <v>56.6</v>
      </c>
      <c r="F23" s="12">
        <v>44.6</v>
      </c>
      <c r="G23" s="12">
        <v>42.9</v>
      </c>
      <c r="H23" s="12">
        <f t="shared" si="0"/>
        <v>47</v>
      </c>
    </row>
    <row r="24" spans="1:8">
      <c r="A24" s="10" t="s">
        <v>1</v>
      </c>
      <c r="B24" s="10" t="s">
        <v>11</v>
      </c>
      <c r="C24" s="11">
        <v>1</v>
      </c>
      <c r="D24" s="11">
        <v>2.5</v>
      </c>
      <c r="E24" s="12">
        <v>47.9</v>
      </c>
      <c r="F24" s="12">
        <v>82.8</v>
      </c>
      <c r="G24" s="12">
        <v>44.5</v>
      </c>
      <c r="H24" s="12">
        <f t="shared" si="0"/>
        <v>2.5</v>
      </c>
    </row>
    <row r="25" spans="1:8" ht="16.5">
      <c r="A25" s="9" t="s">
        <v>12</v>
      </c>
      <c r="B25" s="14" t="s">
        <v>13</v>
      </c>
      <c r="C25" s="11">
        <v>1</v>
      </c>
      <c r="D25" s="11">
        <v>135</v>
      </c>
      <c r="E25" s="12">
        <v>61.83</v>
      </c>
      <c r="F25" s="12">
        <v>147.54</v>
      </c>
      <c r="G25" s="12">
        <v>42.89</v>
      </c>
      <c r="H25" s="12">
        <f t="shared" si="0"/>
        <v>135</v>
      </c>
    </row>
    <row r="26" spans="1:8" ht="28">
      <c r="A26" s="10" t="s">
        <v>1</v>
      </c>
      <c r="B26" s="10" t="s">
        <v>14</v>
      </c>
      <c r="C26" s="11">
        <v>1</v>
      </c>
      <c r="D26" s="11">
        <v>157</v>
      </c>
      <c r="E26" s="12">
        <v>53.72</v>
      </c>
      <c r="F26" s="12">
        <v>13.75</v>
      </c>
      <c r="G26" s="12">
        <v>42.74</v>
      </c>
      <c r="H26" s="12">
        <f t="shared" si="0"/>
        <v>157</v>
      </c>
    </row>
    <row r="27" spans="1:8">
      <c r="A27" s="9" t="s">
        <v>21</v>
      </c>
      <c r="B27" s="10" t="s">
        <v>22</v>
      </c>
      <c r="C27" s="11">
        <v>1</v>
      </c>
      <c r="D27" s="11">
        <v>1.65</v>
      </c>
      <c r="E27" s="12">
        <v>56.83</v>
      </c>
      <c r="F27" s="12">
        <v>84.6</v>
      </c>
      <c r="G27" s="12">
        <v>-46.27</v>
      </c>
      <c r="H27" s="12">
        <f t="shared" si="0"/>
        <v>1.65</v>
      </c>
    </row>
    <row r="28" spans="1:8">
      <c r="A28" s="10"/>
      <c r="B28" s="10" t="s">
        <v>23</v>
      </c>
      <c r="C28" s="11">
        <v>1</v>
      </c>
      <c r="D28" s="11">
        <v>1.5</v>
      </c>
      <c r="E28" s="12">
        <v>5.32</v>
      </c>
      <c r="F28" s="12">
        <v>36.229999999999997</v>
      </c>
      <c r="G28" s="12">
        <v>-25.87</v>
      </c>
      <c r="H28" s="12">
        <f t="shared" si="0"/>
        <v>1.5</v>
      </c>
    </row>
    <row r="29" spans="1:8">
      <c r="A29" s="9"/>
      <c r="B29" s="10" t="s">
        <v>24</v>
      </c>
      <c r="C29" s="11">
        <v>1</v>
      </c>
      <c r="D29" s="11">
        <v>0.88</v>
      </c>
      <c r="E29" s="12">
        <v>133.52000000000001</v>
      </c>
      <c r="F29" s="12">
        <v>130.63</v>
      </c>
      <c r="G29" s="12">
        <v>42.94</v>
      </c>
      <c r="H29" s="12">
        <f t="shared" si="0"/>
        <v>0.88</v>
      </c>
    </row>
    <row r="30" spans="1:8">
      <c r="A30" s="10"/>
      <c r="B30" s="10" t="s">
        <v>27</v>
      </c>
      <c r="C30" s="11">
        <v>1</v>
      </c>
      <c r="D30" s="11">
        <v>4.82</v>
      </c>
      <c r="E30" s="12">
        <v>104.88</v>
      </c>
      <c r="F30" s="12">
        <v>38.61</v>
      </c>
      <c r="G30" s="12">
        <v>-62.87</v>
      </c>
      <c r="H30" s="12">
        <f t="shared" si="0"/>
        <v>4.82</v>
      </c>
    </row>
    <row r="31" spans="1:8">
      <c r="A31" s="10"/>
      <c r="B31" s="10" t="s">
        <v>28</v>
      </c>
      <c r="C31" s="11">
        <v>1</v>
      </c>
      <c r="D31" s="11">
        <v>12.3</v>
      </c>
      <c r="E31" s="12">
        <v>-19.809999999999999</v>
      </c>
      <c r="F31" s="12">
        <v>93.1</v>
      </c>
      <c r="G31" s="12">
        <v>42.69</v>
      </c>
      <c r="H31" s="12">
        <f t="shared" si="0"/>
        <v>12.3</v>
      </c>
    </row>
    <row r="32" spans="1:8">
      <c r="A32" s="10"/>
      <c r="B32" s="10" t="s">
        <v>29</v>
      </c>
      <c r="C32" s="11">
        <v>1</v>
      </c>
      <c r="D32" s="11">
        <v>7.84</v>
      </c>
      <c r="E32" s="12">
        <v>84.06</v>
      </c>
      <c r="F32" s="12">
        <v>115.83</v>
      </c>
      <c r="G32" s="12">
        <v>135.30000000000001</v>
      </c>
      <c r="H32" s="12">
        <f t="shared" si="0"/>
        <v>7.84</v>
      </c>
    </row>
    <row r="33" spans="1:12" ht="16">
      <c r="A33" s="15" t="s">
        <v>31</v>
      </c>
      <c r="B33" s="10" t="s">
        <v>30</v>
      </c>
      <c r="C33" s="11">
        <v>1</v>
      </c>
      <c r="D33" s="11">
        <v>57.88</v>
      </c>
      <c r="E33" s="12">
        <v>19.260000000000002</v>
      </c>
      <c r="F33" s="12">
        <v>83.38</v>
      </c>
      <c r="G33" s="12">
        <v>28.74</v>
      </c>
      <c r="H33" s="12">
        <f t="shared" si="0"/>
        <v>57.88</v>
      </c>
      <c r="J33" s="18" t="s">
        <v>45</v>
      </c>
    </row>
    <row r="34" spans="1:12" ht="16">
      <c r="A34" s="10"/>
      <c r="B34" s="10" t="s">
        <v>32</v>
      </c>
      <c r="C34" s="11">
        <v>1</v>
      </c>
      <c r="D34" s="11">
        <v>1.32</v>
      </c>
      <c r="E34" s="12">
        <v>-32.229999999999997</v>
      </c>
      <c r="F34" s="12">
        <v>52.14</v>
      </c>
      <c r="G34" s="12">
        <v>-54.31</v>
      </c>
      <c r="H34" s="12">
        <f t="shared" si="0"/>
        <v>1.32</v>
      </c>
      <c r="J34" s="18" t="s">
        <v>46</v>
      </c>
    </row>
    <row r="35" spans="1:12" ht="16">
      <c r="A35" s="10"/>
      <c r="B35" s="10" t="s">
        <v>35</v>
      </c>
      <c r="C35" s="11">
        <v>1</v>
      </c>
      <c r="D35" s="11">
        <v>6.82</v>
      </c>
      <c r="E35" s="12">
        <v>-27.76</v>
      </c>
      <c r="F35" s="12">
        <v>35.64</v>
      </c>
      <c r="G35" s="12">
        <v>-44.55</v>
      </c>
      <c r="H35" s="12">
        <f t="shared" si="0"/>
        <v>6.82</v>
      </c>
      <c r="J35" s="18" t="s">
        <v>47</v>
      </c>
    </row>
    <row r="36" spans="1:12" ht="16">
      <c r="A36" s="10"/>
      <c r="B36" s="10" t="s">
        <v>36</v>
      </c>
      <c r="C36" s="11">
        <v>1</v>
      </c>
      <c r="D36" s="11">
        <v>13.12</v>
      </c>
      <c r="E36" s="12">
        <v>49.92</v>
      </c>
      <c r="F36" s="12">
        <v>98.34</v>
      </c>
      <c r="G36" s="12">
        <v>-57.72</v>
      </c>
      <c r="H36" s="12">
        <f t="shared" si="0"/>
        <v>13.12</v>
      </c>
      <c r="J36" s="18" t="s">
        <v>48</v>
      </c>
    </row>
    <row r="37" spans="1:12" ht="16">
      <c r="A37" s="10"/>
      <c r="B37" s="10" t="s">
        <v>37</v>
      </c>
      <c r="C37" s="11">
        <v>1</v>
      </c>
      <c r="D37" s="11">
        <v>0.28999999999999998</v>
      </c>
      <c r="E37" s="12">
        <v>147.22999999999999</v>
      </c>
      <c r="F37" s="12">
        <v>124.95</v>
      </c>
      <c r="G37" s="12">
        <v>43.17</v>
      </c>
      <c r="H37" s="12">
        <f t="shared" si="0"/>
        <v>0.28999999999999998</v>
      </c>
      <c r="J37" s="18" t="s">
        <v>49</v>
      </c>
    </row>
    <row r="38" spans="1:12" ht="16">
      <c r="A38" s="10"/>
      <c r="B38" s="10" t="s">
        <v>38</v>
      </c>
      <c r="C38" s="11">
        <v>1</v>
      </c>
      <c r="D38" s="11">
        <v>4.66</v>
      </c>
      <c r="E38" s="12">
        <v>115.51</v>
      </c>
      <c r="F38" s="12">
        <v>22.19</v>
      </c>
      <c r="G38" s="12">
        <v>-75.42</v>
      </c>
      <c r="H38" s="12">
        <f t="shared" si="0"/>
        <v>4.66</v>
      </c>
      <c r="I38" s="1"/>
      <c r="J38" s="18" t="s">
        <v>50</v>
      </c>
    </row>
    <row r="39" spans="1:12" ht="16">
      <c r="A39" s="10"/>
      <c r="B39" s="10" t="s">
        <v>40</v>
      </c>
      <c r="C39" s="11">
        <v>1</v>
      </c>
      <c r="D39" s="11">
        <v>7.85</v>
      </c>
      <c r="E39" s="12">
        <v>49.91</v>
      </c>
      <c r="F39" s="16">
        <v>90.07</v>
      </c>
      <c r="G39" s="16">
        <v>-74.48</v>
      </c>
      <c r="H39" s="12">
        <f t="shared" si="0"/>
        <v>7.85</v>
      </c>
      <c r="J39" s="18" t="s">
        <v>51</v>
      </c>
    </row>
    <row r="40" spans="1:12" ht="16">
      <c r="A40" s="10"/>
      <c r="B40" s="10"/>
      <c r="C40" s="11"/>
      <c r="D40" s="11"/>
      <c r="E40" s="16"/>
      <c r="F40" s="16"/>
      <c r="G40" s="16" t="s">
        <v>41</v>
      </c>
      <c r="H40" s="12">
        <f>SUM(H7:H39)</f>
        <v>1172.83</v>
      </c>
      <c r="J40" s="18" t="s">
        <v>52</v>
      </c>
    </row>
    <row r="41" spans="1:12" ht="16">
      <c r="A41" s="2"/>
      <c r="B41" s="2" t="s">
        <v>16</v>
      </c>
      <c r="C41" s="3" t="s">
        <v>17</v>
      </c>
      <c r="D41" s="3" t="s">
        <v>18</v>
      </c>
      <c r="K41" s="18" t="s">
        <v>42</v>
      </c>
    </row>
    <row r="42" spans="1:12" ht="16">
      <c r="A42" s="17" t="s">
        <v>19</v>
      </c>
      <c r="B42" s="17">
        <v>417.27</v>
      </c>
      <c r="C42" s="17">
        <v>92.36</v>
      </c>
      <c r="D42" s="17">
        <v>38.26</v>
      </c>
      <c r="K42" s="18" t="s">
        <v>43</v>
      </c>
    </row>
    <row r="43" spans="1:12" ht="16">
      <c r="A43" s="17" t="s">
        <v>20</v>
      </c>
      <c r="B43" s="17">
        <f>H40</f>
        <v>1172.83</v>
      </c>
      <c r="C43" s="17"/>
      <c r="D43" s="17"/>
      <c r="K43" s="18" t="s">
        <v>44</v>
      </c>
    </row>
    <row r="44" spans="1:12" ht="16">
      <c r="A44" s="2"/>
      <c r="B44" s="2"/>
      <c r="C44" s="3"/>
      <c r="D44" s="3"/>
      <c r="J44" s="18" t="s">
        <v>53</v>
      </c>
    </row>
    <row r="45" spans="1:12" ht="16">
      <c r="A45" s="2"/>
      <c r="B45" s="2"/>
      <c r="C45" s="3"/>
      <c r="D45" s="3"/>
      <c r="J45" s="18" t="s">
        <v>54</v>
      </c>
    </row>
    <row r="46" spans="1:12" ht="16">
      <c r="K46" s="18" t="s">
        <v>55</v>
      </c>
      <c r="L46" s="18" t="s">
        <v>56</v>
      </c>
    </row>
    <row r="47" spans="1:12" ht="16">
      <c r="K47" s="18" t="s">
        <v>57</v>
      </c>
      <c r="L47" s="18" t="s">
        <v>58</v>
      </c>
    </row>
    <row r="48" spans="1:12" ht="16">
      <c r="K48" s="18" t="s">
        <v>59</v>
      </c>
      <c r="L48" s="18" t="s">
        <v>60</v>
      </c>
    </row>
    <row r="49" spans="10:13" ht="16">
      <c r="J49" s="18" t="s">
        <v>61</v>
      </c>
    </row>
    <row r="50" spans="10:13" ht="16">
      <c r="J50" s="18" t="s">
        <v>62</v>
      </c>
    </row>
    <row r="51" spans="10:13" ht="16">
      <c r="K51" s="18" t="s">
        <v>63</v>
      </c>
      <c r="L51" s="18" t="s">
        <v>64</v>
      </c>
      <c r="M51" s="18" t="s">
        <v>65</v>
      </c>
    </row>
    <row r="52" spans="10:13" ht="16">
      <c r="K52" s="18" t="s">
        <v>66</v>
      </c>
      <c r="L52" s="18" t="s">
        <v>67</v>
      </c>
      <c r="M52" s="18" t="s">
        <v>68</v>
      </c>
    </row>
    <row r="53" spans="10:13" ht="16">
      <c r="K53" s="18" t="s">
        <v>69</v>
      </c>
      <c r="L53" s="18" t="s">
        <v>70</v>
      </c>
      <c r="M53" s="18" t="s">
        <v>71</v>
      </c>
    </row>
    <row r="54" spans="10:13" ht="16">
      <c r="J54" s="18" t="s">
        <v>61</v>
      </c>
    </row>
    <row r="55" spans="10:13" ht="16">
      <c r="J55" s="18" t="s">
        <v>72</v>
      </c>
    </row>
    <row r="56" spans="10:13" ht="16">
      <c r="K56" s="18" t="s">
        <v>73</v>
      </c>
      <c r="L56" s="18" t="s">
        <v>74</v>
      </c>
      <c r="M56" s="18" t="s">
        <v>75</v>
      </c>
    </row>
    <row r="57" spans="10:13" ht="16">
      <c r="K57" s="18" t="s">
        <v>76</v>
      </c>
      <c r="L57" s="18" t="s">
        <v>77</v>
      </c>
      <c r="M57" s="18" t="s">
        <v>78</v>
      </c>
    </row>
    <row r="58" spans="10:13" ht="16">
      <c r="K58" s="18" t="s">
        <v>79</v>
      </c>
      <c r="L58" s="18" t="s">
        <v>80</v>
      </c>
      <c r="M58" s="18" t="s">
        <v>81</v>
      </c>
    </row>
  </sheetData>
  <hyperlinks>
    <hyperlink ref="B20" r:id="rId1" display="https://emanual.robotis.com/docs/en/dxl/x/xl430-w250/" xr:uid="{15C7D18D-3F6A-4EA9-ADED-3233494CD6C4}"/>
    <hyperlink ref="B22" r:id="rId2" display="https://emanual.robotis.com/docs/en/platform/turtlebot3/appendix_opencr1_0/" xr:uid="{2E48ED1F-83E6-4235-B612-A58737177D36}"/>
    <hyperlink ref="B21" r:id="rId3" display="https://emanual.robotis.com/docs/en/dxl/x/xl430-w250/" xr:uid="{A943C57E-F76B-4B5D-9A30-C7AA49518087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Ramanathan Alagu Subramaniam</dc:creator>
  <cp:lastModifiedBy>Jonathan Sugiharto Santosa</cp:lastModifiedBy>
  <dcterms:created xsi:type="dcterms:W3CDTF">2026-02-19T12:00:13Z</dcterms:created>
  <dcterms:modified xsi:type="dcterms:W3CDTF">2026-04-19T08:09:37Z</dcterms:modified>
</cp:coreProperties>
</file>