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callomamanib\Documents\GitProjects\maintenanceApp\02. Data2HR\output data\"/>
    </mc:Choice>
  </mc:AlternateContent>
  <xr:revisionPtr revIDLastSave="0" documentId="13_ncr:1_{BA5F6496-84E1-4D47-8BFD-D8EB55CB39D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LAN" sheetId="1" r:id="rId1"/>
    <sheet name="GRAF" sheetId="2" r:id="rId2"/>
    <sheet name="Personal" sheetId="3" r:id="rId3"/>
  </sheets>
  <calcPr calcId="191029"/>
  <pivotCaches>
    <pivotCache cacheId="421" r:id="rId4"/>
    <pivotCache cacheId="43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chanicalDutiesPlan_8fe881e7-3d31-49ee-924a-4dfae4432c47" name="MechanicalDutiesPlan" connection="Query - MechanicalDutiesPlan"/>
        </x15:modelTables>
        <x15:extLst>
          <ext xmlns:x16="http://schemas.microsoft.com/office/spreadsheetml/2014/11/main" uri="{9835A34E-60A6-4A7C-AAB8-D5F71C897F49}">
            <x16:modelTimeGroupings>
              <x16:modelTimeGrouping tableName="MechanicalDutiesPlan" columnName="Date plan" columnId="Date plan">
                <x16:calculatedTimeColumn columnName="Date plan (Year)" columnId="Date plan (Year)" contentType="years" isSelected="1"/>
                <x16:calculatedTimeColumn columnName="Date plan (Month Index)" columnId="Date plan (Month Index)" contentType="monthsindex" isSelected="1"/>
                <x16:calculatedTimeColumn columnName="Date plan (Month)" columnId="Date plan (Month)" contentType="months" isSelected="1"/>
                <x16:calculatedTimeColumn columnName="Date plan (Day Index)" columnId="Date plan (Day Index)" contentType="daysindex" isSelected="1"/>
                <x16:calculatedTimeColumn columnName="Date plan (Day)" columnId="Date plan (Day)" contentType="day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8" i="3"/>
  <c r="F8" i="3" s="1"/>
  <c r="G8" i="3" s="1"/>
  <c r="E7" i="3"/>
  <c r="G7" i="3" s="1"/>
  <c r="E5" i="3"/>
  <c r="F5" i="3" s="1"/>
  <c r="G5" i="3" s="1"/>
  <c r="E4" i="3"/>
  <c r="F4" i="3" s="1"/>
  <c r="G4" i="3" s="1"/>
  <c r="E3" i="3"/>
  <c r="F3" i="3" s="1"/>
  <c r="G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D02D7-412D-43EB-8A24-B6035C77913E}" name="Query - MechanicalDutiesPlan" description="Connection to the 'MechanicalDutiesPlan' query in the workbook." type="100" refreshedVersion="6" minRefreshableVersion="5">
    <extLst>
      <ext xmlns:x15="http://schemas.microsoft.com/office/spreadsheetml/2010/11/main" uri="{DE250136-89BD-433C-8126-D09CA5730AF9}">
        <x15:connection id="44461bcb-0fb7-4c32-b43e-332003daddb7"/>
      </ext>
    </extLst>
  </connection>
  <connection id="2" xr16:uid="{25525E98-0783-4A4A-8768-C12C638980D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MechanicalDutiesPlan].[Criticidad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<sst xmlns="http://schemas.openxmlformats.org/spreadsheetml/2006/main" count="390" uniqueCount="357">
  <si>
    <t>Row Labels</t>
  </si>
  <si>
    <t>Grand Total</t>
  </si>
  <si>
    <t>SULFIDE CONCENTRATOR</t>
  </si>
  <si>
    <t>CONCENTRATOR</t>
  </si>
  <si>
    <t>PRIMARY GRINDING</t>
  </si>
  <si>
    <t>Criticidad Name</t>
  </si>
  <si>
    <t>Column Labels</t>
  </si>
  <si>
    <t>2021</t>
  </si>
  <si>
    <t>Abr</t>
  </si>
  <si>
    <t>May</t>
  </si>
  <si>
    <t>Jun</t>
  </si>
  <si>
    <t>1-Abr</t>
  </si>
  <si>
    <t>8-Abr</t>
  </si>
  <si>
    <t>15-Abr</t>
  </si>
  <si>
    <t>22-Abr</t>
  </si>
  <si>
    <t>29-Abr</t>
  </si>
  <si>
    <t>6-May</t>
  </si>
  <si>
    <t>13-May</t>
  </si>
  <si>
    <t>20-May</t>
  </si>
  <si>
    <t>27-May</t>
  </si>
  <si>
    <t>3-Jun</t>
  </si>
  <si>
    <t>10-Jun</t>
  </si>
  <si>
    <t>16-Jun</t>
  </si>
  <si>
    <t>17-Jun</t>
  </si>
  <si>
    <t>24-Jun</t>
  </si>
  <si>
    <t>Constraint</t>
  </si>
  <si>
    <t>Primary task</t>
  </si>
  <si>
    <t>Component</t>
  </si>
  <si>
    <t>key_system</t>
  </si>
  <si>
    <t>Frequency</t>
  </si>
  <si>
    <t>Maintenance type</t>
  </si>
  <si>
    <t>Time</t>
  </si>
  <si>
    <t>Amount Craft</t>
  </si>
  <si>
    <t>Jul</t>
  </si>
  <si>
    <t>Ago</t>
  </si>
  <si>
    <t>Set</t>
  </si>
  <si>
    <t>Oct</t>
  </si>
  <si>
    <t>Nov</t>
  </si>
  <si>
    <t>Dic</t>
  </si>
  <si>
    <t>1-Jul</t>
  </si>
  <si>
    <t>8-Jul</t>
  </si>
  <si>
    <t>15-Jul</t>
  </si>
  <si>
    <t>22-Jul</t>
  </si>
  <si>
    <t>29-Jul</t>
  </si>
  <si>
    <t>5-Ago</t>
  </si>
  <si>
    <t>12-Ago</t>
  </si>
  <si>
    <t>19-Ago</t>
  </si>
  <si>
    <t>26-Ago</t>
  </si>
  <si>
    <t>2-Set</t>
  </si>
  <si>
    <t>7-Set</t>
  </si>
  <si>
    <t>8-Set</t>
  </si>
  <si>
    <t>9-Set</t>
  </si>
  <si>
    <t>15-Set</t>
  </si>
  <si>
    <t>16-Set</t>
  </si>
  <si>
    <t>23-Set</t>
  </si>
  <si>
    <t>30-Set</t>
  </si>
  <si>
    <t>7-Oct</t>
  </si>
  <si>
    <t>14-Oct</t>
  </si>
  <si>
    <t>21-Oct</t>
  </si>
  <si>
    <t>28-Oct</t>
  </si>
  <si>
    <t>4-Nov</t>
  </si>
  <si>
    <t>11-Nov</t>
  </si>
  <si>
    <t>18-Nov</t>
  </si>
  <si>
    <t>25-Nov</t>
  </si>
  <si>
    <t>29-Nov</t>
  </si>
  <si>
    <t>2-Dic</t>
  </si>
  <si>
    <t>9-Dic</t>
  </si>
  <si>
    <t>16-Dic</t>
  </si>
  <si>
    <t>23-Dic</t>
  </si>
  <si>
    <t>30-Dic</t>
  </si>
  <si>
    <t>Primary Grinding Mill Discharge</t>
  </si>
  <si>
    <t>2022</t>
  </si>
  <si>
    <t>Ene</t>
  </si>
  <si>
    <t>Feb</t>
  </si>
  <si>
    <t>Mar</t>
  </si>
  <si>
    <t>7-Abr</t>
  </si>
  <si>
    <t>14-Abr</t>
  </si>
  <si>
    <t>21-Abr</t>
  </si>
  <si>
    <t>28-Abr</t>
  </si>
  <si>
    <t>5-May</t>
  </si>
  <si>
    <t>12-May</t>
  </si>
  <si>
    <t>14-May</t>
  </si>
  <si>
    <t>19-May</t>
  </si>
  <si>
    <t>26-May</t>
  </si>
  <si>
    <t>2-Jun</t>
  </si>
  <si>
    <t>9-Jun</t>
  </si>
  <si>
    <t>23-Jun</t>
  </si>
  <si>
    <t>30-Jun</t>
  </si>
  <si>
    <t>7-Jul</t>
  </si>
  <si>
    <t>14-Jul</t>
  </si>
  <si>
    <t>21-Jul</t>
  </si>
  <si>
    <t>28-Jul</t>
  </si>
  <si>
    <t>4-Ago</t>
  </si>
  <si>
    <t>8-Ago</t>
  </si>
  <si>
    <t>11-Ago</t>
  </si>
  <si>
    <t>18-Ago</t>
  </si>
  <si>
    <t>25-Ago</t>
  </si>
  <si>
    <t>1-Set</t>
  </si>
  <si>
    <t>22-Set</t>
  </si>
  <si>
    <t>29-Set</t>
  </si>
  <si>
    <t>6-Oct</t>
  </si>
  <si>
    <t>13-Oct</t>
  </si>
  <si>
    <t>20-Oct</t>
  </si>
  <si>
    <t>27-Oct</t>
  </si>
  <si>
    <t>3-Nov</t>
  </si>
  <si>
    <t>10-Nov</t>
  </si>
  <si>
    <t>17-Nov</t>
  </si>
  <si>
    <t>24-Nov</t>
  </si>
  <si>
    <t>1-Dic</t>
  </si>
  <si>
    <t>8-Dic</t>
  </si>
  <si>
    <t>15-Dic</t>
  </si>
  <si>
    <t>22-Dic</t>
  </si>
  <si>
    <t>29-Dic</t>
  </si>
  <si>
    <t>Unidad Periodo</t>
  </si>
  <si>
    <t>25-Abr</t>
  </si>
  <si>
    <t>25-May</t>
  </si>
  <si>
    <t>25-Jun</t>
  </si>
  <si>
    <t>25-Jul</t>
  </si>
  <si>
    <t>25-Set</t>
  </si>
  <si>
    <t>25-Oct</t>
  </si>
  <si>
    <t>25-Dic</t>
  </si>
  <si>
    <t>Ball Mill</t>
  </si>
  <si>
    <t>Primary Grinding Classification</t>
  </si>
  <si>
    <t>Primary Grinding General</t>
  </si>
  <si>
    <t>22-May</t>
  </si>
  <si>
    <t>19-Jul</t>
  </si>
  <si>
    <t>12-Nov</t>
  </si>
  <si>
    <t>30-Nov</t>
  </si>
  <si>
    <t>4-Abr</t>
  </si>
  <si>
    <t>2-Jul</t>
  </si>
  <si>
    <t>7-Ago</t>
  </si>
  <si>
    <t>29-Ago</t>
  </si>
  <si>
    <t>26-Oct</t>
  </si>
  <si>
    <t>CONCENTRATE THICKENING, STORAGE, FILTRATION, AND LOAD OUT</t>
  </si>
  <si>
    <t>Concentrate Filtration</t>
  </si>
  <si>
    <t>Concentrate Load Out</t>
  </si>
  <si>
    <t>Concentrate Storage &amp; Filter Feed</t>
  </si>
  <si>
    <t>Concentrate Thickening</t>
  </si>
  <si>
    <t>FLOTATION</t>
  </si>
  <si>
    <t>Cleaner 1</t>
  </si>
  <si>
    <t>Cleaner 2</t>
  </si>
  <si>
    <t>Cleaner Scalper</t>
  </si>
  <si>
    <t>Cleaner Scavenger</t>
  </si>
  <si>
    <t>Flotation General</t>
  </si>
  <si>
    <t>Particle Size Monitoring (PSM) &amp; On-Stream Analysis (OSA)</t>
  </si>
  <si>
    <t>Rougher</t>
  </si>
  <si>
    <t>REAGENTS</t>
  </si>
  <si>
    <t>Collector</t>
  </si>
  <si>
    <t>Flocculent</t>
  </si>
  <si>
    <t>Frother</t>
  </si>
  <si>
    <t>Lime</t>
  </si>
  <si>
    <t>Promoter</t>
  </si>
  <si>
    <t>REGRINDING</t>
  </si>
  <si>
    <t>Regrind Mill</t>
  </si>
  <si>
    <t>Regrind Mill Classification</t>
  </si>
  <si>
    <t>Regrind Mill Discharge</t>
  </si>
  <si>
    <t>Regrinding General</t>
  </si>
  <si>
    <t>TAILINGS THICKENING AND PUMPING</t>
  </si>
  <si>
    <t>Tailings Pumping</t>
  </si>
  <si>
    <t>Tailings Thickener</t>
  </si>
  <si>
    <t>Tails Thickening &amp; Pumping General</t>
  </si>
  <si>
    <t>CONCENTRATOR UTILITIES</t>
  </si>
  <si>
    <t>AIR SERVICES</t>
  </si>
  <si>
    <t>Blower Air</t>
  </si>
  <si>
    <t>Plant Air (High Pressure)</t>
  </si>
  <si>
    <t>WATER SERVICES</t>
  </si>
  <si>
    <t>Cooling Water</t>
  </si>
  <si>
    <t>Process Water</t>
  </si>
  <si>
    <t>27-Jul</t>
  </si>
  <si>
    <t>27-Set</t>
  </si>
  <si>
    <t>19-Oct</t>
  </si>
  <si>
    <t>28-Nov</t>
  </si>
  <si>
    <t>15-May</t>
  </si>
  <si>
    <t>3-Ago</t>
  </si>
  <si>
    <t>27-Ago</t>
  </si>
  <si>
    <t>4-Oct</t>
  </si>
  <si>
    <t>30-Oct</t>
  </si>
  <si>
    <t>5-Dic</t>
  </si>
  <si>
    <t>10-Dic</t>
  </si>
  <si>
    <t>Ball Mill Media Feed System</t>
  </si>
  <si>
    <t>All</t>
  </si>
  <si>
    <t>Personal</t>
  </si>
  <si>
    <t>Mec</t>
  </si>
  <si>
    <t>Diario</t>
  </si>
  <si>
    <t>Mensual</t>
  </si>
  <si>
    <t>Concentradora</t>
  </si>
  <si>
    <t>Planta Óxidos</t>
  </si>
  <si>
    <t>Anual</t>
  </si>
  <si>
    <t>Chancado Sulfuros</t>
  </si>
  <si>
    <t>Chancado Óxidos</t>
  </si>
  <si>
    <t>28-Mar</t>
  </si>
  <si>
    <t>2-Abr</t>
  </si>
  <si>
    <t>6-Abr</t>
  </si>
  <si>
    <t>9-Abr</t>
  </si>
  <si>
    <t>10-Abr</t>
  </si>
  <si>
    <t>11-Abr</t>
  </si>
  <si>
    <t>13-Abr</t>
  </si>
  <si>
    <t>16-Abr</t>
  </si>
  <si>
    <t>17-Abr</t>
  </si>
  <si>
    <t>18-Abr</t>
  </si>
  <si>
    <t>19-Abr</t>
  </si>
  <si>
    <t>20-Abr</t>
  </si>
  <si>
    <t>23-Abr</t>
  </si>
  <si>
    <t>24-Abr</t>
  </si>
  <si>
    <t>26-Abr</t>
  </si>
  <si>
    <t>27-Abr</t>
  </si>
  <si>
    <t>30-Abr</t>
  </si>
  <si>
    <t>1-May</t>
  </si>
  <si>
    <t>2-May</t>
  </si>
  <si>
    <t>3-May</t>
  </si>
  <si>
    <t>4-May</t>
  </si>
  <si>
    <t>7-May</t>
  </si>
  <si>
    <t>8-May</t>
  </si>
  <si>
    <t>9-May</t>
  </si>
  <si>
    <t>10-May</t>
  </si>
  <si>
    <t>11-May</t>
  </si>
  <si>
    <t>16-May</t>
  </si>
  <si>
    <t>17-May</t>
  </si>
  <si>
    <t>18-May</t>
  </si>
  <si>
    <t>21-May</t>
  </si>
  <si>
    <t>23-May</t>
  </si>
  <si>
    <t>24-May</t>
  </si>
  <si>
    <t>28-May</t>
  </si>
  <si>
    <t>29-May</t>
  </si>
  <si>
    <t>30-May</t>
  </si>
  <si>
    <t>31-May</t>
  </si>
  <si>
    <t>1-Jun</t>
  </si>
  <si>
    <t>4-Jun</t>
  </si>
  <si>
    <t>5-Jun</t>
  </si>
  <si>
    <t>6-Jun</t>
  </si>
  <si>
    <t>7-Jun</t>
  </si>
  <si>
    <t>8-Jun</t>
  </si>
  <si>
    <t>11-Jun</t>
  </si>
  <si>
    <t>12-Jun</t>
  </si>
  <si>
    <t>13-Jun</t>
  </si>
  <si>
    <t>14-Jun</t>
  </si>
  <si>
    <t>15-Jun</t>
  </si>
  <si>
    <t>18-Jun</t>
  </si>
  <si>
    <t>19-Jun</t>
  </si>
  <si>
    <t>20-Jun</t>
  </si>
  <si>
    <t>21-Jun</t>
  </si>
  <si>
    <t>22-Jun</t>
  </si>
  <si>
    <t>26-Jun</t>
  </si>
  <si>
    <t>27-Jun</t>
  </si>
  <si>
    <t>28-Jun</t>
  </si>
  <si>
    <t>29-Jun</t>
  </si>
  <si>
    <t>3-Jul</t>
  </si>
  <si>
    <t>4-Jul</t>
  </si>
  <si>
    <t>5-Jul</t>
  </si>
  <si>
    <t>6-Jul</t>
  </si>
  <si>
    <t>9-Jul</t>
  </si>
  <si>
    <t>10-Jul</t>
  </si>
  <si>
    <t>11-Jul</t>
  </si>
  <si>
    <t>12-Jul</t>
  </si>
  <si>
    <t>13-Jul</t>
  </si>
  <si>
    <t>16-Jul</t>
  </si>
  <si>
    <t>17-Jul</t>
  </si>
  <si>
    <t>18-Jul</t>
  </si>
  <si>
    <t>20-Jul</t>
  </si>
  <si>
    <t>23-Jul</t>
  </si>
  <si>
    <t>24-Jul</t>
  </si>
  <si>
    <t>26-Jul</t>
  </si>
  <si>
    <t>30-Jul</t>
  </si>
  <si>
    <t>31-Jul</t>
  </si>
  <si>
    <t>1-Ago</t>
  </si>
  <si>
    <t>2-Ago</t>
  </si>
  <si>
    <t>6-Ago</t>
  </si>
  <si>
    <t>9-Ago</t>
  </si>
  <si>
    <t>10-Ago</t>
  </si>
  <si>
    <t>13-Ago</t>
  </si>
  <si>
    <t>14-Ago</t>
  </si>
  <si>
    <t>15-Ago</t>
  </si>
  <si>
    <t>16-Ago</t>
  </si>
  <si>
    <t>17-Ago</t>
  </si>
  <si>
    <t>20-Ago</t>
  </si>
  <si>
    <t>21-Ago</t>
  </si>
  <si>
    <t>22-Ago</t>
  </si>
  <si>
    <t>23-Ago</t>
  </si>
  <si>
    <t>24-Ago</t>
  </si>
  <si>
    <t>28-Ago</t>
  </si>
  <si>
    <t>30-Ago</t>
  </si>
  <si>
    <t>31-Ago</t>
  </si>
  <si>
    <t>3-Set</t>
  </si>
  <si>
    <t>4-Set</t>
  </si>
  <si>
    <t>5-Set</t>
  </si>
  <si>
    <t>6-Set</t>
  </si>
  <si>
    <t>10-Set</t>
  </si>
  <si>
    <t>11-Set</t>
  </si>
  <si>
    <t>12-Set</t>
  </si>
  <si>
    <t>13-Set</t>
  </si>
  <si>
    <t>14-Set</t>
  </si>
  <si>
    <t>17-Set</t>
  </si>
  <si>
    <t>18-Set</t>
  </si>
  <si>
    <t>19-Set</t>
  </si>
  <si>
    <t>20-Set</t>
  </si>
  <si>
    <t>21-Set</t>
  </si>
  <si>
    <t>24-Set</t>
  </si>
  <si>
    <t>26-Set</t>
  </si>
  <si>
    <t>28-Set</t>
  </si>
  <si>
    <t>1-Oct</t>
  </si>
  <si>
    <t>2-Oct</t>
  </si>
  <si>
    <t>3-Oct</t>
  </si>
  <si>
    <t>5-Oct</t>
  </si>
  <si>
    <t>8-Oct</t>
  </si>
  <si>
    <t>9-Oct</t>
  </si>
  <si>
    <t>10-Oct</t>
  </si>
  <si>
    <t>11-Oct</t>
  </si>
  <si>
    <t>12-Oct</t>
  </si>
  <si>
    <t>15-Oct</t>
  </si>
  <si>
    <t>16-Oct</t>
  </si>
  <si>
    <t>17-Oct</t>
  </si>
  <si>
    <t>18-Oct</t>
  </si>
  <si>
    <t>22-Oct</t>
  </si>
  <si>
    <t>23-Oct</t>
  </si>
  <si>
    <t>24-Oct</t>
  </si>
  <si>
    <t>29-Oct</t>
  </si>
  <si>
    <t>31-Oct</t>
  </si>
  <si>
    <t>1-Nov</t>
  </si>
  <si>
    <t>2-Nov</t>
  </si>
  <si>
    <t>5-Nov</t>
  </si>
  <si>
    <t>6-Nov</t>
  </si>
  <si>
    <t>7-Nov</t>
  </si>
  <si>
    <t>8-Nov</t>
  </si>
  <si>
    <t>9-Nov</t>
  </si>
  <si>
    <t>13-Nov</t>
  </si>
  <si>
    <t>14-Nov</t>
  </si>
  <si>
    <t>15-Nov</t>
  </si>
  <si>
    <t>16-Nov</t>
  </si>
  <si>
    <t>19-Nov</t>
  </si>
  <si>
    <t>20-Nov</t>
  </si>
  <si>
    <t>21-Nov</t>
  </si>
  <si>
    <t>22-Nov</t>
  </si>
  <si>
    <t>23-Nov</t>
  </si>
  <si>
    <t>26-Nov</t>
  </si>
  <si>
    <t>27-Nov</t>
  </si>
  <si>
    <t>3-Dic</t>
  </si>
  <si>
    <t>4-Dic</t>
  </si>
  <si>
    <t>6-Dic</t>
  </si>
  <si>
    <t>7-Dic</t>
  </si>
  <si>
    <t>11-Dic</t>
  </si>
  <si>
    <t>12-Dic</t>
  </si>
  <si>
    <t>13-Dic</t>
  </si>
  <si>
    <t>14-Dic</t>
  </si>
  <si>
    <t>17-Dic</t>
  </si>
  <si>
    <t>18-Dic</t>
  </si>
  <si>
    <t>19-Dic</t>
  </si>
  <si>
    <t>20-Dic</t>
  </si>
  <si>
    <t>21-Dic</t>
  </si>
  <si>
    <t>24-Dic</t>
  </si>
  <si>
    <t>26-Dic</t>
  </si>
  <si>
    <t>27-Dic</t>
  </si>
  <si>
    <t>28-Dic</t>
  </si>
  <si>
    <t>31-Dic</t>
  </si>
  <si>
    <t>30-Mar</t>
  </si>
  <si>
    <t>Last date task done</t>
  </si>
  <si>
    <t>Man hour</t>
  </si>
  <si>
    <t>Sum of Man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</si>
</sst>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3" fontId="0" fillId="0" borderId="0" xfId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226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" formatCode="#,##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[PlanMecanico.xlsx]GRAF!PivotTable1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GRAF!$B$3:$B$17</c:f>
              <c:strCache>
                <c:ptCount val="1"/>
                <c:pt idx="0">
                  <c:v>SULFIDE CONCENTRATOR - CONCENTRATOR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GRAF!$A$18:$A$41</c:f>
              <c:multiLvlStrCache>
                <c:ptCount val="21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Dic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GRAF!$B$18:$B$41</c:f>
              <c:numCache>
                <c:formatCode>#,##0</c:formatCode>
                <c:ptCount val="21"/>
                <c:pt idx="0">
                  <c:v>78</c:v>
                </c:pt>
                <c:pt idx="1">
                  <c:v>566.25</c:v>
                </c:pt>
                <c:pt idx="2">
                  <c:v>3843.25</c:v>
                </c:pt>
                <c:pt idx="3">
                  <c:v>557.5</c:v>
                </c:pt>
                <c:pt idx="4">
                  <c:v>198</c:v>
                </c:pt>
                <c:pt idx="5">
                  <c:v>6606.5</c:v>
                </c:pt>
                <c:pt idx="6">
                  <c:v>681</c:v>
                </c:pt>
                <c:pt idx="7">
                  <c:v>1282.25</c:v>
                </c:pt>
                <c:pt idx="8">
                  <c:v>2727</c:v>
                </c:pt>
                <c:pt idx="9">
                  <c:v>614</c:v>
                </c:pt>
                <c:pt idx="10">
                  <c:v>27380</c:v>
                </c:pt>
                <c:pt idx="11">
                  <c:v>1156.75</c:v>
                </c:pt>
                <c:pt idx="12">
                  <c:v>626.25</c:v>
                </c:pt>
                <c:pt idx="13">
                  <c:v>3865.25</c:v>
                </c:pt>
                <c:pt idx="14">
                  <c:v>228.25</c:v>
                </c:pt>
                <c:pt idx="15">
                  <c:v>517.25</c:v>
                </c:pt>
                <c:pt idx="16">
                  <c:v>6500.5</c:v>
                </c:pt>
                <c:pt idx="17">
                  <c:v>813</c:v>
                </c:pt>
                <c:pt idx="18">
                  <c:v>3341</c:v>
                </c:pt>
                <c:pt idx="19">
                  <c:v>646.25</c:v>
                </c:pt>
                <c:pt idx="2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7-424A-BB29-DD36142D75FB}"/>
            </c:ext>
          </c:extLst>
        </c:ser>
        <c:ser>
          <c:idx val="1"/>
          <c:order val="1"/>
          <c:tx>
            <c:strRef>
              <c:f>GRAF!$C$3:$C$17</c:f>
              <c:strCache>
                <c:ptCount val="1"/>
                <c:pt idx="0">
                  <c:v>SULFIDE CONCENTRATOR - CONCENTRATOR 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GRAF!$A$18:$A$41</c:f>
              <c:multiLvlStrCache>
                <c:ptCount val="21"/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Set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Abr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Ago</c:v>
                  </c:pt>
                  <c:pt idx="17">
                    <c:v>Set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Dic</c:v>
                  </c:pt>
                </c:lvl>
                <c:lvl>
                  <c:pt idx="0">
                    <c:v>2021</c:v>
                  </c:pt>
                  <c:pt idx="9">
                    <c:v>2022</c:v>
                  </c:pt>
                </c:lvl>
              </c:multiLvlStrCache>
            </c:multiLvlStrRef>
          </c:cat>
          <c:val>
            <c:numRef>
              <c:f>GRAF!$C$18:$C$41</c:f>
              <c:numCache>
                <c:formatCode>#,##0</c:formatCode>
                <c:ptCount val="21"/>
                <c:pt idx="0">
                  <c:v>13.5</c:v>
                </c:pt>
                <c:pt idx="1">
                  <c:v>13.5</c:v>
                </c:pt>
                <c:pt idx="2">
                  <c:v>33.5</c:v>
                </c:pt>
                <c:pt idx="3">
                  <c:v>13.5</c:v>
                </c:pt>
                <c:pt idx="4">
                  <c:v>13.5</c:v>
                </c:pt>
                <c:pt idx="5">
                  <c:v>201.5</c:v>
                </c:pt>
                <c:pt idx="6">
                  <c:v>13.5</c:v>
                </c:pt>
                <c:pt idx="7">
                  <c:v>29.5</c:v>
                </c:pt>
                <c:pt idx="8">
                  <c:v>29.5</c:v>
                </c:pt>
                <c:pt idx="9">
                  <c:v>13.5</c:v>
                </c:pt>
                <c:pt idx="10">
                  <c:v>272.5</c:v>
                </c:pt>
                <c:pt idx="11">
                  <c:v>49.5</c:v>
                </c:pt>
                <c:pt idx="12">
                  <c:v>13.5</c:v>
                </c:pt>
                <c:pt idx="13">
                  <c:v>33.5</c:v>
                </c:pt>
                <c:pt idx="14">
                  <c:v>13.5</c:v>
                </c:pt>
                <c:pt idx="15">
                  <c:v>13.5</c:v>
                </c:pt>
                <c:pt idx="16">
                  <c:v>165.5</c:v>
                </c:pt>
                <c:pt idx="17">
                  <c:v>49.5</c:v>
                </c:pt>
                <c:pt idx="18">
                  <c:v>33.5</c:v>
                </c:pt>
                <c:pt idx="19">
                  <c:v>13.5</c:v>
                </c:pt>
                <c:pt idx="20">
                  <c:v>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7-424A-BB29-DD36142D7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3346672"/>
        <c:axId val="296853792"/>
      </c:barChart>
      <c:catAx>
        <c:axId val="7133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6853792"/>
        <c:crosses val="autoZero"/>
        <c:auto val="1"/>
        <c:lblAlgn val="ctr"/>
        <c:lblOffset val="100"/>
        <c:noMultiLvlLbl val="0"/>
      </c:catAx>
      <c:valAx>
        <c:axId val="2968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133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1217389</xdr:colOff>
      <xdr:row>24</xdr:row>
      <xdr:rowOff>140152</xdr:rowOff>
    </xdr:from>
    <xdr:to>
      <xdr:col>9</xdr:col>
      <xdr:colOff>884464</xdr:colOff>
      <xdr:row>79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07394-D35D-4DD3-8319-B94C05A8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89.381583449074" backgroundQuery="1" createdVersion="6" refreshedVersion="6" minRefreshableVersion="3" recordCount="0" supportSubquery="1" supportAdvancedDrill="1" xr:uid="{21B512B7-6DF5-49EE-97FA-22890244DB9F}">
  <cacheSource type="external" connectionId="2"/>
  <cacheFields count="19">
    <cacheField name="[MechanicalDutiesPlan].[Asset tag].[Asset tag]" caption="Asset tag" numFmtId="0" level="1">
      <sharedItems containsNonDate="0" count="109">
        <s v="2263-FL-201"/>
        <s v="2263-HT-212"/>
        <s v="2263-XM-210"/>
        <s v="2265-PU-241"/>
        <s v="2262-CP-203"/>
        <s v="2262-CP-204"/>
        <s v="2262-CP-205"/>
        <s v="2262-CP-210"/>
        <s v="2262-PU-219"/>
        <s v="2262-PU-220"/>
        <s v="2262-PU-221"/>
        <s v="2262-TK-206"/>
        <s v="2262-TK-217"/>
        <s v="2261-PU-217"/>
        <s v="2261-PU-218"/>
        <s v="2261-PU-239"/>
        <s v="2261-PU-296"/>
        <s v="2261-SC-201"/>
        <s v="2261-TH-202"/>
        <s v="2243-FC-211"/>
        <s v="2243-FC-212"/>
        <s v="2243-FC-213"/>
        <s v="2243-PU-213"/>
        <s v="2244-FC-231"/>
        <s v="2244-FC-232"/>
        <s v="2244-FC-233"/>
        <s v="2244-FC-234"/>
        <s v="2244-PU-215"/>
        <s v="2244-PU-285"/>
        <s v="2246-FC-241"/>
        <s v="2246-PU-277"/>
        <s v="2246-PU-288"/>
        <s v="2247-FC-221"/>
        <s v="2247-FC-222"/>
        <s v="2247-FC-223"/>
        <s v="2247-PU-214"/>
        <s v="2247-PU-287"/>
        <s v="2249-PU-238"/>
        <s v="2248-AN-201"/>
        <s v="2248-PU-225"/>
        <s v="2242-FC-201"/>
        <s v="2242-FC-202"/>
        <s v="2242-FC-203"/>
        <s v="2242-FC-204"/>
        <s v="2242-FC-205"/>
        <s v="2242-PU-233"/>
        <s v="2242-PU-236"/>
        <s v="2242-PU-275"/>
        <s v="2223-ML-201"/>
        <s v="2224-CP-211"/>
        <s v="2222-CY-201"/>
        <s v="2229-PU-235"/>
        <s v="2221-PU-201"/>
        <s v="2282-PU-253"/>
        <s v="2282-PU-255"/>
        <s v="2282-PU-256"/>
        <s v="2282-PU-258"/>
        <s v="2282-PU-259"/>
        <s v="2282-PU-289"/>
        <s v="2287-BL-204"/>
        <s v="2287-BN-212"/>
        <s v="2287-DC-209"/>
        <s v="2287-FE-212"/>
        <s v="2287-PU-245"/>
        <s v="2287-PU-269"/>
        <s v="2287-PU-270"/>
        <s v="2287-PU-271"/>
        <s v="2287-PU-272"/>
        <s v="2287-PU-273"/>
        <s v="2287-TK-212"/>
        <s v="2283-PU-262"/>
        <s v="2283-PU-266"/>
        <s v="2283-PU-268"/>
        <s v="2281-CP-209"/>
        <s v="2281-DC-201"/>
        <s v="2281-FA-206"/>
        <s v="2281-FE-207"/>
        <s v="2281-FE-208"/>
        <s v="2281-ML-203"/>
        <s v="2281-PU-226"/>
        <s v="2281-PU-227"/>
        <s v="2281-PU-242"/>
        <s v="2281-SB-201"/>
        <s v="2281-TK-226"/>
        <s v="2281-TK-227"/>
        <s v="2284-PU-279"/>
        <s v="2284-PU-280"/>
        <s v="2284-PU-281"/>
        <s v="2284-PU-282"/>
        <s v="2284-PU-291"/>
        <s v="2284-PU-292"/>
        <s v="2284-PU-295"/>
        <s v="2284-SB-202"/>
        <s v="2284-TK-215"/>
        <s v="2255-BN-211"/>
        <s v="2252-ML-202"/>
        <s v="2254-CY-202"/>
        <s v="2259-PU-237"/>
        <s v="2271-TH-201"/>
        <s v="2279-PU-240"/>
        <s v="2323-BL-201"/>
        <s v="2323-BL-202"/>
        <s v="2323-FA-204"/>
        <s v="2323-FA-205"/>
        <s v="2321-CP-207"/>
        <s v="2321-CP-208"/>
        <s v="2315-PU-232"/>
        <s v="2312-PU-230"/>
        <s v="2312-PU-231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ntainsNonDate="0" count="8">
        <s v="AIR SERVICES"/>
        <s v="WATER SERVICES"/>
        <s v="CONCENTRATE THICKENING, STORAGE, FILTRATION, AND LOAD OUT" u="1"/>
        <s v="FLOTATION" u="1"/>
        <s v="PRIMARY GRINDING" u="1"/>
        <s v="REAGENTS" u="1"/>
        <s v="REGRINDING" u="1"/>
        <s v="TAILINGS THICKENING AND PUMPING" u="1"/>
      </sharedItems>
    </cacheField>
    <cacheField name="[MechanicalDutiesPlan].[WBS_4_EN].[WBS_4_EN]" caption="WBS_4_EN" numFmtId="0" hierarchy="6" level="1">
      <sharedItems containsNonDate="0" count="30"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Ball Mill Media Feed System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ing General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100">
        <s v="Bomba de engranajes (2)"/>
        <s v="Tanque hidráulico"/>
        <s v="Bandeja de descarga"/>
        <s v="Bloque de placas"/>
        <s v="Cabezal fijo"/>
        <s v="Cabezal móvil"/>
        <s v="Sistema de sacudidas"/>
        <s v="Carro de lavado"/>
        <s v="Sistema de enrollado"/>
        <s v="Motorreductor"/>
        <s v="Separador agua/aire"/>
        <s v="Poleas y fajas"/>
        <s v="Carcasa"/>
        <s v="Columna porta rodamientos"/>
        <s v="Reductor de velocidad"/>
        <s v="Compresor de aire"/>
        <s v="Separador de aceite"/>
        <s v="Sistema de enfriamiento"/>
        <s v="Acumulador de aire"/>
        <s v="Secador de aire"/>
        <s v="Acople"/>
        <s v="Caja de rodamientos"/>
        <s v="Sellos"/>
        <s v="Sistema motriz"/>
        <s v="Reductor planetario"/>
        <s v="Conjunto bomba"/>
        <s v="Estator"/>
        <s v="Sello prensaestopa"/>
        <s v="Zaranda"/>
        <s v="Mecanismo de levante"/>
        <s v="Unidad hidraulica"/>
        <s v="Bridas MX202"/>
        <s v="Cuerpo MX202"/>
        <s v="Botella porta rodamientos"/>
        <s v="Válvula tipo dardo"/>
        <s v="Botella portarodamientos"/>
        <s v="Sistema de lavado de burbujas"/>
        <s v="Tubos de descenso"/>
        <s v="Sonda del analizador"/>
        <s v="Reductor"/>
        <s v="Agitador"/>
        <s v="Piñon 1"/>
        <s v="Piñon 2"/>
        <s v="Reductor de Velocidad A"/>
        <s v="Reductor inching drive"/>
        <s v="Cilindro de elevación"/>
        <s v="Bomba de lubricación 1 de motor A"/>
        <s v="Bomba de lubricación 1 de motor B"/>
        <s v="Bomba de lubricación 2 de motor A"/>
        <s v="Bomba de lubricación 2 de motor B"/>
        <s v="Bomba 1 de lubricación de chumaceras piñón 1"/>
        <s v="Bomba 2 de lubricación de chumaceras piñón 1"/>
        <s v="Bomba de lubricación 1 del reductor A"/>
        <s v="Bomba de lubricación 2 del reductor A"/>
        <s v="Bomba de lubricación 3 del reductor A"/>
        <s v="Sistema de lubricación A"/>
        <s v="Bomba 1 de lubricación del piñón 2"/>
        <s v="Bomba 2 de lubricación del piñón 2"/>
        <s v="Bomba de lubricación 1 del reductor B"/>
        <s v="Bomba de lubricación 2 del reductor B"/>
        <s v="Bomba de lubricación 3 del reductor B"/>
        <s v="Sistema de lubricación"/>
        <s v="Bomba 1 acondicionadora de aceite de lubricación de rodamientos"/>
        <s v="Bomba 1 principal de aceite de lubricación de rodamientos"/>
        <s v="Bomba 2 acondicionadora de aceite de lubricación de rodamientos"/>
        <s v="Bomba 2 principal de aceite de lubricación de rodamientos"/>
        <s v="Bomba 3 acondicionadora de aceite de lubricación de rodamientos"/>
        <s v="Bomba 3 principal de aceite de lubricación de rodamientos"/>
        <s v="Bomba 4 principal de aceite de lubricación de rodamientos"/>
        <s v="Bomba 5 principal de aceite de lubricación de rodamientos"/>
        <s v="Compresor"/>
        <s v="Batería de ciclones"/>
        <s v="Distribuidor radial"/>
        <s v="Válvula de alimentación"/>
        <s v="Canaleta de descarga underflow"/>
        <s v="Canaleta de rebalse overflow"/>
        <s v="Acople de alta"/>
        <s v="Acople de baja"/>
        <s v="Portarodamientos"/>
        <s v="Caja de engranajes"/>
        <s v="Ducto de admisión"/>
        <s v="Ducto de descarga"/>
        <s v="Tolva"/>
        <s v="Extractor"/>
        <s v="Porta rodamiento"/>
        <s v="Rotor"/>
        <s v="Ducto"/>
        <s v="Silenciador"/>
        <s v="Piñón"/>
        <s v="Chumaceras principales"/>
        <s v="Trunnion de carga"/>
        <s v="Trunnion de descarga"/>
        <s v="Scrubber"/>
        <s v="Tanque"/>
        <s v="Bomba 1 de acondicionamiento"/>
        <s v="Bomba 2 de acondicionamiento"/>
        <s v="Bomba 1 de alta presión de rodamientos"/>
        <s v="Bomba 2 de alta presión de rodamientos"/>
        <s v="Bomba 3 de alta presión de rodamientos"/>
        <s v="Acople rígido"/>
      </sharedItems>
    </cacheField>
    <cacheField name="[MechanicalDutiesPlan].[key_system].[key_system]" caption="key_system" numFmtId="0" hierarchy="11" level="1">
      <sharedItems containsNonDate="0" count="173">
        <s v="2263-FL-201|01"/>
        <s v="2263-FL-201|02"/>
        <s v="2263-FL-201|03"/>
        <s v="2263-HT-212|01"/>
        <s v="2263-HT-212|02"/>
        <s v="2263-XM-210|01"/>
        <s v="2265-PU-241|01"/>
        <s v="2265-PU-241|02"/>
        <s v="2262-CP-203|01"/>
        <s v="2262-CP-203|02"/>
        <s v="2262-CP-203|03"/>
        <s v="2262-CP-204|01"/>
        <s v="2262-CP-204|02"/>
        <s v="2262-CP-204|03"/>
        <s v="2262-CP-205|01"/>
        <s v="2262-CP-205|02"/>
        <s v="2262-CP-205|03"/>
        <s v="2262-CP-210|01"/>
        <s v="2262-CP-210|02"/>
        <s v="2262-CP-210|03"/>
        <s v="2262-PU-219|01"/>
        <s v="2262-PU-219|02"/>
        <s v="2262-PU-220|01"/>
        <s v="2262-PU-220|02"/>
        <s v="2262-PU-221|01"/>
        <s v="2262-PU-221|02"/>
        <s v="2262-TK-206|02"/>
        <s v="2262-TK-217|02"/>
        <s v="2261-PU-217|01"/>
        <s v="2261-PU-217|02"/>
        <s v="2261-PU-218|01"/>
        <s v="2261-PU-218|02"/>
        <s v="2261-PU-239|01"/>
        <s v="2261-PU-239|02"/>
        <s v="2261-PU-296|02"/>
        <s v="2261-SC-201|01"/>
        <s v="2261-TH-202|01"/>
        <s v="2261-TH-202|04"/>
        <s v="2243-FC-211|01"/>
        <s v="2243-FC-211|02"/>
        <s v="2243-FC-212|01"/>
        <s v="2243-FC-212|02"/>
        <s v="2243-FC-213|01"/>
        <s v="2243-FC-213|02"/>
        <s v="2243-PU-213|02"/>
        <s v="2244-FC-231|01"/>
        <s v="2244-FC-232|01"/>
        <s v="2244-FC-233|01"/>
        <s v="2244-FC-234|01"/>
        <s v="2244-PU-215|02"/>
        <s v="2244-PU-285|02"/>
        <s v="2246-FC-241|01"/>
        <s v="2246-PU-277|02"/>
        <s v="2246-PU-288|02"/>
        <s v="2247-FC-221|01"/>
        <s v="2247-FC-221|02"/>
        <s v="2247-FC-222|01"/>
        <s v="2247-FC-222|02"/>
        <s v="2247-FC-223|01"/>
        <s v="2247-FC-223|02"/>
        <s v="2247-PU-214|02"/>
        <s v="2247-PU-287|02"/>
        <s v="2249-PU-238|01"/>
        <s v="2249-PU-238|02"/>
        <s v="2248-AN-201|01"/>
        <s v="2248-PU-225|02"/>
        <s v="2242-FC-201|01"/>
        <s v="2242-FC-201|02"/>
        <s v="2242-FC-202|01"/>
        <s v="2242-FC-202|02"/>
        <s v="2242-FC-203|01"/>
        <s v="2242-FC-203|02"/>
        <s v="2242-FC-204|01"/>
        <s v="2242-FC-204|02"/>
        <s v="2242-FC-205|01"/>
        <s v="2242-FC-205|02"/>
        <s v="2242-PU-233|02"/>
        <s v="2242-PU-236|01"/>
        <s v="2242-PU-236|02"/>
        <s v="2242-PU-275|02"/>
        <s v="2223-ML-201|01"/>
        <s v="2223-ML-201|05"/>
        <s v="2223-ML-201|07"/>
        <s v="2223-ML-201|08"/>
        <s v="2223-ML-201|09"/>
        <s v="2223-ML-201|10"/>
        <s v="2224-CP-211|02"/>
        <s v="2222-CY-201|01"/>
        <s v="2222-CY-201|02"/>
        <s v="2229-PU-235|01"/>
        <s v="2229-PU-235|02"/>
        <s v="2221-PU-201|01"/>
        <s v="2221-PU-201|02"/>
        <s v="2282-PU-253|02"/>
        <s v="2282-PU-255|02"/>
        <s v="2282-PU-256|02"/>
        <s v="2282-PU-258|02"/>
        <s v="2282-PU-259|01"/>
        <s v="2282-PU-259|02"/>
        <s v="2282-PU-289|02"/>
        <s v="2287-BL-204|02"/>
        <s v="2287-BN-212|01"/>
        <s v="2287-DC-209|01"/>
        <s v="2287-FE-212|01"/>
        <s v="2287-PU-245|01"/>
        <s v="2287-PU-245|02"/>
        <s v="2287-PU-269|01"/>
        <s v="2287-PU-269|02"/>
        <s v="2287-PU-270|01"/>
        <s v="2287-PU-270|02"/>
        <s v="2287-PU-271|01"/>
        <s v="2287-PU-271|02"/>
        <s v="2287-PU-272|01"/>
        <s v="2287-PU-272|02"/>
        <s v="2287-PU-273|01"/>
        <s v="2287-PU-273|02"/>
        <s v="2287-TK-212|02"/>
        <s v="2283-PU-262|01"/>
        <s v="2283-PU-262|02"/>
        <s v="2283-PU-266|02"/>
        <s v="2283-PU-268|02"/>
        <s v="2281-CP-209|02"/>
        <s v="2281-DC-201|01"/>
        <s v="2281-FA-206|02"/>
        <s v="2281-FE-207|01"/>
        <s v="2281-FE-208|01"/>
        <s v="2281-ML-203|01"/>
        <s v="2281-ML-203|02"/>
        <s v="2281-PU-226|02"/>
        <s v="2281-PU-227|02"/>
        <s v="2281-PU-242|01"/>
        <s v="2281-PU-242|02"/>
        <s v="2281-SB-201|01"/>
        <s v="2281-TK-226|02"/>
        <s v="2281-TK-227|02"/>
        <s v="2284-PU-279|02"/>
        <s v="2284-PU-280|02"/>
        <s v="2284-PU-281|02"/>
        <s v="2284-PU-282|02"/>
        <s v="2284-PU-291|02"/>
        <s v="2284-PU-292|02"/>
        <s v="2284-PU-295|02"/>
        <s v="2284-SB-202|01"/>
        <s v="2284-TK-215|01"/>
        <s v="2284-TK-215|02"/>
        <s v="2255-BN-211|01"/>
        <s v="2252-ML-202|01"/>
        <s v="2252-ML-202|04"/>
        <s v="2252-ML-202|06"/>
        <s v="2252-ML-202|07"/>
        <s v="2254-CY-202|01"/>
        <s v="2254-CY-202|02"/>
        <s v="2259-PU-237|01"/>
        <s v="2259-PU-237|02"/>
        <s v="2271-TH-201|01"/>
        <s v="2279-PU-240|01"/>
        <s v="2279-PU-240|02"/>
        <s v="2323-BL-201|01"/>
        <s v="2323-BL-201|02"/>
        <s v="2323-BL-202|01"/>
        <s v="2323-BL-202|02"/>
        <s v="2323-FA-204|02"/>
        <s v="2323-FA-205|02"/>
        <s v="2321-CP-207|01"/>
        <s v="2321-CP-207|02"/>
        <s v="2321-CP-207|03"/>
        <s v="2321-CP-208|01"/>
        <s v="2321-CP-208|02"/>
        <s v="2321-CP-208|03"/>
        <s v="2315-PU-232|01"/>
        <s v="2315-PU-232|02"/>
        <s v="2312-PU-230|02"/>
        <s v="2312-PU-231|02"/>
      </sharedItems>
    </cacheField>
    <cacheField name="[MechanicalDutiesPlan].[Primary task].[Primary task]" caption="Primary task" numFmtId="0" hierarchy="16" level="1">
      <sharedItems containsNonDate="0" count="186">
        <s v="Inspección de bomba de engranajes"/>
        <s v="Insp nivel de aceite tanque hidra"/>
        <s v="Inspección del tanque hidráulico"/>
        <s v="Insp estructura bandeja descarga"/>
        <s v="Inspección de bloque de placas"/>
        <s v="Inspección del cabezal fijo"/>
        <s v="Insp nivel aceite reductor vel (2)"/>
        <s v="Insp reductor de velocidad (2)"/>
        <s v="Inspección del cabezal móvil"/>
        <s v="Extraer muestra aceite reductor vel"/>
        <s v="Inspección de ejes y paletas"/>
        <s v="Inspección de motores hidráulicos"/>
        <s v="Insp motorreductor carro de lavado"/>
        <s v="Inspección de barra de lavado"/>
        <s v="Inspección de enrolladores"/>
        <s v="Inspección motorreductor"/>
        <s v="Verificar fugas aceite, vibración"/>
        <s v="Insp gral de equipo d motorreductor"/>
        <s v="Insp de entrada d aire d separador"/>
        <s v="Inspec d salida d aire d separador"/>
        <s v="Inspección de descarga de separador"/>
        <s v="Inspección de entrada de core blow"/>
        <s v="Inspección desgaste fajas bomba"/>
        <s v="Inspección de carcasa de bomba"/>
        <s v="Inspección caja rodamientos bomba"/>
        <s v="Lubricación de rodamientos de bomba"/>
        <s v="Inspección de fajas y poleas"/>
        <s v="Inspección de reductor de velocidad"/>
        <s v="Inspección del nivel de aceite"/>
        <s v="Extracción de muestra de aceite"/>
        <s v="Inspección de compresor de aire"/>
        <s v="Inspección del filtro de aire"/>
        <s v="Inspección del filtro de aceite"/>
        <s v="Inspección del separador de aceite"/>
        <s v="Inspección sistema de enfriamiento"/>
        <s v="Inspección del acumulador"/>
        <s v="Inspección fajas y poleas compresor"/>
        <s v="Insp separador aceite compresor"/>
        <s v="Inspección filtro aceite compresor"/>
        <s v="Insp sistema enfriamiento compresor"/>
        <s v="Inspección acumulador de compresor"/>
        <s v="Insp filtros pre secado secador"/>
        <s v="Inspección del secador de aire"/>
        <s v="Inspec nivel de aceite de reductor"/>
        <s v="Inspección del nivel aceite carcasa"/>
        <s v="Insp fugas y elem. unión d acople"/>
        <s v="Insp nivel d aceite d caja de rodam"/>
        <s v="Inspección sello laberinto de bomba"/>
        <s v="Insp nivel d aceite caja d rodamien"/>
        <s v="Insp sello laberinto sellos d bomba"/>
        <s v="Insp sist motriz mecanismo agitador"/>
        <s v="Inspe d reductor planetario d bomba"/>
        <s v="Inspección vibración y temperatura"/>
        <s v="Inspec vibra y temperatura d bomba"/>
        <s v="Insp estado corros y pint d estator"/>
        <s v="Inspe d variables d operación bomba"/>
        <s v="Inspe fugas succ y descar d estator"/>
        <s v="Inspec d nivel d aceite d estator"/>
        <s v="Insp. caja rod. porta rod. bomba"/>
        <s v="Inspección de sellos de bomba"/>
        <s v="Inspec d pernos d anclaje d zaranda"/>
        <s v="Insp elevador de rastra d espesador"/>
        <s v="Insp conjunto de unidad hidraulica"/>
        <s v="Insp presion de unidad hidraulica"/>
        <s v="Inspección bridas mezclador mx202"/>
        <s v="Insp externa cuerpo mezclador mx202"/>
        <s v="Verificación de fugas de grasa"/>
        <s v="Insp estmangueras aire cilin doble"/>
        <s v="Verifi est cub o guar válv dardo"/>
        <s v="Verificación fuga grasa portarodam"/>
        <s v="Limpieza bandejas de agua de lavado"/>
        <s v="Insp lentes pulpa tubos descenso"/>
        <s v="Insp mang de aire cilind valv dardo"/>
        <s v="Verif guarda válvula dardo d celda"/>
        <s v="Insp. Desg. fajas y poleas bomba"/>
        <s v="Inspección de carcasa bomba"/>
        <s v="Lub. de rod. Col. port. rod. bomba"/>
        <s v="Insp general sonda del analizador"/>
        <s v="Insp nivel de agua tanque de sonda"/>
        <s v="Insp presiones sist refrig de sonda"/>
        <s v="Inspección visual y operación sonda"/>
        <s v="Exm tap vent pern suj sist hid redu"/>
        <s v="Verif ajuste respirador reductor"/>
        <s v="Verificación de fugas de aceite"/>
        <s v="Verificación de presión de aceite"/>
        <s v="Verificación del nivel de aceite"/>
        <s v="Verificación pernos y tuercas"/>
        <s v="Verif tuer pern standpipe piso celd"/>
        <s v="Verif tuerc pernos brida eje rotor"/>
        <s v="Insp est mangu aire cilindro doble"/>
        <s v="Verificación de válvula daro"/>
        <s v="Inspección de los apoyos del piñon"/>
        <s v="Lubricación de los apoyos del piñon"/>
        <s v="Inspección reductor de velocidad"/>
        <s v="Inspección de cilindro de elevación"/>
        <s v="Inspección de la bomba"/>
        <s v="Inspección sistema de lubricación"/>
        <s v="Verificar valvulas de acumulador"/>
        <s v="Verif elementos unión de compresor"/>
        <s v="Verificar nivel aceite de compresor"/>
        <s v="Verificar parámetros del compresor"/>
        <s v="Inspección del ciclón"/>
        <s v="Inspección del distribuidor"/>
        <s v="Inspección de válvula"/>
        <s v="Inspección de la canaleta"/>
        <s v="Inspección acople de alta de bomba"/>
        <s v="Inspección acople de baja de bomba"/>
        <s v="Inspección de reductor de bomba"/>
        <s v="Insp general sistema enfriamiento"/>
        <s v="Inspección stuffing box de carcasa"/>
        <s v="Insp caja de rodamientos de bomba"/>
        <s v="Inspec de vibración caja engranaje"/>
        <s v="Monit temperatura caja engranaje"/>
        <s v="Insp fugas sellos y tubería carcasa"/>
        <s v="Insp de vibración caja engranaje"/>
        <s v="Inspeccion sello y juntas tuberías"/>
        <s v="Inspec nivel aceite caja rodamiento"/>
        <s v="Inspección de juntas sello de bomba"/>
        <s v="Inspección sello laberinto de sello"/>
        <s v="Insp verif vibración caja engranaje"/>
        <s v="Insp fuga y elementos unión carcasa"/>
        <s v="Insp nivel aceite carcasa soplador"/>
        <s v="Insp vibración y temperatur carcasa"/>
        <s v="Insp filtro y silenciador ducto adm"/>
        <s v="Insp silenciad, check, relief ducto"/>
        <s v="Insp d estructuras soportes d tolva"/>
        <s v="Inspección de tolva"/>
        <s v="Insp vibración turbina de extractor"/>
        <s v="Inspección de extractor de colector"/>
        <s v="Inspec fugas/aceite/juntas reductor"/>
        <s v="Inspección general reductor bomba"/>
        <s v="Inspección general estator de bomba"/>
        <s v="Inspec vibración y temp port rodami"/>
        <s v="Inspección sonora rotor de bomba"/>
        <s v="Inspección de reductor"/>
        <s v="Inspección estado corrosión pintura"/>
        <s v="Inspección fugas en sello mecánico"/>
        <s v="Inspección línas succión y descarga"/>
        <s v="Inspección vibración y temperatura."/>
        <s v="Inspección de ruido en estator"/>
        <s v="Inspec estado corrosión y pintura"/>
        <s v="Inspec fugas en sello mecánico"/>
        <s v="Inspección de fugas"/>
        <s v="Inspecc ducto de admisión compresor"/>
        <s v="Inspecc ducto descarga de compresor"/>
        <s v="Inspec extractor colector de polvo"/>
        <s v="Inspec turbina extractor d colector"/>
        <s v="Lubricación de rodajes de extractor"/>
        <s v="Inspección ducto y elementos unión"/>
        <s v="Inspección elementos de unión"/>
        <s v="Insp fugas aceite elemen d reductor"/>
        <s v="Insp apoyos piñón de molino"/>
        <s v="Insp tensado y desgaste conj poleas"/>
        <s v="Insp vibr y ruido chumaceras molino"/>
        <s v="Insp elem suj sello ruid vibr trunn"/>
        <s v="Insp elem sujec ruid vibr trun desc"/>
        <s v="Insp de fugas en estructura"/>
        <s v="Verificar elementos unión y fugas"/>
        <s v="Inspección sello y juntas tuberías"/>
        <s v="Insp elem unión y fugas carcasa"/>
        <s v="Insp elemts d union, posibles fugas"/>
        <s v="Inspec. fugas scrubber de lavador"/>
        <s v="Insp de válvulas y nivel de tanque"/>
        <s v="Inspección general de tanque"/>
        <s v="Inspección de los apoyos del piñón"/>
        <s v="Lubricación de los apoyos del piñón"/>
        <s v="Inspección cilindro de elevación"/>
        <s v="Inspección de la bomba 1"/>
        <s v="Inspección de la bomba 2"/>
        <s v="Inspección de la bomba 3"/>
        <s v="Inspección de desgaste de las fajas"/>
        <s v="Inspección de carcasa"/>
        <s v="Inspección de caja de rodamientos"/>
        <s v="Lubricación de rodamimentos"/>
        <s v="Insp elevador d levante d espesador"/>
        <s v="Insp d presion d und hidraulica"/>
        <s v="Insp d und hidraulica de espesador"/>
        <s v="Inspec d vibración de acople rígido"/>
        <s v="Inspección de carcasa soplador"/>
        <s v="Extraer muestra de aceite soplador"/>
        <s v="Insp ducto de admisión soplador"/>
        <s v="Insp de ducto de descarga"/>
        <s v="Inspección del filtros post secado"/>
        <s v="Inspección del secador"/>
        <s v="Inspección filtro posterior de aire"/>
        <s v="Inspec d juntas de sellos de bomba"/>
      </sharedItems>
    </cacheField>
    <cacheField name="[MechanicalDutiesPlan].[Constraint].[Constraint]" caption="Constraint" numFmtId="0" hierarchy="20" level="1">
      <sharedItems containsNonDate="0" count="1">
        <s v="MAR"/>
      </sharedItems>
    </cacheField>
    <cacheField name="[MechanicalDutiesPlan].[Date plan (Day)].[Date plan (Day)]" caption="Date plan (Day)" numFmtId="0" hierarchy="32" level="1">
      <sharedItems containsNonDate="0" count="254">
        <s v="1-Abr"/>
        <s v="8-Abr"/>
        <s v="10-Abr"/>
        <s v="15-Abr"/>
        <s v="22-Abr"/>
        <s v="24-Abr"/>
        <s v="25-Abr"/>
        <s v="29-Abr"/>
        <s v="6-May"/>
        <s v="8-May"/>
        <s v="10-May"/>
        <s v="11-May"/>
        <s v="13-May"/>
        <s v="20-May"/>
        <s v="22-May"/>
        <s v="23-May"/>
        <s v="24-May"/>
        <s v="25-May"/>
        <s v="27-May"/>
        <s v="3-Jun"/>
        <s v="5-Jun"/>
        <s v="8-Jun"/>
        <s v="10-Jun"/>
        <s v="16-Jun"/>
        <s v="17-Jun"/>
        <s v="18-Jun"/>
        <s v="19-Jun"/>
        <s v="20-Jun"/>
        <s v="21-Jun"/>
        <s v="22-Jun"/>
        <s v="23-Jun"/>
        <s v="24-Jun"/>
        <s v="25-Jun"/>
        <s v="28-Jun"/>
        <s v="1-Jul"/>
        <s v="3-Jul"/>
        <s v="4-Jul"/>
        <s v="5-Jul"/>
        <s v="6-Jul"/>
        <s v="8-Jul"/>
        <s v="15-Jul"/>
        <s v="17-Jul"/>
        <s v="18-Jul"/>
        <s v="20-Jul"/>
        <s v="21-Jul"/>
        <s v="22-Jul"/>
        <s v="23-Jul"/>
        <s v="25-Jul"/>
        <s v="29-Jul"/>
        <s v="31-Jul"/>
        <s v="2-Ago"/>
        <s v="3-Ago"/>
        <s v="5-Ago"/>
        <s v="12-Ago"/>
        <s v="14-Ago"/>
        <s v="17-Ago"/>
        <s v="19-Ago"/>
        <s v="22-Ago"/>
        <s v="23-Ago"/>
        <s v="25-Ago"/>
        <s v="26-Ago"/>
        <s v="27-Ago"/>
        <s v="28-Ago"/>
        <s v="31-Ago"/>
        <s v="2-Set"/>
        <s v="7-Set"/>
        <s v="8-Set"/>
        <s v="9-Set"/>
        <s v="10-Set"/>
        <s v="11-Set"/>
        <s v="12-Set"/>
        <s v="13-Set"/>
        <s v="14-Set"/>
        <s v="16-Set"/>
        <s v="17-Set"/>
        <s v="19-Set"/>
        <s v="20-Set"/>
        <s v="22-Set"/>
        <s v="23-Set"/>
        <s v="24-Set"/>
        <s v="25-Set"/>
        <s v="26-Set"/>
        <s v="28-Set"/>
        <s v="30-Set"/>
        <s v="7-Oct"/>
        <s v="9-Oct"/>
        <s v="10-Oct"/>
        <s v="11-Oct"/>
        <s v="12-Oct"/>
        <s v="14-Oct"/>
        <s v="21-Oct"/>
        <s v="22-Oct"/>
        <s v="23-Oct"/>
        <s v="25-Oct"/>
        <s v="26-Oct"/>
        <s v="28-Oct"/>
        <s v="4-Nov"/>
        <s v="6-Nov"/>
        <s v="9-Nov"/>
        <s v="11-Nov"/>
        <s v="14-Nov"/>
        <s v="18-Nov"/>
        <s v="20-Nov"/>
        <s v="22-Nov"/>
        <s v="23-Nov"/>
        <s v="25-Nov"/>
        <s v="29-Nov"/>
        <s v="30-Nov"/>
        <s v="1-Dic"/>
        <s v="2-Dic"/>
        <s v="3-Dic"/>
        <s v="4-Dic"/>
        <s v="6-Dic"/>
        <s v="7-Dic"/>
        <s v="9-Dic"/>
        <s v="11-Dic"/>
        <s v="16-Dic"/>
        <s v="17-Dic"/>
        <s v="18-Dic"/>
        <s v="21-Dic"/>
        <s v="22-Dic"/>
        <s v="23-Dic"/>
        <s v="25-Dic"/>
        <s v="30-Dic"/>
        <s v="31-Dic"/>
        <s v="1-Ene"/>
        <s v="4-Ene"/>
        <s v="6-Ene"/>
        <s v="11-Ene"/>
        <s v="13-Ene"/>
        <s v="15-Ene"/>
        <s v="17-Ene"/>
        <s v="18-Ene"/>
        <s v="20-Ene"/>
        <s v="22-Ene"/>
        <s v="23-Ene"/>
        <s v="25-Ene"/>
        <s v="27-Ene"/>
        <s v="29-Ene"/>
        <s v="1-Feb"/>
        <s v="3-Feb"/>
        <s v="9-Feb"/>
        <s v="10-Feb"/>
        <s v="12-Feb"/>
        <s v="15-Feb"/>
        <s v="17-Feb"/>
        <s v="20-Feb"/>
        <s v="21-Feb"/>
        <s v="22-Feb"/>
        <s v="23-Feb"/>
        <s v="24-Feb"/>
        <s v="25-Feb"/>
        <s v="26-Feb"/>
        <s v="28-Feb"/>
        <s v="1-Mar"/>
        <s v="3-Mar"/>
        <s v="4-Mar"/>
        <s v="5-Mar"/>
        <s v="6-Mar"/>
        <s v="9-Mar"/>
        <s v="10-Mar"/>
        <s v="11-Mar"/>
        <s v="12-Mar"/>
        <s v="15-Mar"/>
        <s v="17-Mar"/>
        <s v="22-Mar"/>
        <s v="23-Mar"/>
        <s v="24-Mar"/>
        <s v="25-Mar"/>
        <s v="26-Mar"/>
        <s v="27-Mar"/>
        <s v="29-Mar"/>
        <s v="31-Mar"/>
        <s v="6-Abr"/>
        <s v="7-Abr"/>
        <s v="9-Abr"/>
        <s v="11-Abr"/>
        <s v="12-Abr"/>
        <s v="14-Abr"/>
        <s v="21-Abr"/>
        <s v="23-Abr"/>
        <s v="26-Abr"/>
        <s v="28-Abr"/>
        <s v="3-May"/>
        <s v="5-May"/>
        <s v="7-May"/>
        <s v="12-May"/>
        <s v="14-May"/>
        <s v="15-May"/>
        <s v="16-May"/>
        <s v="17-May"/>
        <s v="18-May"/>
        <s v="19-May"/>
        <s v="21-May"/>
        <s v="26-May"/>
        <s v="31-May"/>
        <s v="1-Jun"/>
        <s v="2-Jun"/>
        <s v="4-Jun"/>
        <s v="7-Jun"/>
        <s v="9-Jun"/>
        <s v="15-Jun"/>
        <s v="30-Jun"/>
        <s v="2-Jul"/>
        <s v="7-Jul"/>
        <s v="14-Jul"/>
        <s v="16-Jul"/>
        <s v="19-Jul"/>
        <s v="28-Jul"/>
        <s v="30-Jul"/>
        <s v="4-Ago"/>
        <s v="6-Ago"/>
        <s v="7-Ago"/>
        <s v="8-Ago"/>
        <s v="9-Ago"/>
        <s v="10-Ago"/>
        <s v="11-Ago"/>
        <s v="13-Ago"/>
        <s v="15-Ago"/>
        <s v="16-Ago"/>
        <s v="18-Ago"/>
        <s v="20-Ago"/>
        <s v="24-Ago"/>
        <s v="30-Ago"/>
        <s v="1-Set"/>
        <s v="6-Set"/>
        <s v="15-Set"/>
        <s v="27-Set"/>
        <s v="29-Set"/>
        <s v="6-Oct"/>
        <s v="8-Oct"/>
        <s v="13-Oct"/>
        <s v="16-Oct"/>
        <s v="20-Oct"/>
        <s v="27-Oct"/>
        <s v="29-Oct"/>
        <s v="30-Oct"/>
        <s v="31-Oct"/>
        <s v="3-Nov"/>
        <s v="5-Nov"/>
        <s v="7-Nov"/>
        <s v="8-Nov"/>
        <s v="10-Nov"/>
        <s v="13-Nov"/>
        <s v="15-Nov"/>
        <s v="17-Nov"/>
        <s v="19-Nov"/>
        <s v="24-Nov"/>
        <s v="28-Nov"/>
        <s v="8-Dic"/>
        <s v="15-Dic"/>
        <s v="19-Dic"/>
        <s v="20-Dic"/>
        <s v="29-Dic"/>
      </sharedItems>
    </cacheField>
    <cacheField name="[MechanicalDutiesPlan].[Date plan (Month)].[Date plan (Month)]" caption="Date plan (Month)" numFmtId="0" hierarchy="31" level="1">
      <sharedItems count="12">
        <s v="Abr"/>
        <s v="May"/>
        <s v="Jun"/>
        <s v="Jul"/>
        <s v="Ago"/>
        <s v="Set"/>
        <s v="Oct"/>
        <s v="Nov"/>
        <s v="Dic"/>
        <s v="Ene"/>
        <s v="Feb"/>
        <s v="Mar"/>
      </sharedItems>
    </cacheField>
    <cacheField name="[MechanicalDutiesPlan].[Date plan (Year)].[Date plan (Year)]" caption="Date plan (Year)" numFmtId="0" hierarchy="30" level="1">
      <sharedItems count="2">
        <s v="2021"/>
        <s v="2022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" maxValue="660" count="5">
        <n v="165"/>
        <n v="660"/>
        <n v="1"/>
        <n v="330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165]"/>
            <x15:cachedUniqueName index="1" name="[MechanicalDutiesPlan].[Frequency].&amp;[660]"/>
            <x15:cachedUniqueName index="2" name="[MechanicalDutiesPlan].[Frequency].&amp;[1]"/>
            <x15:cachedUniqueName index="3" name="[MechanicalDutiesPlan].[Frequency].&amp;[330]"/>
            <x15:cachedUniqueName index="4" name="[MechanicalDutiesPlan].[Frequency].&amp;[2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3">
        <s v="INSP"/>
        <s v="PREV"/>
        <s v="LUBR"/>
      </sharedItems>
    </cacheField>
    <cacheField name="[MechanicalDutiesPlan].[Time].[Time]" caption="Time" numFmtId="0" hierarchy="21" level="1">
      <sharedItems containsSemiMixedTypes="0" containsNonDate="0" containsString="0" containsNumber="1" minValue="0.2" maxValue="4" count="8">
        <n v="0.25"/>
        <n v="0.5"/>
        <n v="2"/>
        <n v="4"/>
        <n v="1"/>
        <n v="1.5"/>
        <n v="0.2"/>
        <n v="0.75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1]"/>
            <x15:cachedUniqueName index="1" name="[MechanicalDutiesPlan].[Amount Craft].&amp;[2]"/>
          </x15:cachedUniqueNames>
        </ext>
      </extLst>
    </cacheField>
    <cacheField name="[MechanicalDutiesPlan].[Unidad Periodo].[Unidad Periodo]" caption="Unidad Periodo" numFmtId="0" hierarchy="24" level="1">
      <sharedItems containsNonDate="0" count="3">
        <s v="H"/>
        <s v="M"/>
        <s v="S"/>
      </sharedItems>
    </cacheField>
    <cacheField name="[Measures].[Sum of Man hour]" caption="Sum of Man hour" numFmtId="0" hierarchy="39" level="32767"/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0" memberValueDatatype="7" unbalanced="0"/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0" memberValueDatatype="5" unbalanced="0"/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an Manuel Callomamani Buendia" refreshedDate="44289.381882986112" backgroundQuery="1" createdVersion="6" refreshedVersion="6" minRefreshableVersion="3" recordCount="0" supportSubquery="1" supportAdvancedDrill="1" xr:uid="{5D142C89-E063-4EBB-AA45-AC33010FDD88}">
  <cacheSource type="external" connectionId="2"/>
  <cacheFields count="21">
    <cacheField name="[MechanicalDutiesPlan].[Asset tag].[Asset tag]" caption="Asset tag" numFmtId="0" level="1">
      <sharedItems containsNonDate="0" count="4">
        <s v="2323-BL-201"/>
        <s v="2323-BL-202"/>
        <s v="2323-FA-204"/>
        <s v="2323-FA-205"/>
      </sharedItems>
    </cacheField>
    <cacheField name="[MechanicalDutiesPlan].[WBS_1_EN].[WBS_1_EN]" caption="WBS_1_EN" numFmtId="0" hierarchy="3" level="1">
      <sharedItems count="1">
        <s v="SULFIDE CONCENTRATOR"/>
      </sharedItems>
    </cacheField>
    <cacheField name="[MechanicalDutiesPlan].[WBS_2_EN].[WBS_2_EN]" caption="WBS_2_EN" numFmtId="0" hierarchy="4" level="1">
      <sharedItems count="2">
        <s v="CONCENTRATOR"/>
        <s v="CONCENTRATOR UTILITIES"/>
      </sharedItems>
    </cacheField>
    <cacheField name="[MechanicalDutiesPlan].[WBS_3_EN].[WBS_3_EN]" caption="WBS_3_EN" numFmtId="0" hierarchy="5" level="1">
      <sharedItems count="8">
        <s v="CONCENTRATE THICKENING, STORAGE, FILTRATION, AND LOAD OUT"/>
        <s v="FLOTATION"/>
        <s v="PRIMARY GRINDING"/>
        <s v="REAGENTS"/>
        <s v="REGRINDING"/>
        <s v="TAILINGS THICKENING AND PUMPING"/>
        <s v="AIR SERVICES"/>
        <s v="WATER SERVICES"/>
      </sharedItems>
    </cacheField>
    <cacheField name="[MechanicalDutiesPlan].[WBS_4_EN].[WBS_4_EN]" caption="WBS_4_EN" numFmtId="0" hierarchy="6" level="1">
      <sharedItems count="32">
        <s v="Concentrate Filtration"/>
        <s v="Concentrate Load Out"/>
        <s v="Concentrate Storage &amp; Filter Feed"/>
        <s v="Concentrate Thickening"/>
        <s v="Cleaner 1"/>
        <s v="Cleaner 2"/>
        <s v="Cleaner Scalper"/>
        <s v="Cleaner Scavenger"/>
        <s v="Flotation General"/>
        <s v="Particle Size Monitoring (PSM) &amp; On-Stream Analysis (OSA)"/>
        <s v="Rougher"/>
        <s v="Ball Mill"/>
        <s v="Ball Mill Media Feed System"/>
        <s v="Primary Grinding Classification"/>
        <s v="Primary Grinding General"/>
        <s v="Primary Grinding Mill Discharge"/>
        <s v="Collector"/>
        <s v="Flocculent"/>
        <s v="Frother"/>
        <s v="Lime"/>
        <s v="Promoter"/>
        <s v="Regrind Mill"/>
        <s v="Regrind Mill Classification"/>
        <s v="Regrind Mill Discharge"/>
        <s v="Regrinding General"/>
        <s v="Tailings Pumping"/>
        <s v="Tailings Thickener"/>
        <s v="Tails Thickening &amp; Pumping General"/>
        <s v="Blower Air"/>
        <s v="Plant Air (High Pressure)"/>
        <s v="Cooling Water"/>
        <s v="Process Water"/>
      </sharedItems>
    </cacheField>
    <cacheField name="[MechanicalDutiesPlan].[Criticidad Name].[Criticidad Name]" caption="Criticidad Name" numFmtId="0" hierarchy="10" level="1">
      <sharedItems containsSemiMixedTypes="0" containsNonDate="0" containsString="0"/>
    </cacheField>
    <cacheField name="[MechanicalDutiesPlan].[Component].[Component]" caption="Component" numFmtId="0" hierarchy="14" level="1">
      <sharedItems containsNonDate="0" count="4">
        <s v="Acople rígido"/>
        <s v="Carcasa"/>
        <s v="Ducto de admisión"/>
        <s v="Ducto de descarga"/>
      </sharedItems>
    </cacheField>
    <cacheField name="[MechanicalDutiesPlan].[key_system].[key_system]" caption="key_system" numFmtId="0" hierarchy="11" level="1">
      <sharedItems containsNonDate="0" count="2">
        <s v="2323-BL-201|01"/>
        <s v="2323-BL-201|02"/>
      </sharedItems>
    </cacheField>
    <cacheField name="[MechanicalDutiesPlan].[Primary task].[Primary task]" caption="Primary task" numFmtId="0" hierarchy="16" level="1">
      <sharedItems containsNonDate="0" count="11">
        <s v="Inspe elemen d unión acople rígido"/>
        <s v="Inspec d vibración de acople rígido"/>
        <s v="Inspección de carcasa soplador"/>
        <s v="Camb elementos de unión soplador"/>
        <s v="Cambio de aceite caja soplador"/>
        <s v="Extraer muestra de aceite soplador"/>
        <s v="Mtto externo de carcasa soplador"/>
        <s v="Insp ducto de admisión soplador"/>
        <s v="Camb filtro de aire ducto admisión"/>
        <s v="Limpieza filtro d aire ducto adm"/>
        <s v="Insp de ducto de descarga"/>
      </sharedItems>
    </cacheField>
    <cacheField name="[MechanicalDutiesPlan].[Constraint].[Constraint]" caption="Constraint" numFmtId="0" hierarchy="20" level="1">
      <sharedItems containsNonDate="0" count="2">
        <s v="DET"/>
        <s v="MAR"/>
      </sharedItems>
    </cacheField>
    <cacheField name="[MechanicalDutiesPlan].[Date plan (Day)].[Date plan (Day)]" caption="Date plan (Day)" numFmtId="0" hierarchy="32" level="1">
      <sharedItems count="274">
        <s v="28-Mar"/>
        <s v="30-Mar"/>
        <s v="1-Abr"/>
        <s v="2-Abr"/>
        <s v="4-Abr"/>
        <s v="6-Abr"/>
        <s v="7-Abr"/>
        <s v="8-Abr"/>
        <s v="9-Abr"/>
        <s v="10-Abr"/>
        <s v="11-Abr"/>
        <s v="13-Abr"/>
        <s v="14-Abr"/>
        <s v="15-Abr"/>
        <s v="16-Abr"/>
        <s v="17-Abr"/>
        <s v="18-Abr"/>
        <s v="19-Abr"/>
        <s v="20-Abr"/>
        <s v="21-Abr"/>
        <s v="22-Abr"/>
        <s v="23-Abr"/>
        <s v="24-Abr"/>
        <s v="25-Abr"/>
        <s v="26-Abr"/>
        <s v="27-Abr"/>
        <s v="28-Abr"/>
        <s v="29-Abr"/>
        <s v="30-Abr"/>
        <s v="1-May"/>
        <s v="2-May"/>
        <s v="3-May"/>
        <s v="4-May"/>
        <s v="5-May"/>
        <s v="6-May"/>
        <s v="7-May"/>
        <s v="8-May"/>
        <s v="9-May"/>
        <s v="10-May"/>
        <s v="11-May"/>
        <s v="12-May"/>
        <s v="13-May"/>
        <s v="14-May"/>
        <s v="15-May"/>
        <s v="16-May"/>
        <s v="17-May"/>
        <s v="18-May"/>
        <s v="19-May"/>
        <s v="20-May"/>
        <s v="21-May"/>
        <s v="22-May"/>
        <s v="23-May"/>
        <s v="24-May"/>
        <s v="25-May"/>
        <s v="26-May"/>
        <s v="27-May"/>
        <s v="28-May"/>
        <s v="29-May"/>
        <s v="30-May"/>
        <s v="31-May"/>
        <s v="1-Jun"/>
        <s v="2-Jun"/>
        <s v="3-Jun"/>
        <s v="4-Jun"/>
        <s v="5-Jun"/>
        <s v="6-Jun"/>
        <s v="7-Jun"/>
        <s v="8-Jun"/>
        <s v="9-Jun"/>
        <s v="10-Jun"/>
        <s v="11-Jun"/>
        <s v="12-Jun"/>
        <s v="13-Jun"/>
        <s v="14-Jun"/>
        <s v="15-Jun"/>
        <s v="16-Jun"/>
        <s v="17-Jun"/>
        <s v="18-Jun"/>
        <s v="19-Jun"/>
        <s v="20-Jun"/>
        <s v="21-Jun"/>
        <s v="22-Jun"/>
        <s v="23-Jun"/>
        <s v="24-Jun"/>
        <s v="25-Jun"/>
        <s v="26-Jun"/>
        <s v="27-Jun"/>
        <s v="28-Jun"/>
        <s v="29-Jun"/>
        <s v="30-Jun"/>
        <s v="1-Jul"/>
        <s v="2-Jul"/>
        <s v="3-Jul"/>
        <s v="4-Jul"/>
        <s v="5-Jul"/>
        <s v="6-Jul"/>
        <s v="7-Jul"/>
        <s v="8-Jul"/>
        <s v="9-Jul"/>
        <s v="10-Jul"/>
        <s v="11-Jul"/>
        <s v="12-Jul"/>
        <s v="13-Jul"/>
        <s v="14-Jul"/>
        <s v="15-Jul"/>
        <s v="16-Jul"/>
        <s v="17-Jul"/>
        <s v="18-Jul"/>
        <s v="19-Jul"/>
        <s v="20-Jul"/>
        <s v="21-Jul"/>
        <s v="22-Jul"/>
        <s v="23-Jul"/>
        <s v="24-Jul"/>
        <s v="25-Jul"/>
        <s v="26-Jul"/>
        <s v="27-Jul"/>
        <s v="28-Jul"/>
        <s v="29-Jul"/>
        <s v="30-Jul"/>
        <s v="31-Jul"/>
        <s v="1-Ago"/>
        <s v="2-Ago"/>
        <s v="3-Ago"/>
        <s v="4-Ago"/>
        <s v="5-Ago"/>
        <s v="6-Ago"/>
        <s v="7-Ago"/>
        <s v="8-Ago"/>
        <s v="9-Ago"/>
        <s v="10-Ago"/>
        <s v="11-Ago"/>
        <s v="12-Ago"/>
        <s v="13-Ago"/>
        <s v="14-Ago"/>
        <s v="15-Ago"/>
        <s v="16-Ago"/>
        <s v="17-Ago"/>
        <s v="18-Ago"/>
        <s v="19-Ago"/>
        <s v="20-Ago"/>
        <s v="21-Ago"/>
        <s v="22-Ago"/>
        <s v="23-Ago"/>
        <s v="24-Ago"/>
        <s v="25-Ago"/>
        <s v="26-Ago"/>
        <s v="27-Ago"/>
        <s v="28-Ago"/>
        <s v="29-Ago"/>
        <s v="30-Ago"/>
        <s v="31-Ago"/>
        <s v="1-Set"/>
        <s v="2-Set"/>
        <s v="3-Set"/>
        <s v="4-Set"/>
        <s v="5-Set"/>
        <s v="6-Set"/>
        <s v="7-Set"/>
        <s v="8-Set"/>
        <s v="9-Set"/>
        <s v="10-Set"/>
        <s v="11-Set"/>
        <s v="12-Set"/>
        <s v="13-Set"/>
        <s v="14-Set"/>
        <s v="15-Set"/>
        <s v="16-Set"/>
        <s v="17-Set"/>
        <s v="18-Set"/>
        <s v="19-Set"/>
        <s v="20-Set"/>
        <s v="21-Set"/>
        <s v="22-Set"/>
        <s v="23-Set"/>
        <s v="24-Set"/>
        <s v="25-Set"/>
        <s v="26-Set"/>
        <s v="27-Set"/>
        <s v="28-Set"/>
        <s v="29-Set"/>
        <s v="30-Set"/>
        <s v="1-Oct"/>
        <s v="2-Oct"/>
        <s v="3-Oct"/>
        <s v="4-Oct"/>
        <s v="5-Oct"/>
        <s v="6-Oct"/>
        <s v="7-Oct"/>
        <s v="8-Oct"/>
        <s v="9-Oct"/>
        <s v="10-Oct"/>
        <s v="11-Oct"/>
        <s v="12-Oct"/>
        <s v="13-Oct"/>
        <s v="14-Oct"/>
        <s v="15-Oct"/>
        <s v="16-Oct"/>
        <s v="17-Oct"/>
        <s v="18-Oct"/>
        <s v="19-Oct"/>
        <s v="20-Oct"/>
        <s v="21-Oct"/>
        <s v="22-Oct"/>
        <s v="23-Oct"/>
        <s v="24-Oct"/>
        <s v="25-Oct"/>
        <s v="26-Oct"/>
        <s v="27-Oct"/>
        <s v="28-Oct"/>
        <s v="29-Oct"/>
        <s v="30-Oct"/>
        <s v="31-Oct"/>
        <s v="1-Nov"/>
        <s v="2-Nov"/>
        <s v="3-Nov"/>
        <s v="4-Nov"/>
        <s v="5-Nov"/>
        <s v="6-Nov"/>
        <s v="7-Nov"/>
        <s v="8-Nov"/>
        <s v="9-Nov"/>
        <s v="10-Nov"/>
        <s v="11-Nov"/>
        <s v="12-Nov"/>
        <s v="13-Nov"/>
        <s v="14-Nov"/>
        <s v="15-Nov"/>
        <s v="16-Nov"/>
        <s v="17-Nov"/>
        <s v="18-Nov"/>
        <s v="19-Nov"/>
        <s v="20-Nov"/>
        <s v="21-Nov"/>
        <s v="22-Nov"/>
        <s v="23-Nov"/>
        <s v="24-Nov"/>
        <s v="25-Nov"/>
        <s v="26-Nov"/>
        <s v="27-Nov"/>
        <s v="28-Nov"/>
        <s v="29-Nov"/>
        <s v="30-Nov"/>
        <s v="1-Dic"/>
        <s v="2-Dic"/>
        <s v="3-Dic"/>
        <s v="4-Dic"/>
        <s v="5-Dic"/>
        <s v="6-Dic"/>
        <s v="7-Dic"/>
        <s v="8-Dic"/>
        <s v="9-Dic"/>
        <s v="10-Dic"/>
        <s v="11-Dic"/>
        <s v="12-Dic"/>
        <s v="13-Dic"/>
        <s v="14-Dic"/>
        <s v="15-Dic"/>
        <s v="16-Dic"/>
        <s v="17-Dic"/>
        <s v="18-Dic"/>
        <s v="19-Dic"/>
        <s v="20-Dic"/>
        <s v="21-Dic"/>
        <s v="22-Dic"/>
        <s v="23-Dic"/>
        <s v="24-Dic"/>
        <s v="25-Dic"/>
        <s v="26-Dic"/>
        <s v="27-Dic"/>
        <s v="28-Dic"/>
        <s v="29-Dic"/>
        <s v="30-Dic"/>
        <s v="31-Dic"/>
      </sharedItems>
    </cacheField>
    <cacheField name="[MechanicalDutiesPlan].[Date plan (Month)].[Date plan (Month)]" caption="Date plan (Month)" numFmtId="0" hierarchy="31" level="1">
      <sharedItems count="10">
        <s v="Mar"/>
        <s v="Abr"/>
        <s v="May"/>
        <s v="Jun"/>
        <s v="Jul"/>
        <s v="Ago"/>
        <s v="Set"/>
        <s v="Oct"/>
        <s v="Nov"/>
        <s v="Dic"/>
      </sharedItems>
    </cacheField>
    <cacheField name="[MechanicalDutiesPlan].[Date plan (Year)].[Date plan (Year)]" caption="Date plan (Year)" numFmtId="0" hierarchy="30" level="1">
      <sharedItems count="2">
        <s v="2021"/>
        <s v="2022"/>
      </sharedItems>
    </cacheField>
    <cacheField name="[MechanicalDutiesPlan].[Frequency].[Frequency]" caption="Frequency" numFmtId="0" hierarchy="23" level="1">
      <sharedItems containsSemiMixedTypes="0" containsNonDate="0" containsString="0" containsNumber="1" containsInteger="1" minValue="165" maxValue="8000" count="5">
        <n v="2000"/>
        <n v="165"/>
        <n v="8000"/>
        <n v="660"/>
        <n v="4000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Frequency].&amp;[2000]"/>
            <x15:cachedUniqueName index="1" name="[MechanicalDutiesPlan].[Frequency].&amp;[165]"/>
            <x15:cachedUniqueName index="2" name="[MechanicalDutiesPlan].[Frequency].&amp;[8000]"/>
            <x15:cachedUniqueName index="3" name="[MechanicalDutiesPlan].[Frequency].&amp;[660]"/>
            <x15:cachedUniqueName index="4" name="[MechanicalDutiesPlan].[Frequency].&amp;[4000]"/>
          </x15:cachedUniqueNames>
        </ext>
      </extLst>
    </cacheField>
    <cacheField name="[MechanicalDutiesPlan].[Maintenance type].[Maintenance type]" caption="Maintenance type" numFmtId="0" hierarchy="18" level="1">
      <sharedItems containsNonDate="0" count="2">
        <s v="INSP"/>
        <s v="PREV"/>
      </sharedItems>
    </cacheField>
    <cacheField name="[MechanicalDutiesPlan].[Time].[Time]" caption="Time" numFmtId="0" hierarchy="21" level="1">
      <sharedItems containsSemiMixedTypes="0" containsNonDate="0" containsString="0" containsNumber="1" minValue="0.25" maxValue="4" count="4">
        <n v="2"/>
        <n v="0.25"/>
        <n v="3"/>
        <n v="4"/>
      </sharedItems>
    </cacheField>
    <cacheField name="[MechanicalDutiesPlan].[Amount Craft].[Amount Craft]" caption="Amount Craft" numFmtId="0" hierarchy="22" level="1">
      <sharedItems containsSemiMixedTypes="0" containsNonDate="0" containsString="0" containsNumber="1" containsInteger="1" minValue="1" maxValue="2" count="2">
        <n v="2"/>
        <n v="1"/>
      </sharedItems>
      <extLst>
        <ext xmlns:x15="http://schemas.microsoft.com/office/spreadsheetml/2010/11/main" uri="{4F2E5C28-24EA-4eb8-9CBF-B6C8F9C3D259}">
          <x15:cachedUniqueNames>
            <x15:cachedUniqueName index="0" name="[MechanicalDutiesPlan].[Amount Craft].&amp;[2]"/>
            <x15:cachedUniqueName index="1" name="[MechanicalDutiesPlan].[Amount Craft].&amp;[1]"/>
          </x15:cachedUniqueNames>
        </ext>
      </extLst>
    </cacheField>
    <cacheField name="[MechanicalDutiesPlan].[Unidad Periodo].[Unidad Periodo]" caption="Unidad Periodo" numFmtId="0" hierarchy="24" level="1">
      <sharedItems containsNonDate="0" count="1">
        <s v="H"/>
      </sharedItems>
    </cacheField>
    <cacheField name="[MechanicalDutiesPlan].[Last date task done].[Last date task done]" caption="Last date task done" numFmtId="0" hierarchy="25" level="1">
      <sharedItems containsSemiMixedTypes="0" containsNonDate="0" containsDate="1" containsString="0" minDate="2021-03-25T00:00:00" maxDate="2021-03-26T00:00:00" count="1">
        <d v="2021-03-25T00:00:00"/>
      </sharedItems>
    </cacheField>
    <cacheField name="[MechanicalDutiesPlan].[Man hour].[Man hour]" caption="Man hour" numFmtId="0" hierarchy="26" level="1">
      <sharedItems containsSemiMixedTypes="0" containsNonDate="0" containsString="0" containsNumber="1" minValue="0.25" maxValue="8" count="4">
        <n v="4"/>
        <n v="0.25"/>
        <n v="6"/>
        <n v="8"/>
      </sharedItems>
    </cacheField>
    <cacheField name="[Measures].[Sum of Man hour]" caption="Sum of Man hour" numFmtId="0" hierarchy="39" level="32767"/>
  </cacheFields>
  <cacheHierarchies count="40">
    <cacheHierarchy uniqueName="[MechanicalDutiesPlan].[Asset tag]" caption="Asset tag" attribute="1" defaultMemberUniqueName="[MechanicalDutiesPlan].[Asset tag].[All]" allUniqueName="[MechanicalDutiesPlan].[Asset tag].[All]" dimensionUniqueName="[MechanicalDutiesPlan]" displayFolder="" count="2" memberValueDatatype="130" unbalanced="0">
      <fieldsUsage count="2">
        <fieldUsage x="-1"/>
        <fieldUsage x="0"/>
      </fieldsUsage>
    </cacheHierarchy>
    <cacheHierarchy uniqueName="[MechanicalDutiesPlan].[Name]" caption="Name" attribute="1" defaultMemberUniqueName="[MechanicalDutiesPlan].[Name].[All]" allUniqueName="[MechanicalDutiesPlan].[Name].[All]" dimensionUniqueName="[MechanicalDutiesPlan]" displayFolder="" count="0" memberValueDatatype="130" unbalanced="0"/>
    <cacheHierarchy uniqueName="[MechanicalDutiesPlan].[Cod sap]" caption="Cod sap" attribute="1" defaultMemberUniqueName="[MechanicalDutiesPlan].[Cod sap].[All]" allUniqueName="[MechanicalDutiesPlan].[Cod sap].[All]" dimensionUniqueName="[MechanicalDutiesPlan]" displayFolder="" count="0" memberValueDatatype="130" unbalanced="0"/>
    <cacheHierarchy uniqueName="[MechanicalDutiesPlan].[WBS_1_EN]" caption="WBS_1_EN" attribute="1" defaultMemberUniqueName="[MechanicalDutiesPlan].[WBS_1_EN].[All]" allUniqueName="[MechanicalDutiesPlan].[WBS_1_EN].[All]" dimensionUniqueName="[MechanicalDutiesPlan]" displayFolder="" count="2" memberValueDatatype="130" unbalanced="0">
      <fieldsUsage count="2">
        <fieldUsage x="-1"/>
        <fieldUsage x="1"/>
      </fieldsUsage>
    </cacheHierarchy>
    <cacheHierarchy uniqueName="[MechanicalDutiesPlan].[WBS_2_EN]" caption="WBS_2_EN" attribute="1" defaultMemberUniqueName="[MechanicalDutiesPlan].[WBS_2_EN].[All]" allUniqueName="[MechanicalDutiesPlan].[WBS_2_EN].[All]" dimensionUniqueName="[MechanicalDutiesPlan]" displayFolder="" count="2" memberValueDatatype="130" unbalanced="0">
      <fieldsUsage count="2">
        <fieldUsage x="-1"/>
        <fieldUsage x="2"/>
      </fieldsUsage>
    </cacheHierarchy>
    <cacheHierarchy uniqueName="[MechanicalDutiesPlan].[WBS_3_EN]" caption="WBS_3_EN" attribute="1" defaultMemberUniqueName="[MechanicalDutiesPlan].[WBS_3_EN].[All]" allUniqueName="[MechanicalDutiesPlan].[WBS_3_EN].[All]" dimensionUniqueName="[MechanicalDutiesPlan]" displayFolder="" count="2" memberValueDatatype="130" unbalanced="0">
      <fieldsUsage count="2">
        <fieldUsage x="-1"/>
        <fieldUsage x="3"/>
      </fieldsUsage>
    </cacheHierarchy>
    <cacheHierarchy uniqueName="[MechanicalDutiesPlan].[WBS_4_EN]" caption="WBS_4_EN" attribute="1" defaultMemberUniqueName="[MechanicalDutiesPlan].[WBS_4_EN].[All]" allUniqueName="[MechanicalDutiesPlan].[WBS_4_EN].[All]" dimensionUniqueName="[MechanicalDutiesPlan]" displayFolder="" count="2" memberValueDatatype="130" unbalanced="0">
      <fieldsUsage count="2">
        <fieldUsage x="-1"/>
        <fieldUsage x="4"/>
      </fieldsUsage>
    </cacheHierarchy>
    <cacheHierarchy uniqueName="[MechanicalDutiesPlan].[Responsable]" caption="Responsable" attribute="1" defaultMemberUniqueName="[MechanicalDutiesPlan].[Responsable].[All]" allUniqueName="[MechanicalDutiesPlan].[Responsable].[All]" dimensionUniqueName="[MechanicalDutiesPlan]" displayFolder="" count="0" memberValueDatatype="130" unbalanced="0"/>
    <cacheHierarchy uniqueName="[MechanicalDutiesPlan].[Hour day]" caption="Hour day" attribute="1" defaultMemberUniqueName="[MechanicalDutiesPlan].[Hour day].[All]" allUniqueName="[MechanicalDutiesPlan].[Hour day].[All]" dimensionUniqueName="[MechanicalDutiesPlan]" displayFolder="" count="0" memberValueDatatype="20" unbalanced="0"/>
    <cacheHierarchy uniqueName="[MechanicalDutiesPlan].[Criticidad]" caption="Criticidad" attribute="1" defaultMemberUniqueName="[MechanicalDutiesPlan].[Criticidad].[All]" allUniqueName="[MechanicalDutiesPlan].[Criticidad].[All]" dimensionUniqueName="[MechanicalDutiesPlan]" displayFolder="" count="0" memberValueDatatype="130" unbalanced="0"/>
    <cacheHierarchy uniqueName="[MechanicalDutiesPlan].[Criticidad Name]" caption="Criticidad Name" attribute="1" defaultMemberUniqueName="[MechanicalDutiesPlan].[Criticidad Name].[All]" allUniqueName="[MechanicalDutiesPlan].[Criticidad Name].[All]" dimensionUniqueName="[MechanicalDutiesPlan]" displayFolder="" count="2" memberValueDatatype="130" unbalanced="0">
      <fieldsUsage count="2">
        <fieldUsage x="-1"/>
        <fieldUsage x="5"/>
      </fieldsUsage>
    </cacheHierarchy>
    <cacheHierarchy uniqueName="[MechanicalDutiesPlan].[key_system]" caption="key_system" attribute="1" defaultMemberUniqueName="[MechanicalDutiesPlan].[key_system].[All]" allUniqueName="[MechanicalDutiesPlan].[key_system].[All]" dimensionUniqueName="[MechanicalDutiesPlan]" displayFolder="" count="2" memberValueDatatype="130" unbalanced="0">
      <fieldsUsage count="2">
        <fieldUsage x="-1"/>
        <fieldUsage x="7"/>
      </fieldsUsage>
    </cacheHierarchy>
    <cacheHierarchy uniqueName="[MechanicalDutiesPlan].[System]" caption="System" attribute="1" defaultMemberUniqueName="[MechanicalDutiesPlan].[System].[All]" allUniqueName="[MechanicalDutiesPlan].[System].[All]" dimensionUniqueName="[MechanicalDutiesPlan]" displayFolder="" count="0" memberValueDatatype="130" unbalanced="0"/>
    <cacheHierarchy uniqueName="[MechanicalDutiesPlan].[key_component]" caption="key_component" attribute="1" defaultMemberUniqueName="[MechanicalDutiesPlan].[key_component].[All]" allUniqueName="[MechanicalDutiesPlan].[key_component].[All]" dimensionUniqueName="[MechanicalDutiesPlan]" displayFolder="" count="0" memberValueDatatype="130" unbalanced="0"/>
    <cacheHierarchy uniqueName="[MechanicalDutiesPlan].[Component]" caption="Component" attribute="1" defaultMemberUniqueName="[MechanicalDutiesPlan].[Component].[All]" allUniqueName="[MechanicalDutiesPlan].[Component].[All]" dimensionUniqueName="[MechanicalDutiesPlan]" displayFolder="" count="2" memberValueDatatype="130" unbalanced="0">
      <fieldsUsage count="2">
        <fieldUsage x="-1"/>
        <fieldUsage x="6"/>
      </fieldsUsage>
    </cacheHierarchy>
    <cacheHierarchy uniqueName="[MechanicalDutiesPlan].[key_dutie]" caption="key_dutie" attribute="1" defaultMemberUniqueName="[MechanicalDutiesPlan].[key_dutie].[All]" allUniqueName="[MechanicalDutiesPlan].[key_dutie].[All]" dimensionUniqueName="[MechanicalDutiesPlan]" displayFolder="" count="0" memberValueDatatype="130" unbalanced="0"/>
    <cacheHierarchy uniqueName="[MechanicalDutiesPlan].[Primary task]" caption="Primary task" attribute="1" defaultMemberUniqueName="[MechanicalDutiesPlan].[Primary task].[All]" allUniqueName="[MechanicalDutiesPlan].[Primary task].[All]" dimensionUniqueName="[MechanicalDutiesPlan]" displayFolder="" count="2" memberValueDatatype="130" unbalanced="0">
      <fieldsUsage count="2">
        <fieldUsage x="-1"/>
        <fieldUsage x="8"/>
      </fieldsUsage>
    </cacheHierarchy>
    <cacheHierarchy uniqueName="[MechanicalDutiesPlan].[Primary task detail activity]" caption="Primary task detail activity" attribute="1" defaultMemberUniqueName="[MechanicalDutiesPlan].[Primary task detail activity].[All]" allUniqueName="[MechanicalDutiesPlan].[Primary task detail activity].[All]" dimensionUniqueName="[MechanicalDutiesPlan]" displayFolder="" count="0" memberValueDatatype="130" unbalanced="0"/>
    <cacheHierarchy uniqueName="[MechanicalDutiesPlan].[Maintenance type]" caption="Maintenance type" attribute="1" defaultMemberUniqueName="[MechanicalDutiesPlan].[Maintenance type].[All]" allUniqueName="[MechanicalDutiesPlan].[Maintenance type].[All]" dimensionUniqueName="[MechanicalDutiesPlan]" displayFolder="" count="2" memberValueDatatype="130" unbalanced="0">
      <fieldsUsage count="2">
        <fieldUsage x="-1"/>
        <fieldUsage x="14"/>
      </fieldsUsage>
    </cacheHierarchy>
    <cacheHierarchy uniqueName="[MechanicalDutiesPlan].[Specialist]" caption="Specialist" attribute="1" defaultMemberUniqueName="[MechanicalDutiesPlan].[Specialist].[All]" allUniqueName="[MechanicalDutiesPlan].[Specialist].[All]" dimensionUniqueName="[MechanicalDutiesPlan]" displayFolder="" count="0" memberValueDatatype="130" unbalanced="0"/>
    <cacheHierarchy uniqueName="[MechanicalDutiesPlan].[Constraint]" caption="Constraint" attribute="1" defaultMemberUniqueName="[MechanicalDutiesPlan].[Constraint].[All]" allUniqueName="[MechanicalDutiesPlan].[Constraint].[All]" dimensionUniqueName="[MechanicalDutiesPlan]" displayFolder="" count="2" memberValueDatatype="130" unbalanced="0">
      <fieldsUsage count="2">
        <fieldUsage x="-1"/>
        <fieldUsage x="9"/>
      </fieldsUsage>
    </cacheHierarchy>
    <cacheHierarchy uniqueName="[MechanicalDutiesPlan].[Time]" caption="Time" attribute="1" defaultMemberUniqueName="[MechanicalDutiesPlan].[Time].[All]" allUniqueName="[MechanicalDutiesPlan].[Time].[All]" dimensionUniqueName="[MechanicalDutiesPlan]" displayFolder="" count="2" memberValueDatatype="5" unbalanced="0">
      <fieldsUsage count="2">
        <fieldUsage x="-1"/>
        <fieldUsage x="15"/>
      </fieldsUsage>
    </cacheHierarchy>
    <cacheHierarchy uniqueName="[MechanicalDutiesPlan].[Amount Craft]" caption="Amount Craft" attribute="1" defaultMemberUniqueName="[MechanicalDutiesPlan].[Amount Craft].[All]" allUniqueName="[MechanicalDutiesPlan].[Amount Craft].[All]" dimensionUniqueName="[MechanicalDutiesPlan]" displayFolder="" count="2" memberValueDatatype="20" unbalanced="0">
      <fieldsUsage count="2">
        <fieldUsage x="-1"/>
        <fieldUsage x="16"/>
      </fieldsUsage>
    </cacheHierarchy>
    <cacheHierarchy uniqueName="[MechanicalDutiesPlan].[Frequency]" caption="Frequency" attribute="1" defaultMemberUniqueName="[MechanicalDutiesPlan].[Frequency].[All]" allUniqueName="[MechanicalDutiesPlan].[Frequency].[All]" dimensionUniqueName="[MechanicalDutiesPlan]" displayFolder="" count="2" memberValueDatatype="20" unbalanced="0">
      <fieldsUsage count="2">
        <fieldUsage x="-1"/>
        <fieldUsage x="13"/>
      </fieldsUsage>
    </cacheHierarchy>
    <cacheHierarchy uniqueName="[MechanicalDutiesPlan].[Unidad Periodo]" caption="Unidad Periodo" attribute="1" defaultMemberUniqueName="[MechanicalDutiesPlan].[Unidad Periodo].[All]" allUniqueName="[MechanicalDutiesPlan].[Unidad Periodo].[All]" dimensionUniqueName="[MechanicalDutiesPlan]" displayFolder="" count="2" memberValueDatatype="130" unbalanced="0">
      <fieldsUsage count="2">
        <fieldUsage x="-1"/>
        <fieldUsage x="17"/>
      </fieldsUsage>
    </cacheHierarchy>
    <cacheHierarchy uniqueName="[MechanicalDutiesPlan].[Last date task done]" caption="Last date task done" attribute="1" time="1" defaultMemberUniqueName="[MechanicalDutiesPlan].[Last date task done].[All]" allUniqueName="[MechanicalDutiesPlan].[Last date task done].[All]" dimensionUniqueName="[MechanicalDutiesPlan]" displayFolder="" count="2" memberValueDatatype="7" unbalanced="0">
      <fieldsUsage count="2">
        <fieldUsage x="-1"/>
        <fieldUsage x="18"/>
      </fieldsUsage>
    </cacheHierarchy>
    <cacheHierarchy uniqueName="[MechanicalDutiesPlan].[Man hour]" caption="Man hour" attribute="1" defaultMemberUniqueName="[MechanicalDutiesPlan].[Man hour].[All]" allUniqueName="[MechanicalDutiesPlan].[Man hour].[All]" dimensionUniqueName="[MechanicalDutiesPlan]" displayFolder="" count="2" memberValueDatatype="5" unbalanced="0">
      <fieldsUsage count="2">
        <fieldUsage x="-1"/>
        <fieldUsage x="19"/>
      </fieldsUsage>
    </cacheHierarchy>
    <cacheHierarchy uniqueName="[MechanicalDutiesPlan].[Strategy]" caption="Strategy" attribute="1" defaultMemberUniqueName="[MechanicalDutiesPlan].[Strategy].[All]" allUniqueName="[MechanicalDutiesPlan].[Strategy].[All]" dimensionUniqueName="[MechanicalDutiesPlan]" displayFolder="" count="0" memberValueDatatype="130" unbalanced="0"/>
    <cacheHierarchy uniqueName="[MechanicalDutiesPlan].[pivot]" caption="pivot" attribute="1" defaultMemberUniqueName="[MechanicalDutiesPlan].[pivot].[All]" allUniqueName="[MechanicalDutiesPlan].[pivot].[All]" dimensionUniqueName="[MechanicalDutiesPlan]" displayFolder="" count="0" memberValueDatatype="130" unbalanced="0"/>
    <cacheHierarchy uniqueName="[MechanicalDutiesPlan].[Date plan]" caption="Date plan" attribute="1" time="1" defaultMemberUniqueName="[MechanicalDutiesPlan].[Date plan].[All]" allUniqueName="[MechanicalDutiesPlan].[Date plan].[All]" dimensionUniqueName="[MechanicalDutiesPlan]" displayFolder="" count="0" memberValueDatatype="7" unbalanced="0"/>
    <cacheHierarchy uniqueName="[MechanicalDutiesPlan].[Date plan (Year)]" caption="Date plan (Year)" attribute="1" defaultMemberUniqueName="[MechanicalDutiesPlan].[Date plan (Year)].[All]" allUniqueName="[MechanicalDutiesPlan].[Date plan (Year)].[All]" dimensionUniqueName="[MechanicalDutiesPlan]" displayFolder="" count="2" memberValueDatatype="130" unbalanced="0">
      <fieldsUsage count="2">
        <fieldUsage x="-1"/>
        <fieldUsage x="12"/>
      </fieldsUsage>
    </cacheHierarchy>
    <cacheHierarchy uniqueName="[MechanicalDutiesPlan].[Date plan (Month)]" caption="Date plan (Month)" attribute="1" defaultMemberUniqueName="[MechanicalDutiesPlan].[Date plan (Month)].[All]" allUniqueName="[MechanicalDutiesPlan].[Date plan (Month)].[All]" dimensionUniqueName="[MechanicalDutiesPlan]" displayFolder="" count="2" memberValueDatatype="130" unbalanced="0">
      <fieldsUsage count="2">
        <fieldUsage x="-1"/>
        <fieldUsage x="11"/>
      </fieldsUsage>
    </cacheHierarchy>
    <cacheHierarchy uniqueName="[MechanicalDutiesPlan].[Date plan (Day)]" caption="Date plan (Day)" attribute="1" defaultMemberUniqueName="[MechanicalDutiesPlan].[Date plan (Day)].[All]" allUniqueName="[MechanicalDutiesPlan].[Date plan (Day)].[All]" dimensionUniqueName="[MechanicalDutiesPlan]" displayFolder="" count="2" memberValueDatatype="130" unbalanced="0">
      <fieldsUsage count="2">
        <fieldUsage x="-1"/>
        <fieldUsage x="10"/>
      </fieldsUsage>
    </cacheHierarchy>
    <cacheHierarchy uniqueName="[MechanicalDutiesPlan].[Date plan (Day Index)]" caption="Date plan (Day Index)" attribute="1" defaultMemberUniqueName="[MechanicalDutiesPlan].[Date plan (Day Index)].[All]" allUniqueName="[MechanicalDutiesPlan].[Date plan (Day Index)].[All]" dimensionUniqueName="[MechanicalDutiesPlan]" displayFolder="" count="0" memberValueDatatype="5" unbalanced="0" hidden="1"/>
    <cacheHierarchy uniqueName="[MechanicalDutiesPlan].[Date plan (Month Index)]" caption="Date plan (Month Index)" attribute="1" defaultMemberUniqueName="[MechanicalDutiesPlan].[Date plan (Month Index)].[All]" allUniqueName="[MechanicalDutiesPlan].[Date plan (Month Index)].[All]" dimensionUniqueName="[MechanicalDutiesPlan]" displayFolder="" count="0" memberValueDatatype="20" unbalanced="0" hidden="1"/>
    <cacheHierarchy uniqueName="[Measures].[__XL_Count MechanicalDutiesPlan]" caption="__XL_Count MechanicalDutiesPlan" measure="1" displayFolder="" measureGroup="MechanicalDutiesPlan" count="0" hidden="1"/>
    <cacheHierarchy uniqueName="[Measures].[__No measures defined]" caption="__No measures defined" measure="1" displayFolder="" count="0" hidden="1"/>
    <cacheHierarchy uniqueName="[Measures].[Sum of Time]" caption="Sum of Time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Man hour]" caption="Count of Man hour" measure="1" displayFolder="" measureGroup="MechanicalDutiesPlan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Man hour]" caption="Sum of Man hour" measure="1" displayFolder="" measureGroup="MechanicalDutiesPlan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2">
    <dimension measure="1" name="Measures" uniqueName="[Measures]" caption="Measures"/>
    <dimension name="MechanicalDutiesPlan" uniqueName="[MechanicalDutiesPlan]" caption="MechanicalDutiesPlan"/>
  </dimensions>
  <measureGroups count="1">
    <measureGroup name="MechanicalDutiesPlan" caption="MechanicalDutiesPlan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F863A-8F24-4403-A0A0-0C451D52C939}" name="PivotTable2" cacheId="43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A3:KB51" firstHeaderRow="1" firstDataRow="4" firstDataCol="12" rowPageCount="1" colPageCount="1"/>
  <pivotFields count="21">
    <pivotField axis="axisRow" allDrilled="1" outline="0" subtotalTop="0" showAll="0" sortType="ascending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efaultSubtotal="0" defaultAttributeDrillState="1">
      <items count="8">
        <item x="2"/>
        <item x="4"/>
        <item x="1"/>
        <item x="0"/>
        <item x="3"/>
        <item x="5"/>
        <item x="6"/>
        <item x="7"/>
      </items>
    </pivotField>
    <pivotField axis="axisRow" allDrilled="1" subtotalTop="0" showAll="0" dataSourceSort="1" defaultSubtotal="0">
      <items count="3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</items>
    </pivotField>
    <pivotField axis="axisPage" allDrilled="1" subtotalTop="0" showAll="0" dataSourceSort="1" defaultSubtotal="0" defaultAttributeDrillState="1"/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>
      <items count="27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</items>
    </pivotField>
    <pivotField axis="axisCol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2">
        <item s="1" x="0"/>
        <item s="1" x="1" e="0"/>
      </items>
    </pivotField>
    <pivotField axis="axisRow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outline="0" subtotalTop="0" showAll="0" dataSourceSort="1" defaultSubtotal="0" defaultAttributeDrillState="1">
      <items count="2">
        <item x="0"/>
        <item x="1"/>
      </items>
    </pivotField>
    <pivotField axis="axisRow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6">
    <field x="1"/>
    <field x="2"/>
    <field x="3"/>
    <field x="4"/>
    <field x="0"/>
    <field x="7"/>
    <field x="6"/>
    <field x="14"/>
    <field x="8"/>
    <field x="9"/>
    <field x="13"/>
    <field x="17"/>
    <field x="15"/>
    <field x="16"/>
    <field x="19"/>
    <field x="18"/>
  </rowFields>
  <rowItems count="45">
    <i>
      <x/>
    </i>
    <i r="1">
      <x/>
    </i>
    <i r="2">
      <x/>
    </i>
    <i r="3">
      <x v="11"/>
    </i>
    <i r="3">
      <x v="12"/>
    </i>
    <i r="3">
      <x v="13"/>
    </i>
    <i r="3">
      <x v="14"/>
    </i>
    <i r="3">
      <x v="15"/>
    </i>
    <i r="2">
      <x v="1"/>
    </i>
    <i r="3">
      <x v="12"/>
    </i>
    <i r="3">
      <x v="21"/>
    </i>
    <i r="3">
      <x v="22"/>
    </i>
    <i r="3">
      <x v="23"/>
    </i>
    <i r="3">
      <x v="24"/>
    </i>
    <i r="2">
      <x v="2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2">
      <x v="3"/>
    </i>
    <i r="3">
      <x/>
    </i>
    <i r="3">
      <x v="1"/>
    </i>
    <i r="3">
      <x v="2"/>
    </i>
    <i r="3">
      <x v="3"/>
    </i>
    <i r="2">
      <x v="4"/>
    </i>
    <i r="3">
      <x v="16"/>
    </i>
    <i r="3">
      <x v="17"/>
    </i>
    <i r="3">
      <x v="18"/>
    </i>
    <i r="3">
      <x v="19"/>
    </i>
    <i r="3">
      <x v="20"/>
    </i>
    <i r="2">
      <x v="5"/>
    </i>
    <i r="3">
      <x v="25"/>
    </i>
    <i r="3">
      <x v="26"/>
    </i>
    <i r="3">
      <x v="27"/>
    </i>
    <i r="1">
      <x v="1"/>
    </i>
    <i r="2">
      <x v="6"/>
    </i>
    <i r="3">
      <x v="28"/>
    </i>
    <i r="3">
      <x v="29"/>
    </i>
    <i r="2">
      <x v="7"/>
    </i>
    <i r="3">
      <x v="30"/>
    </i>
    <i r="3">
      <x v="31"/>
    </i>
    <i t="grand">
      <x/>
    </i>
  </rowItems>
  <colFields count="3">
    <field x="12"/>
    <field x="11"/>
    <field x="10"/>
  </colFields>
  <colItems count="276">
    <i>
      <x/>
      <x/>
      <x/>
    </i>
    <i r="2">
      <x v="1"/>
    </i>
    <i r="1">
      <x v="1"/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1">
      <x v="2"/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1">
      <x v="3"/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1">
      <x v="4"/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1">
      <x v="5"/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1">
      <x v="6"/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1">
      <x v="7"/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1">
      <x v="8"/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1">
      <x v="9"/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>
      <x v="1"/>
    </i>
    <i t="grand">
      <x/>
    </i>
  </colItems>
  <pageFields count="1">
    <pageField fld="5" hier="10" name="[MechanicalDutiesPlan].[Criticidad Name].[All]" cap="All"/>
  </pageFields>
  <dataFields count="1">
    <dataField name="Sum of Man hour" fld="20" baseField="3" baseItem="5"/>
  </dataFields>
  <formats count="75">
    <format dxfId="2186">
      <pivotArea field="1" type="button" dataOnly="0" labelOnly="1" outline="0" axis="axisRow" fieldPosition="0"/>
    </format>
    <format dxfId="2187">
      <pivotArea field="7" type="button" dataOnly="0" labelOnly="1" outline="0" axis="axisRow" fieldPosition="5"/>
    </format>
    <format dxfId="2188">
      <pivotArea field="6" type="button" dataOnly="0" labelOnly="1" outline="0" axis="axisRow" fieldPosition="6"/>
    </format>
    <format dxfId="2189">
      <pivotArea field="14" type="button" dataOnly="0" labelOnly="1" outline="0" axis="axisRow" fieldPosition="7"/>
    </format>
    <format dxfId="2190">
      <pivotArea field="8" type="button" dataOnly="0" labelOnly="1" outline="0" axis="axisRow" fieldPosition="8"/>
    </format>
    <format dxfId="2191">
      <pivotArea field="9" type="button" dataOnly="0" labelOnly="1" outline="0" axis="axisRow" fieldPosition="9"/>
    </format>
    <format dxfId="2192">
      <pivotArea field="13" type="button" dataOnly="0" labelOnly="1" outline="0" axis="axisRow" fieldPosition="10"/>
    </format>
    <format dxfId="2193">
      <pivotArea field="15" type="button" dataOnly="0" labelOnly="1" outline="0" axis="axisRow" fieldPosition="12"/>
    </format>
    <format dxfId="2194">
      <pivotArea field="16" type="button" dataOnly="0" labelOnly="1" outline="0" axis="axisRow" fieldPosition="13"/>
    </format>
    <format dxfId="2195">
      <pivotArea dataOnly="0" labelOnly="1" grandCol="1" outline="0" fieldPosition="0"/>
    </format>
    <format dxfId="2196">
      <pivotArea dataOnly="0" labelOnly="1" fieldPosition="0">
        <references count="3">
          <reference field="10" count="1">
            <x v="2"/>
          </reference>
          <reference field="11" count="1" selected="0">
            <x v="1"/>
          </reference>
          <reference field="12" count="0" selected="0"/>
        </references>
      </pivotArea>
    </format>
    <format dxfId="2197">
      <pivotArea dataOnly="0" labelOnly="1" fieldPosition="0">
        <references count="3">
          <reference field="10" count="1">
            <x v="7"/>
          </reference>
          <reference field="11" count="1" selected="0">
            <x v="1"/>
          </reference>
          <reference field="12" count="0" selected="0"/>
        </references>
      </pivotArea>
    </format>
    <format dxfId="2198">
      <pivotArea dataOnly="0" labelOnly="1" fieldPosition="0">
        <references count="3">
          <reference field="10" count="1">
            <x v="13"/>
          </reference>
          <reference field="11" count="1" selected="0">
            <x v="1"/>
          </reference>
          <reference field="12" count="0" selected="0"/>
        </references>
      </pivotArea>
    </format>
    <format dxfId="2199">
      <pivotArea dataOnly="0" labelOnly="1" fieldPosition="0">
        <references count="3">
          <reference field="10" count="1">
            <x v="20"/>
          </reference>
          <reference field="11" count="1" selected="0">
            <x v="1"/>
          </reference>
          <reference field="12" count="0" selected="0"/>
        </references>
      </pivotArea>
    </format>
    <format dxfId="2200">
      <pivotArea dataOnly="0" labelOnly="1" fieldPosition="0">
        <references count="3">
          <reference field="10" count="1">
            <x v="27"/>
          </reference>
          <reference field="11" count="1" selected="0">
            <x v="1"/>
          </reference>
          <reference field="12" count="0" selected="0"/>
        </references>
      </pivotArea>
    </format>
    <format dxfId="2201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2202">
      <pivotArea dataOnly="0" labelOnly="1" fieldPosition="0">
        <references count="3">
          <reference field="10" count="1">
            <x v="41"/>
          </reference>
          <reference field="11" count="1" selected="0">
            <x v="2"/>
          </reference>
          <reference field="12" count="0" selected="0"/>
        </references>
      </pivotArea>
    </format>
    <format dxfId="2203">
      <pivotArea dataOnly="0" labelOnly="1" fieldPosition="0">
        <references count="3">
          <reference field="10" count="1">
            <x v="48"/>
          </reference>
          <reference field="11" count="1" selected="0">
            <x v="2"/>
          </reference>
          <reference field="12" count="0" selected="0"/>
        </references>
      </pivotArea>
    </format>
    <format dxfId="2204">
      <pivotArea dataOnly="0" labelOnly="1" fieldPosition="0">
        <references count="3">
          <reference field="10" count="1">
            <x v="50"/>
          </reference>
          <reference field="11" count="1" selected="0">
            <x v="2"/>
          </reference>
          <reference field="12" count="0" selected="0"/>
        </references>
      </pivotArea>
    </format>
    <format dxfId="2205">
      <pivotArea dataOnly="0" labelOnly="1" fieldPosition="0">
        <references count="3">
          <reference field="10" count="1">
            <x v="55"/>
          </reference>
          <reference field="11" count="1" selected="0">
            <x v="2"/>
          </reference>
          <reference field="12" count="0" selected="0"/>
        </references>
      </pivotArea>
    </format>
    <format dxfId="2206">
      <pivotArea dataOnly="0" labelOnly="1" fieldPosition="0">
        <references count="3">
          <reference field="10" count="1">
            <x v="62"/>
          </reference>
          <reference field="11" count="1" selected="0">
            <x v="3"/>
          </reference>
          <reference field="12" count="0" selected="0"/>
        </references>
      </pivotArea>
    </format>
    <format dxfId="2207">
      <pivotArea dataOnly="0" labelOnly="1" fieldPosition="0">
        <references count="3">
          <reference field="10" count="1">
            <x v="69"/>
          </reference>
          <reference field="11" count="1" selected="0">
            <x v="3"/>
          </reference>
          <reference field="12" count="0" selected="0"/>
        </references>
      </pivotArea>
    </format>
    <format dxfId="2208">
      <pivotArea dataOnly="0" labelOnly="1" fieldPosition="0">
        <references count="3">
          <reference field="10" count="1">
            <x v="75"/>
          </reference>
          <reference field="11" count="1" selected="0">
            <x v="3"/>
          </reference>
          <reference field="12" count="0" selected="0"/>
        </references>
      </pivotArea>
    </format>
    <format dxfId="2209">
      <pivotArea dataOnly="0" labelOnly="1" fieldPosition="0">
        <references count="3">
          <reference field="10" count="1">
            <x v="76"/>
          </reference>
          <reference field="11" count="1" selected="0">
            <x v="3"/>
          </reference>
          <reference field="12" count="0" selected="0"/>
        </references>
      </pivotArea>
    </format>
    <format dxfId="2210">
      <pivotArea dataOnly="0" labelOnly="1" fieldPosition="0">
        <references count="3">
          <reference field="10" count="1">
            <x v="83"/>
          </reference>
          <reference field="11" count="1" selected="0">
            <x v="3"/>
          </reference>
          <reference field="12" count="0" selected="0"/>
        </references>
      </pivotArea>
    </format>
    <format dxfId="2211">
      <pivotArea field="1" type="button" dataOnly="0" labelOnly="1" outline="0" axis="axisRow" fieldPosition="0"/>
    </format>
    <format dxfId="2212">
      <pivotArea field="7" type="button" dataOnly="0" labelOnly="1" outline="0" axis="axisRow" fieldPosition="5"/>
    </format>
    <format dxfId="2213">
      <pivotArea field="6" type="button" dataOnly="0" labelOnly="1" outline="0" axis="axisRow" fieldPosition="6"/>
    </format>
    <format dxfId="2214">
      <pivotArea field="14" type="button" dataOnly="0" labelOnly="1" outline="0" axis="axisRow" fieldPosition="7"/>
    </format>
    <format dxfId="2215">
      <pivotArea field="8" type="button" dataOnly="0" labelOnly="1" outline="0" axis="axisRow" fieldPosition="8"/>
    </format>
    <format dxfId="2216">
      <pivotArea field="9" type="button" dataOnly="0" labelOnly="1" outline="0" axis="axisRow" fieldPosition="9"/>
    </format>
    <format dxfId="2217">
      <pivotArea field="13" type="button" dataOnly="0" labelOnly="1" outline="0" axis="axisRow" fieldPosition="10"/>
    </format>
    <format dxfId="2218">
      <pivotArea field="15" type="button" dataOnly="0" labelOnly="1" outline="0" axis="axisRow" fieldPosition="12"/>
    </format>
    <format dxfId="2219">
      <pivotArea field="16" type="button" dataOnly="0" labelOnly="1" outline="0" axis="axisRow" fieldPosition="13"/>
    </format>
    <format dxfId="2220">
      <pivotArea dataOnly="0" labelOnly="1" grandCol="1" outline="0" fieldPosition="0"/>
    </format>
    <format dxfId="2221">
      <pivotArea dataOnly="0" labelOnly="1" fieldPosition="0">
        <references count="3">
          <reference field="10" count="1">
            <x v="2"/>
          </reference>
          <reference field="11" count="1" selected="0">
            <x v="1"/>
          </reference>
          <reference field="12" count="0" selected="0"/>
        </references>
      </pivotArea>
    </format>
    <format dxfId="2222">
      <pivotArea dataOnly="0" labelOnly="1" fieldPosition="0">
        <references count="3">
          <reference field="10" count="1">
            <x v="7"/>
          </reference>
          <reference field="11" count="1" selected="0">
            <x v="1"/>
          </reference>
          <reference field="12" count="0" selected="0"/>
        </references>
      </pivotArea>
    </format>
    <format dxfId="2223">
      <pivotArea dataOnly="0" labelOnly="1" fieldPosition="0">
        <references count="3">
          <reference field="10" count="1">
            <x v="13"/>
          </reference>
          <reference field="11" count="1" selected="0">
            <x v="1"/>
          </reference>
          <reference field="12" count="0" selected="0"/>
        </references>
      </pivotArea>
    </format>
    <format dxfId="2224">
      <pivotArea dataOnly="0" labelOnly="1" fieldPosition="0">
        <references count="3">
          <reference field="10" count="1">
            <x v="20"/>
          </reference>
          <reference field="11" count="1" selected="0">
            <x v="1"/>
          </reference>
          <reference field="12" count="0" selected="0"/>
        </references>
      </pivotArea>
    </format>
    <format dxfId="2225">
      <pivotArea dataOnly="0" labelOnly="1" fieldPosition="0">
        <references count="3">
          <reference field="10" count="1">
            <x v="27"/>
          </reference>
          <reference field="11" count="1" selected="0">
            <x v="1"/>
          </reference>
          <reference field="12" count="0" selected="0"/>
        </references>
      </pivotArea>
    </format>
    <format dxfId="2226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2227">
      <pivotArea dataOnly="0" labelOnly="1" fieldPosition="0">
        <references count="3">
          <reference field="10" count="1">
            <x v="41"/>
          </reference>
          <reference field="11" count="1" selected="0">
            <x v="2"/>
          </reference>
          <reference field="12" count="0" selected="0"/>
        </references>
      </pivotArea>
    </format>
    <format dxfId="2228">
      <pivotArea dataOnly="0" labelOnly="1" fieldPosition="0">
        <references count="3">
          <reference field="10" count="1">
            <x v="48"/>
          </reference>
          <reference field="11" count="1" selected="0">
            <x v="2"/>
          </reference>
          <reference field="12" count="0" selected="0"/>
        </references>
      </pivotArea>
    </format>
    <format dxfId="2229">
      <pivotArea dataOnly="0" labelOnly="1" fieldPosition="0">
        <references count="3">
          <reference field="10" count="1">
            <x v="50"/>
          </reference>
          <reference field="11" count="1" selected="0">
            <x v="2"/>
          </reference>
          <reference field="12" count="0" selected="0"/>
        </references>
      </pivotArea>
    </format>
    <format dxfId="2230">
      <pivotArea dataOnly="0" labelOnly="1" fieldPosition="0">
        <references count="3">
          <reference field="10" count="1">
            <x v="55"/>
          </reference>
          <reference field="11" count="1" selected="0">
            <x v="2"/>
          </reference>
          <reference field="12" count="0" selected="0"/>
        </references>
      </pivotArea>
    </format>
    <format dxfId="2231">
      <pivotArea dataOnly="0" labelOnly="1" fieldPosition="0">
        <references count="3">
          <reference field="10" count="1">
            <x v="62"/>
          </reference>
          <reference field="11" count="1" selected="0">
            <x v="3"/>
          </reference>
          <reference field="12" count="0" selected="0"/>
        </references>
      </pivotArea>
    </format>
    <format dxfId="2232">
      <pivotArea dataOnly="0" labelOnly="1" fieldPosition="0">
        <references count="3">
          <reference field="10" count="1">
            <x v="69"/>
          </reference>
          <reference field="11" count="1" selected="0">
            <x v="3"/>
          </reference>
          <reference field="12" count="0" selected="0"/>
        </references>
      </pivotArea>
    </format>
    <format dxfId="2233">
      <pivotArea dataOnly="0" labelOnly="1" fieldPosition="0">
        <references count="3">
          <reference field="10" count="1">
            <x v="75"/>
          </reference>
          <reference field="11" count="1" selected="0">
            <x v="3"/>
          </reference>
          <reference field="12" count="0" selected="0"/>
        </references>
      </pivotArea>
    </format>
    <format dxfId="2234">
      <pivotArea dataOnly="0" labelOnly="1" fieldPosition="0">
        <references count="3">
          <reference field="10" count="1">
            <x v="76"/>
          </reference>
          <reference field="11" count="1" selected="0">
            <x v="3"/>
          </reference>
          <reference field="12" count="0" selected="0"/>
        </references>
      </pivotArea>
    </format>
    <format dxfId="2235">
      <pivotArea dataOnly="0" labelOnly="1" fieldPosition="0">
        <references count="3">
          <reference field="10" count="1">
            <x v="83"/>
          </reference>
          <reference field="11" count="1" selected="0">
            <x v="3"/>
          </reference>
          <reference field="12" count="0" selected="0"/>
        </references>
      </pivotArea>
    </format>
    <format dxfId="2236">
      <pivotArea field="1" type="button" dataOnly="0" labelOnly="1" outline="0" axis="axisRow" fieldPosition="0"/>
    </format>
    <format dxfId="2237">
      <pivotArea field="7" type="button" dataOnly="0" labelOnly="1" outline="0" axis="axisRow" fieldPosition="5"/>
    </format>
    <format dxfId="2238">
      <pivotArea field="6" type="button" dataOnly="0" labelOnly="1" outline="0" axis="axisRow" fieldPosition="6"/>
    </format>
    <format dxfId="2239">
      <pivotArea field="14" type="button" dataOnly="0" labelOnly="1" outline="0" axis="axisRow" fieldPosition="7"/>
    </format>
    <format dxfId="2240">
      <pivotArea field="8" type="button" dataOnly="0" labelOnly="1" outline="0" axis="axisRow" fieldPosition="8"/>
    </format>
    <format dxfId="2241">
      <pivotArea field="9" type="button" dataOnly="0" labelOnly="1" outline="0" axis="axisRow" fieldPosition="9"/>
    </format>
    <format dxfId="2242">
      <pivotArea field="13" type="button" dataOnly="0" labelOnly="1" outline="0" axis="axisRow" fieldPosition="10"/>
    </format>
    <format dxfId="2243">
      <pivotArea field="15" type="button" dataOnly="0" labelOnly="1" outline="0" axis="axisRow" fieldPosition="12"/>
    </format>
    <format dxfId="2244">
      <pivotArea field="16" type="button" dataOnly="0" labelOnly="1" outline="0" axis="axisRow" fieldPosition="13"/>
    </format>
    <format dxfId="2245">
      <pivotArea dataOnly="0" labelOnly="1" grandCol="1" outline="0" fieldPosition="0"/>
    </format>
    <format dxfId="2246">
      <pivotArea dataOnly="0" labelOnly="1" fieldPosition="0">
        <references count="3">
          <reference field="10" count="1">
            <x v="2"/>
          </reference>
          <reference field="11" count="1" selected="0">
            <x v="1"/>
          </reference>
          <reference field="12" count="0" selected="0"/>
        </references>
      </pivotArea>
    </format>
    <format dxfId="2247">
      <pivotArea dataOnly="0" labelOnly="1" fieldPosition="0">
        <references count="3">
          <reference field="10" count="1">
            <x v="7"/>
          </reference>
          <reference field="11" count="1" selected="0">
            <x v="1"/>
          </reference>
          <reference field="12" count="0" selected="0"/>
        </references>
      </pivotArea>
    </format>
    <format dxfId="2248">
      <pivotArea dataOnly="0" labelOnly="1" fieldPosition="0">
        <references count="3">
          <reference field="10" count="1">
            <x v="13"/>
          </reference>
          <reference field="11" count="1" selected="0">
            <x v="1"/>
          </reference>
          <reference field="12" count="0" selected="0"/>
        </references>
      </pivotArea>
    </format>
    <format dxfId="2249">
      <pivotArea dataOnly="0" labelOnly="1" fieldPosition="0">
        <references count="3">
          <reference field="10" count="1">
            <x v="20"/>
          </reference>
          <reference field="11" count="1" selected="0">
            <x v="1"/>
          </reference>
          <reference field="12" count="0" selected="0"/>
        </references>
      </pivotArea>
    </format>
    <format dxfId="2250">
      <pivotArea dataOnly="0" labelOnly="1" fieldPosition="0">
        <references count="3">
          <reference field="10" count="1">
            <x v="27"/>
          </reference>
          <reference field="11" count="1" selected="0">
            <x v="1"/>
          </reference>
          <reference field="12" count="0" selected="0"/>
        </references>
      </pivotArea>
    </format>
    <format dxfId="2251">
      <pivotArea dataOnly="0" labelOnly="1" fieldPosition="0">
        <references count="3">
          <reference field="10" count="1">
            <x v="34"/>
          </reference>
          <reference field="11" count="1" selected="0">
            <x v="2"/>
          </reference>
          <reference field="12" count="0" selected="0"/>
        </references>
      </pivotArea>
    </format>
    <format dxfId="2252">
      <pivotArea dataOnly="0" labelOnly="1" fieldPosition="0">
        <references count="3">
          <reference field="10" count="1">
            <x v="41"/>
          </reference>
          <reference field="11" count="1" selected="0">
            <x v="2"/>
          </reference>
          <reference field="12" count="0" selected="0"/>
        </references>
      </pivotArea>
    </format>
    <format dxfId="2253">
      <pivotArea dataOnly="0" labelOnly="1" fieldPosition="0">
        <references count="3">
          <reference field="10" count="1">
            <x v="48"/>
          </reference>
          <reference field="11" count="1" selected="0">
            <x v="2"/>
          </reference>
          <reference field="12" count="0" selected="0"/>
        </references>
      </pivotArea>
    </format>
    <format dxfId="2254">
      <pivotArea dataOnly="0" labelOnly="1" fieldPosition="0">
        <references count="3">
          <reference field="10" count="1">
            <x v="50"/>
          </reference>
          <reference field="11" count="1" selected="0">
            <x v="2"/>
          </reference>
          <reference field="12" count="0" selected="0"/>
        </references>
      </pivotArea>
    </format>
    <format dxfId="2255">
      <pivotArea dataOnly="0" labelOnly="1" fieldPosition="0">
        <references count="3">
          <reference field="10" count="1">
            <x v="55"/>
          </reference>
          <reference field="11" count="1" selected="0">
            <x v="2"/>
          </reference>
          <reference field="12" count="0" selected="0"/>
        </references>
      </pivotArea>
    </format>
    <format dxfId="2256">
      <pivotArea dataOnly="0" labelOnly="1" fieldPosition="0">
        <references count="3">
          <reference field="10" count="1">
            <x v="62"/>
          </reference>
          <reference field="11" count="1" selected="0">
            <x v="3"/>
          </reference>
          <reference field="12" count="0" selected="0"/>
        </references>
      </pivotArea>
    </format>
    <format dxfId="2257">
      <pivotArea dataOnly="0" labelOnly="1" fieldPosition="0">
        <references count="3">
          <reference field="10" count="1">
            <x v="69"/>
          </reference>
          <reference field="11" count="1" selected="0">
            <x v="3"/>
          </reference>
          <reference field="12" count="0" selected="0"/>
        </references>
      </pivotArea>
    </format>
    <format dxfId="2258">
      <pivotArea dataOnly="0" labelOnly="1" fieldPosition="0">
        <references count="3">
          <reference field="10" count="1">
            <x v="75"/>
          </reference>
          <reference field="11" count="1" selected="0">
            <x v="3"/>
          </reference>
          <reference field="12" count="0" selected="0"/>
        </references>
      </pivotArea>
    </format>
    <format dxfId="2259">
      <pivotArea dataOnly="0" labelOnly="1" fieldPosition="0">
        <references count="3">
          <reference field="10" count="1">
            <x v="76"/>
          </reference>
          <reference field="11" count="1" selected="0">
            <x v="3"/>
          </reference>
          <reference field="12" count="0" selected="0"/>
        </references>
      </pivotArea>
    </format>
    <format dxfId="2260">
      <pivotArea dataOnly="0" labelOnly="1" fieldPosition="0">
        <references count="3">
          <reference field="10" count="1">
            <x v="83"/>
          </reference>
          <reference field="11" count="1" selected="0">
            <x v="3"/>
          </reference>
          <reference field="12" count="0" selected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16">
    <rowHierarchyUsage hierarchyUsage="3"/>
    <rowHierarchyUsage hierarchyUsage="4"/>
    <rowHierarchyUsage hierarchyUsage="5"/>
    <rowHierarchyUsage hierarchyUsage="6"/>
    <rowHierarchyUsage hierarchyUsage="0"/>
    <rowHierarchyUsage hierarchyUsage="11"/>
    <rowHierarchyUsage hierarchyUsage="14"/>
    <rowHierarchyUsage hierarchyUsage="18"/>
    <rowHierarchyUsage hierarchyUsage="16"/>
    <rowHierarchyUsage hierarchyUsage="20"/>
    <rowHierarchyUsage hierarchyUsage="23"/>
    <rowHierarchyUsage hierarchyUsage="24"/>
    <rowHierarchyUsage hierarchyUsage="21"/>
    <rowHierarchyUsage hierarchyUsage="22"/>
    <rowHierarchyUsage hierarchyUsage="26"/>
    <rowHierarchyUsage hierarchyUsage="25"/>
  </rowHierarchiesUsage>
  <colHierarchiesUsage count="3">
    <colHierarchyUsage hierarchyUsage="30"/>
    <colHierarchyUsage hierarchyUsage="31"/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0D0FC-A75E-4BF7-9B0C-C2C05B7EF100}" name="PivotTable1" cacheId="42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2">
  <location ref="A3:D41" firstHeaderRow="1" firstDataRow="15" firstDataCol="1" rowPageCount="1" colPageCount="1"/>
  <pivotFields count="19">
    <pivotField axis="axisCol" allDrilled="1" outline="0" subtotalTop="0" showAll="0" sortType="ascending" defaultSubtotal="0" defaultAttributeDrillState="1">
      <items count="109">
        <item x="52"/>
        <item x="50"/>
        <item x="48"/>
        <item x="49"/>
        <item x="51"/>
        <item x="40"/>
        <item x="41"/>
        <item x="42"/>
        <item x="43"/>
        <item x="44"/>
        <item x="45"/>
        <item x="46"/>
        <item x="4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37"/>
        <item x="95"/>
        <item x="96"/>
        <item x="94"/>
        <item x="97"/>
        <item x="13"/>
        <item x="14"/>
        <item x="15"/>
        <item x="16"/>
        <item x="17"/>
        <item x="18"/>
        <item x="4"/>
        <item x="5"/>
        <item x="6"/>
        <item x="7"/>
        <item x="8"/>
        <item x="9"/>
        <item x="10"/>
        <item x="11"/>
        <item x="12"/>
        <item x="0"/>
        <item x="1"/>
        <item x="2"/>
        <item x="3"/>
        <item x="98"/>
        <item x="99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53"/>
        <item x="54"/>
        <item x="55"/>
        <item x="56"/>
        <item x="57"/>
        <item x="58"/>
        <item x="70"/>
        <item x="71"/>
        <item x="72"/>
        <item x="85"/>
        <item x="86"/>
        <item x="87"/>
        <item x="88"/>
        <item x="89"/>
        <item x="90"/>
        <item x="91"/>
        <item x="92"/>
        <item x="93"/>
        <item x="59"/>
        <item x="60"/>
        <item x="61"/>
        <item x="62"/>
        <item x="63"/>
        <item x="64"/>
        <item x="65"/>
        <item x="66"/>
        <item x="67"/>
        <item x="68"/>
        <item x="69"/>
        <item x="107"/>
        <item x="108"/>
        <item x="106"/>
        <item x="104"/>
        <item x="105"/>
        <item x="100"/>
        <item x="101"/>
        <item x="102"/>
        <item x="103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>
      <items count="2">
        <item x="0" e="0"/>
        <item x="1" e="0"/>
      </items>
    </pivotField>
    <pivotField axis="axisCol" allDrilled="1" subtotalTop="0" showAll="0" defaultSubtotal="0">
      <items count="8">
        <item x="4" e="0"/>
        <item x="6" e="0"/>
        <item x="3" e="0"/>
        <item x="5" e="0"/>
        <item x="7" e="0"/>
        <item x="0" e="0"/>
        <item x="1" e="0"/>
        <item x="2" e="0"/>
      </items>
    </pivotField>
    <pivotField axis="axisCol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Page" allDrilled="1" subtotalTop="0" showAll="0" dataSourceSort="1" defaultSubtotal="0" defaultAttributeDrillState="1"/>
    <pivotField axis="axisCol" allDrilled="1" outline="0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axis="axisCol" allDrilled="1" outline="0" subtotalTop="0" showAll="0" dataSourceSort="1" defaultSubtotal="0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axis="axisCol" allDrilled="1" outline="0" subtotalTop="0" showAll="0" dataSourceSort="1" defaultSubtotal="0" defaultAttributeDrillState="1">
      <items count="1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</items>
    </pivotField>
    <pivotField axis="axisCol" allDrilled="1" outline="0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axis="axisRow" allDrilled="1" subtotalTop="0" showAll="0" sortType="ascending" defaultSubtotal="0">
      <items count="12">
        <item x="9" e="0"/>
        <item x="10" e="0"/>
        <item x="11" e="0"/>
        <item x="0" e="0"/>
        <item x="1" e="0"/>
        <item x="2" e="0"/>
        <item x="3" e="0"/>
        <item x="4" e="0"/>
        <item x="5" e="0"/>
        <item x="6" e="0"/>
        <item x="7" e="0"/>
        <item x="8" e="0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Col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outline="0" subtotalTop="0" showAll="0" dataSourceSort="1" defaultSubtotal="0" defaultAttributeDrillState="1">
      <items count="3">
        <item x="0"/>
        <item x="1"/>
        <item x="2"/>
      </items>
    </pivotField>
    <pivotField axis="axisCol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outline="0" subtotalTop="0" showAll="0" dataSourceSort="1" defaultSubtotal="0" defaultAttributeDrillState="1">
      <items count="2">
        <item x="0"/>
        <item x="1"/>
      </items>
    </pivotField>
    <pivotField axis="axisCol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3">
    <field x="12"/>
    <field x="11"/>
    <field x="10"/>
  </rowFields>
  <rowItems count="24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4">
    <field x="1"/>
    <field x="2"/>
    <field x="3"/>
    <field x="4"/>
    <field x="0"/>
    <field x="7"/>
    <field x="6"/>
    <field x="14"/>
    <field x="8"/>
    <field x="9"/>
    <field x="13"/>
    <field x="17"/>
    <field x="15"/>
    <field x="16"/>
  </colFields>
  <colItems count="3">
    <i>
      <x/>
      <x/>
    </i>
    <i r="1">
      <x v="1"/>
    </i>
    <i t="grand">
      <x/>
    </i>
  </colItems>
  <pageFields count="1">
    <pageField fld="5" hier="10" name="[MechanicalDutiesPlan].[Criticidad Name].[All]" cap="All"/>
  </pageFields>
  <dataFields count="1">
    <dataField name="Sum of Man hour" fld="18" baseField="12" baseItem="0" numFmtId="3"/>
  </dataFields>
  <formats count="76">
    <format dxfId="2110">
      <pivotArea field="1" type="button" dataOnly="0" labelOnly="1" outline="0" axis="axisCol" fieldPosition="0"/>
    </format>
    <format dxfId="2111">
      <pivotArea field="7" type="button" dataOnly="0" labelOnly="1" outline="0" axis="axisCol" fieldPosition="5"/>
    </format>
    <format dxfId="2112">
      <pivotArea field="6" type="button" dataOnly="0" labelOnly="1" outline="0" axis="axisCol" fieldPosition="6"/>
    </format>
    <format dxfId="2113">
      <pivotArea field="14" type="button" dataOnly="0" labelOnly="1" outline="0" axis="axisCol" fieldPosition="7"/>
    </format>
    <format dxfId="2114">
      <pivotArea field="8" type="button" dataOnly="0" labelOnly="1" outline="0" axis="axisCol" fieldPosition="8"/>
    </format>
    <format dxfId="2115">
      <pivotArea field="9" type="button" dataOnly="0" labelOnly="1" outline="0" axis="axisCol" fieldPosition="9"/>
    </format>
    <format dxfId="2116">
      <pivotArea field="13" type="button" dataOnly="0" labelOnly="1" outline="0" axis="axisCol" fieldPosition="10"/>
    </format>
    <format dxfId="2117">
      <pivotArea field="15" type="button" dataOnly="0" labelOnly="1" outline="0" axis="axisCol" fieldPosition="12"/>
    </format>
    <format dxfId="2118">
      <pivotArea field="16" type="button" dataOnly="0" labelOnly="1" outline="0" axis="axisCol" fieldPosition="13"/>
    </format>
    <format dxfId="2119">
      <pivotArea dataOnly="0" labelOnly="1" grandCol="1" outline="0" fieldPosition="0"/>
    </format>
    <format dxfId="2120">
      <pivotArea dataOnly="0" labelOnly="1" fieldPosition="0">
        <references count="3">
          <reference field="10" count="1">
            <x v="0"/>
          </reference>
          <reference field="11" count="1" selected="0">
            <x v="3"/>
          </reference>
          <reference field="12" count="0" selected="0"/>
        </references>
      </pivotArea>
    </format>
    <format dxfId="2121">
      <pivotArea dataOnly="0" labelOnly="1" fieldPosition="0">
        <references count="3">
          <reference field="10" count="1">
            <x v="1"/>
          </reference>
          <reference field="11" count="1" selected="0">
            <x v="3"/>
          </reference>
          <reference field="12" count="0" selected="0"/>
        </references>
      </pivotArea>
    </format>
    <format dxfId="2122">
      <pivotArea dataOnly="0" labelOnly="1" fieldPosition="0">
        <references count="3">
          <reference field="10" count="1">
            <x v="3"/>
          </reference>
          <reference field="11" count="1" selected="0">
            <x v="3"/>
          </reference>
          <reference field="12" count="0" selected="0"/>
        </references>
      </pivotArea>
    </format>
    <format dxfId="2123">
      <pivotArea dataOnly="0" labelOnly="1" fieldPosition="0">
        <references count="3">
          <reference field="10" count="1">
            <x v="4"/>
          </reference>
          <reference field="11" count="1" selected="0">
            <x v="3"/>
          </reference>
          <reference field="12" count="0" selected="0"/>
        </references>
      </pivotArea>
    </format>
    <format dxfId="2124">
      <pivotArea dataOnly="0" labelOnly="1" fieldPosition="0">
        <references count="3">
          <reference field="10" count="1">
            <x v="7"/>
          </reference>
          <reference field="11" count="1" selected="0">
            <x v="3"/>
          </reference>
          <reference field="12" count="0" selected="0"/>
        </references>
      </pivotArea>
    </format>
    <format dxfId="2125">
      <pivotArea dataOnly="0" labelOnly="1" fieldPosition="0">
        <references count="3">
          <reference field="10" count="1">
            <x v="8"/>
          </reference>
          <reference field="11" count="1" selected="0">
            <x v="4"/>
          </reference>
          <reference field="12" count="0" selected="0"/>
        </references>
      </pivotArea>
    </format>
    <format dxfId="2126">
      <pivotArea dataOnly="0" labelOnly="1" fieldPosition="0">
        <references count="3">
          <reference field="10" count="1">
            <x v="12"/>
          </reference>
          <reference field="11" count="1" selected="0">
            <x v="4"/>
          </reference>
          <reference field="12" count="0" selected="0"/>
        </references>
      </pivotArea>
    </format>
    <format dxfId="2127">
      <pivotArea dataOnly="0" labelOnly="1" fieldPosition="0">
        <references count="3">
          <reference field="10" count="1">
            <x v="13"/>
          </reference>
          <reference field="11" count="1" selected="0">
            <x v="4"/>
          </reference>
          <reference field="12" count="0" selected="0"/>
        </references>
      </pivotArea>
    </format>
    <format dxfId="2128">
      <pivotArea dataOnly="0" labelOnly="1" fieldPosition="0">
        <references count="3">
          <reference field="10" count="1">
            <x v="14"/>
          </reference>
          <reference field="11" count="1" selected="0">
            <x v="4"/>
          </reference>
          <reference field="12" count="0" selected="0"/>
        </references>
      </pivotArea>
    </format>
    <format dxfId="2129">
      <pivotArea dataOnly="0" labelOnly="1" fieldPosition="0">
        <references count="3">
          <reference field="10" count="1">
            <x v="18"/>
          </reference>
          <reference field="11" count="1" selected="0">
            <x v="4"/>
          </reference>
          <reference field="12" count="0" selected="0"/>
        </references>
      </pivotArea>
    </format>
    <format dxfId="2130">
      <pivotArea dataOnly="0" labelOnly="1" fieldPosition="0">
        <references count="3">
          <reference field="10" count="1">
            <x v="19"/>
          </reference>
          <reference field="11" count="1" selected="0">
            <x v="5"/>
          </reference>
          <reference field="12" count="0" selected="0"/>
        </references>
      </pivotArea>
    </format>
    <format dxfId="2131">
      <pivotArea dataOnly="0" labelOnly="1" fieldPosition="0">
        <references count="3">
          <reference field="10" count="1">
            <x v="22"/>
          </reference>
          <reference field="11" count="1" selected="0">
            <x v="5"/>
          </reference>
          <reference field="12" count="0" selected="0"/>
        </references>
      </pivotArea>
    </format>
    <format dxfId="2132">
      <pivotArea dataOnly="0" labelOnly="1" fieldPosition="0">
        <references count="3">
          <reference field="10" count="1">
            <x v="23"/>
          </reference>
          <reference field="11" count="1" selected="0">
            <x v="5"/>
          </reference>
          <reference field="12" count="0" selected="0"/>
        </references>
      </pivotArea>
    </format>
    <format dxfId="2133">
      <pivotArea dataOnly="0" labelOnly="1" fieldPosition="0">
        <references count="3">
          <reference field="10" count="1">
            <x v="24"/>
          </reference>
          <reference field="11" count="1" selected="0">
            <x v="5"/>
          </reference>
          <reference field="12" count="0" selected="0"/>
        </references>
      </pivotArea>
    </format>
    <format dxfId="2134">
      <pivotArea dataOnly="0" labelOnly="1" fieldPosition="0">
        <references count="3">
          <reference field="10" count="1">
            <x v="31"/>
          </reference>
          <reference field="11" count="1" selected="0">
            <x v="5"/>
          </reference>
          <reference field="12" count="0" selected="0"/>
        </references>
      </pivotArea>
    </format>
    <format dxfId="2135">
      <pivotArea field="1" type="button" dataOnly="0" labelOnly="1" outline="0" axis="axisCol" fieldPosition="0"/>
    </format>
    <format dxfId="2136">
      <pivotArea field="7" type="button" dataOnly="0" labelOnly="1" outline="0" axis="axisCol" fieldPosition="5"/>
    </format>
    <format dxfId="2137">
      <pivotArea field="6" type="button" dataOnly="0" labelOnly="1" outline="0" axis="axisCol" fieldPosition="6"/>
    </format>
    <format dxfId="2138">
      <pivotArea field="14" type="button" dataOnly="0" labelOnly="1" outline="0" axis="axisCol" fieldPosition="7"/>
    </format>
    <format dxfId="2139">
      <pivotArea field="8" type="button" dataOnly="0" labelOnly="1" outline="0" axis="axisCol" fieldPosition="8"/>
    </format>
    <format dxfId="2140">
      <pivotArea field="9" type="button" dataOnly="0" labelOnly="1" outline="0" axis="axisCol" fieldPosition="9"/>
    </format>
    <format dxfId="2141">
      <pivotArea field="13" type="button" dataOnly="0" labelOnly="1" outline="0" axis="axisCol" fieldPosition="10"/>
    </format>
    <format dxfId="2142">
      <pivotArea field="15" type="button" dataOnly="0" labelOnly="1" outline="0" axis="axisCol" fieldPosition="12"/>
    </format>
    <format dxfId="2143">
      <pivotArea field="16" type="button" dataOnly="0" labelOnly="1" outline="0" axis="axisCol" fieldPosition="13"/>
    </format>
    <format dxfId="2144">
      <pivotArea dataOnly="0" labelOnly="1" grandCol="1" outline="0" fieldPosition="0"/>
    </format>
    <format dxfId="2145">
      <pivotArea dataOnly="0" labelOnly="1" fieldPosition="0">
        <references count="3">
          <reference field="10" count="1">
            <x v="0"/>
          </reference>
          <reference field="11" count="1" selected="0">
            <x v="3"/>
          </reference>
          <reference field="12" count="0" selected="0"/>
        </references>
      </pivotArea>
    </format>
    <format dxfId="2146">
      <pivotArea dataOnly="0" labelOnly="1" fieldPosition="0">
        <references count="3">
          <reference field="10" count="1">
            <x v="1"/>
          </reference>
          <reference field="11" count="1" selected="0">
            <x v="3"/>
          </reference>
          <reference field="12" count="0" selected="0"/>
        </references>
      </pivotArea>
    </format>
    <format dxfId="2147">
      <pivotArea dataOnly="0" labelOnly="1" fieldPosition="0">
        <references count="3">
          <reference field="10" count="1">
            <x v="3"/>
          </reference>
          <reference field="11" count="1" selected="0">
            <x v="3"/>
          </reference>
          <reference field="12" count="0" selected="0"/>
        </references>
      </pivotArea>
    </format>
    <format dxfId="2148">
      <pivotArea dataOnly="0" labelOnly="1" fieldPosition="0">
        <references count="3">
          <reference field="10" count="1">
            <x v="4"/>
          </reference>
          <reference field="11" count="1" selected="0">
            <x v="3"/>
          </reference>
          <reference field="12" count="0" selected="0"/>
        </references>
      </pivotArea>
    </format>
    <format dxfId="2149">
      <pivotArea dataOnly="0" labelOnly="1" fieldPosition="0">
        <references count="3">
          <reference field="10" count="1">
            <x v="7"/>
          </reference>
          <reference field="11" count="1" selected="0">
            <x v="3"/>
          </reference>
          <reference field="12" count="0" selected="0"/>
        </references>
      </pivotArea>
    </format>
    <format dxfId="2150">
      <pivotArea dataOnly="0" labelOnly="1" fieldPosition="0">
        <references count="3">
          <reference field="10" count="1">
            <x v="8"/>
          </reference>
          <reference field="11" count="1" selected="0">
            <x v="4"/>
          </reference>
          <reference field="12" count="0" selected="0"/>
        </references>
      </pivotArea>
    </format>
    <format dxfId="2151">
      <pivotArea dataOnly="0" labelOnly="1" fieldPosition="0">
        <references count="3">
          <reference field="10" count="1">
            <x v="12"/>
          </reference>
          <reference field="11" count="1" selected="0">
            <x v="4"/>
          </reference>
          <reference field="12" count="0" selected="0"/>
        </references>
      </pivotArea>
    </format>
    <format dxfId="2152">
      <pivotArea dataOnly="0" labelOnly="1" fieldPosition="0">
        <references count="3">
          <reference field="10" count="1">
            <x v="13"/>
          </reference>
          <reference field="11" count="1" selected="0">
            <x v="4"/>
          </reference>
          <reference field="12" count="0" selected="0"/>
        </references>
      </pivotArea>
    </format>
    <format dxfId="2153">
      <pivotArea dataOnly="0" labelOnly="1" fieldPosition="0">
        <references count="3">
          <reference field="10" count="1">
            <x v="14"/>
          </reference>
          <reference field="11" count="1" selected="0">
            <x v="4"/>
          </reference>
          <reference field="12" count="0" selected="0"/>
        </references>
      </pivotArea>
    </format>
    <format dxfId="2154">
      <pivotArea dataOnly="0" labelOnly="1" fieldPosition="0">
        <references count="3">
          <reference field="10" count="1">
            <x v="18"/>
          </reference>
          <reference field="11" count="1" selected="0">
            <x v="4"/>
          </reference>
          <reference field="12" count="0" selected="0"/>
        </references>
      </pivotArea>
    </format>
    <format dxfId="2155">
      <pivotArea dataOnly="0" labelOnly="1" fieldPosition="0">
        <references count="3">
          <reference field="10" count="1">
            <x v="19"/>
          </reference>
          <reference field="11" count="1" selected="0">
            <x v="5"/>
          </reference>
          <reference field="12" count="0" selected="0"/>
        </references>
      </pivotArea>
    </format>
    <format dxfId="2156">
      <pivotArea dataOnly="0" labelOnly="1" fieldPosition="0">
        <references count="3">
          <reference field="10" count="1">
            <x v="22"/>
          </reference>
          <reference field="11" count="1" selected="0">
            <x v="5"/>
          </reference>
          <reference field="12" count="0" selected="0"/>
        </references>
      </pivotArea>
    </format>
    <format dxfId="2157">
      <pivotArea dataOnly="0" labelOnly="1" fieldPosition="0">
        <references count="3">
          <reference field="10" count="1">
            <x v="23"/>
          </reference>
          <reference field="11" count="1" selected="0">
            <x v="5"/>
          </reference>
          <reference field="12" count="0" selected="0"/>
        </references>
      </pivotArea>
    </format>
    <format dxfId="2158">
      <pivotArea dataOnly="0" labelOnly="1" fieldPosition="0">
        <references count="3">
          <reference field="10" count="1">
            <x v="24"/>
          </reference>
          <reference field="11" count="1" selected="0">
            <x v="5"/>
          </reference>
          <reference field="12" count="0" selected="0"/>
        </references>
      </pivotArea>
    </format>
    <format dxfId="2159">
      <pivotArea dataOnly="0" labelOnly="1" fieldPosition="0">
        <references count="3">
          <reference field="10" count="1">
            <x v="31"/>
          </reference>
          <reference field="11" count="1" selected="0">
            <x v="5"/>
          </reference>
          <reference field="12" count="0" selected="0"/>
        </references>
      </pivotArea>
    </format>
    <format dxfId="2160">
      <pivotArea field="1" type="button" dataOnly="0" labelOnly="1" outline="0" axis="axisCol" fieldPosition="0"/>
    </format>
    <format dxfId="2161">
      <pivotArea field="7" type="button" dataOnly="0" labelOnly="1" outline="0" axis="axisCol" fieldPosition="5"/>
    </format>
    <format dxfId="2162">
      <pivotArea field="6" type="button" dataOnly="0" labelOnly="1" outline="0" axis="axisCol" fieldPosition="6"/>
    </format>
    <format dxfId="2163">
      <pivotArea field="14" type="button" dataOnly="0" labelOnly="1" outline="0" axis="axisCol" fieldPosition="7"/>
    </format>
    <format dxfId="2164">
      <pivotArea field="8" type="button" dataOnly="0" labelOnly="1" outline="0" axis="axisCol" fieldPosition="8"/>
    </format>
    <format dxfId="2165">
      <pivotArea field="9" type="button" dataOnly="0" labelOnly="1" outline="0" axis="axisCol" fieldPosition="9"/>
    </format>
    <format dxfId="2166">
      <pivotArea field="13" type="button" dataOnly="0" labelOnly="1" outline="0" axis="axisCol" fieldPosition="10"/>
    </format>
    <format dxfId="2167">
      <pivotArea field="15" type="button" dataOnly="0" labelOnly="1" outline="0" axis="axisCol" fieldPosition="12"/>
    </format>
    <format dxfId="2168">
      <pivotArea field="16" type="button" dataOnly="0" labelOnly="1" outline="0" axis="axisCol" fieldPosition="13"/>
    </format>
    <format dxfId="2169">
      <pivotArea dataOnly="0" labelOnly="1" grandCol="1" outline="0" fieldPosition="0"/>
    </format>
    <format dxfId="2170">
      <pivotArea dataOnly="0" labelOnly="1" fieldPosition="0">
        <references count="3">
          <reference field="10" count="1">
            <x v="0"/>
          </reference>
          <reference field="11" count="1" selected="0">
            <x v="3"/>
          </reference>
          <reference field="12" count="0" selected="0"/>
        </references>
      </pivotArea>
    </format>
    <format dxfId="2171">
      <pivotArea dataOnly="0" labelOnly="1" fieldPosition="0">
        <references count="3">
          <reference field="10" count="1">
            <x v="1"/>
          </reference>
          <reference field="11" count="1" selected="0">
            <x v="3"/>
          </reference>
          <reference field="12" count="0" selected="0"/>
        </references>
      </pivotArea>
    </format>
    <format dxfId="2172">
      <pivotArea dataOnly="0" labelOnly="1" fieldPosition="0">
        <references count="3">
          <reference field="10" count="1">
            <x v="3"/>
          </reference>
          <reference field="11" count="1" selected="0">
            <x v="3"/>
          </reference>
          <reference field="12" count="0" selected="0"/>
        </references>
      </pivotArea>
    </format>
    <format dxfId="2173">
      <pivotArea dataOnly="0" labelOnly="1" fieldPosition="0">
        <references count="3">
          <reference field="10" count="1">
            <x v="4"/>
          </reference>
          <reference field="11" count="1" selected="0">
            <x v="3"/>
          </reference>
          <reference field="12" count="0" selected="0"/>
        </references>
      </pivotArea>
    </format>
    <format dxfId="2174">
      <pivotArea dataOnly="0" labelOnly="1" fieldPosition="0">
        <references count="3">
          <reference field="10" count="1">
            <x v="7"/>
          </reference>
          <reference field="11" count="1" selected="0">
            <x v="3"/>
          </reference>
          <reference field="12" count="0" selected="0"/>
        </references>
      </pivotArea>
    </format>
    <format dxfId="2175">
      <pivotArea dataOnly="0" labelOnly="1" fieldPosition="0">
        <references count="3">
          <reference field="10" count="1">
            <x v="8"/>
          </reference>
          <reference field="11" count="1" selected="0">
            <x v="4"/>
          </reference>
          <reference field="12" count="0" selected="0"/>
        </references>
      </pivotArea>
    </format>
    <format dxfId="2176">
      <pivotArea dataOnly="0" labelOnly="1" fieldPosition="0">
        <references count="3">
          <reference field="10" count="1">
            <x v="12"/>
          </reference>
          <reference field="11" count="1" selected="0">
            <x v="4"/>
          </reference>
          <reference field="12" count="0" selected="0"/>
        </references>
      </pivotArea>
    </format>
    <format dxfId="2177">
      <pivotArea dataOnly="0" labelOnly="1" fieldPosition="0">
        <references count="3">
          <reference field="10" count="1">
            <x v="13"/>
          </reference>
          <reference field="11" count="1" selected="0">
            <x v="4"/>
          </reference>
          <reference field="12" count="0" selected="0"/>
        </references>
      </pivotArea>
    </format>
    <format dxfId="2178">
      <pivotArea dataOnly="0" labelOnly="1" fieldPosition="0">
        <references count="3">
          <reference field="10" count="1">
            <x v="14"/>
          </reference>
          <reference field="11" count="1" selected="0">
            <x v="4"/>
          </reference>
          <reference field="12" count="0" selected="0"/>
        </references>
      </pivotArea>
    </format>
    <format dxfId="2179">
      <pivotArea dataOnly="0" labelOnly="1" fieldPosition="0">
        <references count="3">
          <reference field="10" count="1">
            <x v="18"/>
          </reference>
          <reference field="11" count="1" selected="0">
            <x v="4"/>
          </reference>
          <reference field="12" count="0" selected="0"/>
        </references>
      </pivotArea>
    </format>
    <format dxfId="2180">
      <pivotArea dataOnly="0" labelOnly="1" fieldPosition="0">
        <references count="3">
          <reference field="10" count="1">
            <x v="19"/>
          </reference>
          <reference field="11" count="1" selected="0">
            <x v="5"/>
          </reference>
          <reference field="12" count="0" selected="0"/>
        </references>
      </pivotArea>
    </format>
    <format dxfId="2181">
      <pivotArea dataOnly="0" labelOnly="1" fieldPosition="0">
        <references count="3">
          <reference field="10" count="1">
            <x v="22"/>
          </reference>
          <reference field="11" count="1" selected="0">
            <x v="5"/>
          </reference>
          <reference field="12" count="0" selected="0"/>
        </references>
      </pivotArea>
    </format>
    <format dxfId="2182">
      <pivotArea dataOnly="0" labelOnly="1" fieldPosition="0">
        <references count="3">
          <reference field="10" count="1">
            <x v="23"/>
          </reference>
          <reference field="11" count="1" selected="0">
            <x v="5"/>
          </reference>
          <reference field="12" count="0" selected="0"/>
        </references>
      </pivotArea>
    </format>
    <format dxfId="2183">
      <pivotArea dataOnly="0" labelOnly="1" fieldPosition="0">
        <references count="3">
          <reference field="10" count="1">
            <x v="24"/>
          </reference>
          <reference field="11" count="1" selected="0">
            <x v="5"/>
          </reference>
          <reference field="12" count="0" selected="0"/>
        </references>
      </pivotArea>
    </format>
    <format dxfId="2184">
      <pivotArea dataOnly="0" labelOnly="1" fieldPosition="0">
        <references count="3">
          <reference field="10" count="1">
            <x v="31"/>
          </reference>
          <reference field="11" count="1" selected="0">
            <x v="5"/>
          </reference>
          <reference field="12" count="0" selected="0"/>
        </references>
      </pivotArea>
    </format>
    <format dxfId="2185">
      <pivotArea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1" format="121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22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23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24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" format="125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26" series="1">
      <pivotArea type="data" outline="0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27" series="1">
      <pivotArea type="data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1" format="128" series="1">
      <pivotArea type="data" outline="0" fieldPosition="0">
        <references count="3">
          <reference field="1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1" format="1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1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" level="1">
        <member name="[MechanicalDutiesPlan].[Constraint].&amp;[DET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um of Man hour"/>
  </pivotHierarchies>
  <pivotTableStyleInfo name="PivotStyleLight16" showRowHeaders="1" showColHeaders="1" showRowStripes="0" showColStripes="0" showLastColumn="1"/>
  <rowHierarchiesUsage count="3">
    <rowHierarchyUsage hierarchyUsage="30"/>
    <rowHierarchyUsage hierarchyUsage="31"/>
    <rowHierarchyUsage hierarchyUsage="32"/>
  </rowHierarchiesUsage>
  <colHierarchiesUsage count="14">
    <colHierarchyUsage hierarchyUsage="3"/>
    <colHierarchyUsage hierarchyUsage="4"/>
    <colHierarchyUsage hierarchyUsage="5"/>
    <colHierarchyUsage hierarchyUsage="6"/>
    <colHierarchyUsage hierarchyUsage="0"/>
    <colHierarchyUsage hierarchyUsage="11"/>
    <colHierarchyUsage hierarchyUsage="14"/>
    <colHierarchyUsage hierarchyUsage="18"/>
    <colHierarchyUsage hierarchyUsage="16"/>
    <colHierarchyUsage hierarchyUsage="20"/>
    <colHierarchyUsage hierarchyUsage="23"/>
    <colHierarchyUsage hierarchyUsage="24"/>
    <colHierarchyUsage hierarchyUsage="21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chanicalDutiesPla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51"/>
  <sheetViews>
    <sheetView tabSelected="1" zoomScale="71" workbookViewId="0">
      <selection activeCell="T40" sqref="T40"/>
    </sheetView>
  </sheetViews>
  <sheetFormatPr defaultRowHeight="14.5" outlineLevelCol="1" x14ac:dyDescent="0.35"/>
  <cols>
    <col min="1" max="1" width="76" bestFit="1" customWidth="1"/>
    <col min="2" max="2" width="20.7265625" hidden="1" customWidth="1" outlineLevel="1"/>
    <col min="3" max="3" width="19.6328125" hidden="1" customWidth="1" outlineLevel="1"/>
    <col min="4" max="4" width="24.26953125" hidden="1" customWidth="1" outlineLevel="1"/>
    <col min="5" max="5" width="34.26953125" hidden="1" customWidth="1" outlineLevel="1"/>
    <col min="6" max="6" width="15.81640625" hidden="1" customWidth="1" outlineLevel="1"/>
    <col min="7" max="7" width="16.1796875" hidden="1" customWidth="1" outlineLevel="1"/>
    <col min="8" max="8" width="21.36328125" hidden="1" customWidth="1" outlineLevel="1"/>
    <col min="9" max="9" width="9.90625" hidden="1" customWidth="1" outlineLevel="1"/>
    <col min="10" max="10" width="18.90625" hidden="1" customWidth="1" outlineLevel="1"/>
    <col min="11" max="11" width="14.7265625" hidden="1" customWidth="1" outlineLevel="1"/>
    <col min="12" max="12" width="26.26953125" hidden="1" customWidth="1" outlineLevel="1"/>
    <col min="13" max="13" width="9.81640625" customWidth="1" collapsed="1"/>
    <col min="14" max="14" width="9.36328125" bestFit="1" customWidth="1"/>
    <col min="15" max="15" width="7.453125" bestFit="1" customWidth="1"/>
    <col min="16" max="20" width="7.7265625" bestFit="1" customWidth="1"/>
    <col min="21" max="21" width="8.453125" bestFit="1" customWidth="1"/>
    <col min="22" max="22" width="8.7265625" bestFit="1" customWidth="1"/>
    <col min="23" max="23" width="8.453125" bestFit="1" customWidth="1"/>
    <col min="24" max="30" width="8.7265625" bestFit="1" customWidth="1"/>
    <col min="31" max="31" width="9.08984375" bestFit="1" customWidth="1"/>
    <col min="32" max="32" width="8.7265625" bestFit="1" customWidth="1"/>
    <col min="33" max="33" width="9.6328125" bestFit="1" customWidth="1"/>
    <col min="34" max="41" width="9.08984375" bestFit="1" customWidth="1"/>
    <col min="42" max="48" width="8.453125" bestFit="1" customWidth="1"/>
    <col min="49" max="49" width="9.6328125" bestFit="1" customWidth="1"/>
    <col min="50" max="50" width="8.453125" bestFit="1" customWidth="1"/>
    <col min="51" max="51" width="9.36328125" bestFit="1" customWidth="1"/>
    <col min="52" max="52" width="9" bestFit="1" customWidth="1"/>
    <col min="53" max="60" width="9.36328125" bestFit="1" customWidth="1"/>
    <col min="61" max="61" width="9.6328125" bestFit="1" customWidth="1"/>
    <col min="62" max="62" width="9.36328125" bestFit="1" customWidth="1"/>
    <col min="63" max="71" width="9.6328125" bestFit="1" customWidth="1"/>
    <col min="72" max="72" width="9.36328125" bestFit="1" customWidth="1"/>
    <col min="73" max="73" width="7.6328125" bestFit="1" customWidth="1"/>
    <col min="74" max="75" width="8" bestFit="1" customWidth="1"/>
    <col min="76" max="76" width="8.453125" bestFit="1" customWidth="1"/>
    <col min="77" max="81" width="8" bestFit="1" customWidth="1"/>
    <col min="82" max="82" width="9.6328125" bestFit="1" customWidth="1"/>
    <col min="83" max="83" width="8.54296875" bestFit="1" customWidth="1"/>
    <col min="84" max="88" width="9" bestFit="1" customWidth="1"/>
    <col min="89" max="91" width="9.6328125" bestFit="1" customWidth="1"/>
    <col min="92" max="92" width="9.36328125" bestFit="1" customWidth="1"/>
    <col min="93" max="93" width="9" bestFit="1" customWidth="1"/>
    <col min="94" max="94" width="9.6328125" bestFit="1" customWidth="1"/>
    <col min="95" max="102" width="9.36328125" bestFit="1" customWidth="1"/>
    <col min="103" max="103" width="6.81640625" bestFit="1" customWidth="1"/>
    <col min="104" max="104" width="8.453125" bestFit="1" customWidth="1"/>
    <col min="105" max="110" width="7.1796875" bestFit="1" customWidth="1"/>
    <col min="111" max="111" width="8.453125" bestFit="1" customWidth="1"/>
    <col min="112" max="112" width="8.1796875" bestFit="1" customWidth="1"/>
    <col min="113" max="113" width="7.7265625" bestFit="1" customWidth="1"/>
    <col min="114" max="116" width="8.1796875" bestFit="1" customWidth="1"/>
    <col min="117" max="117" width="9.6328125" bestFit="1" customWidth="1"/>
    <col min="118" max="118" width="8.453125" bestFit="1" customWidth="1"/>
    <col min="119" max="121" width="8.1796875" bestFit="1" customWidth="1"/>
    <col min="122" max="122" width="8.54296875" bestFit="1" customWidth="1"/>
    <col min="123" max="123" width="8.453125" bestFit="1" customWidth="1"/>
    <col min="124" max="124" width="9.6328125" bestFit="1" customWidth="1"/>
    <col min="125" max="132" width="8.54296875" bestFit="1" customWidth="1"/>
    <col min="133" max="133" width="9.6328125" bestFit="1" customWidth="1"/>
    <col min="134" max="134" width="8" bestFit="1" customWidth="1"/>
    <col min="135" max="142" width="8.453125" bestFit="1" customWidth="1"/>
    <col min="143" max="143" width="9.36328125" bestFit="1" customWidth="1"/>
    <col min="144" max="144" width="9" bestFit="1" customWidth="1"/>
    <col min="145" max="145" width="9.6328125" bestFit="1" customWidth="1"/>
    <col min="146" max="152" width="9.36328125" bestFit="1" customWidth="1"/>
    <col min="153" max="153" width="9.6328125" bestFit="1" customWidth="1"/>
    <col min="154" max="154" width="9.36328125" bestFit="1" customWidth="1"/>
    <col min="155" max="163" width="9.6328125" bestFit="1" customWidth="1"/>
    <col min="164" max="164" width="9.36328125" bestFit="1" customWidth="1"/>
    <col min="165" max="165" width="7.453125" bestFit="1" customWidth="1"/>
    <col min="166" max="166" width="9.6328125" bestFit="1" customWidth="1"/>
    <col min="167" max="167" width="8.453125" bestFit="1" customWidth="1"/>
    <col min="168" max="170" width="7.7265625" bestFit="1" customWidth="1"/>
    <col min="171" max="171" width="8.453125" bestFit="1" customWidth="1"/>
    <col min="172" max="173" width="9.6328125" bestFit="1" customWidth="1"/>
    <col min="174" max="174" width="8.7265625" bestFit="1" customWidth="1"/>
    <col min="175" max="175" width="9.6328125" bestFit="1" customWidth="1"/>
    <col min="176" max="183" width="8.7265625" bestFit="1" customWidth="1"/>
    <col min="184" max="184" width="9.08984375" bestFit="1" customWidth="1"/>
    <col min="185" max="185" width="8.7265625" bestFit="1" customWidth="1"/>
    <col min="186" max="194" width="9.08984375" bestFit="1" customWidth="1"/>
    <col min="195" max="195" width="8.453125" bestFit="1" customWidth="1"/>
    <col min="196" max="200" width="8" bestFit="1" customWidth="1"/>
    <col min="201" max="201" width="9.6328125" bestFit="1" customWidth="1"/>
    <col min="202" max="203" width="8.453125" bestFit="1" customWidth="1"/>
    <col min="204" max="204" width="9" bestFit="1" customWidth="1"/>
    <col min="205" max="205" width="8.54296875" bestFit="1" customWidth="1"/>
    <col min="206" max="206" width="9" bestFit="1" customWidth="1"/>
    <col min="207" max="208" width="9.6328125" bestFit="1" customWidth="1"/>
    <col min="209" max="213" width="9" bestFit="1" customWidth="1"/>
    <col min="214" max="214" width="9.36328125" bestFit="1" customWidth="1"/>
    <col min="215" max="215" width="9" bestFit="1" customWidth="1"/>
    <col min="216" max="216" width="9.36328125" bestFit="1" customWidth="1"/>
    <col min="217" max="217" width="9.6328125" bestFit="1" customWidth="1"/>
    <col min="218" max="224" width="9.36328125" bestFit="1" customWidth="1"/>
    <col min="225" max="225" width="9" bestFit="1" customWidth="1"/>
    <col min="226" max="226" width="7.7265625" bestFit="1" customWidth="1"/>
    <col min="227" max="228" width="8.1796875" bestFit="1" customWidth="1"/>
    <col min="229" max="229" width="9.6328125" bestFit="1" customWidth="1"/>
    <col min="230" max="230" width="8.453125" bestFit="1" customWidth="1"/>
    <col min="231" max="233" width="8.1796875" bestFit="1" customWidth="1"/>
    <col min="234" max="234" width="8.453125" bestFit="1" customWidth="1"/>
    <col min="235" max="235" width="9.08984375" bestFit="1" customWidth="1"/>
    <col min="236" max="236" width="8.7265625" bestFit="1" customWidth="1"/>
    <col min="237" max="244" width="9.08984375" bestFit="1" customWidth="1"/>
    <col min="245" max="245" width="9.54296875" bestFit="1" customWidth="1"/>
    <col min="246" max="246" width="9.08984375" bestFit="1" customWidth="1"/>
    <col min="247" max="249" width="9.54296875" bestFit="1" customWidth="1"/>
    <col min="250" max="250" width="9.6328125" bestFit="1" customWidth="1"/>
    <col min="251" max="255" width="9.54296875" bestFit="1" customWidth="1"/>
    <col min="256" max="256" width="11" bestFit="1" customWidth="1"/>
    <col min="257" max="259" width="9.6328125" bestFit="1" customWidth="1"/>
    <col min="260" max="260" width="7.6328125" bestFit="1" customWidth="1"/>
    <col min="261" max="263" width="8.453125" bestFit="1" customWidth="1"/>
    <col min="264" max="264" width="7.6328125" bestFit="1" customWidth="1"/>
    <col min="265" max="265" width="8.54296875" bestFit="1" customWidth="1"/>
    <col min="266" max="266" width="8.453125" bestFit="1" customWidth="1"/>
    <col min="267" max="274" width="8.54296875" bestFit="1" customWidth="1"/>
    <col min="275" max="275" width="9" bestFit="1" customWidth="1"/>
    <col min="276" max="276" width="8.54296875" bestFit="1" customWidth="1"/>
    <col min="277" max="284" width="9" bestFit="1" customWidth="1"/>
    <col min="285" max="286" width="9.6328125" bestFit="1" customWidth="1"/>
    <col min="287" max="287" width="11" bestFit="1" customWidth="1"/>
    <col min="288" max="288" width="13.7265625" bestFit="1" customWidth="1"/>
  </cols>
  <sheetData>
    <row r="1" spans="1:288" x14ac:dyDescent="0.35">
      <c r="A1" s="1" t="s">
        <v>5</v>
      </c>
      <c r="B1" t="s" vm="1">
        <v>180</v>
      </c>
    </row>
    <row r="3" spans="1:288" x14ac:dyDescent="0.35">
      <c r="A3" s="1" t="s">
        <v>356</v>
      </c>
      <c r="M3" s="1" t="s">
        <v>6</v>
      </c>
    </row>
    <row r="4" spans="1:288" ht="29" x14ac:dyDescent="0.35">
      <c r="M4" t="s">
        <v>7</v>
      </c>
      <c r="KA4" t="s">
        <v>71</v>
      </c>
      <c r="KB4" s="8" t="s">
        <v>1</v>
      </c>
    </row>
    <row r="5" spans="1:288" x14ac:dyDescent="0.35">
      <c r="M5" t="s">
        <v>74</v>
      </c>
      <c r="O5" t="s">
        <v>8</v>
      </c>
      <c r="AP5" t="s">
        <v>9</v>
      </c>
      <c r="BU5" t="s">
        <v>10</v>
      </c>
      <c r="CY5" t="s">
        <v>33</v>
      </c>
      <c r="ED5" t="s">
        <v>34</v>
      </c>
      <c r="FI5" t="s">
        <v>35</v>
      </c>
      <c r="GM5" t="s">
        <v>36</v>
      </c>
      <c r="HR5" t="s">
        <v>37</v>
      </c>
      <c r="IV5" t="s">
        <v>38</v>
      </c>
      <c r="KB5" s="8"/>
    </row>
    <row r="6" spans="1:288" x14ac:dyDescent="0.35">
      <c r="A6" s="7" t="s">
        <v>0</v>
      </c>
      <c r="B6" s="7" t="s">
        <v>28</v>
      </c>
      <c r="C6" s="7" t="s">
        <v>27</v>
      </c>
      <c r="D6" s="7" t="s">
        <v>30</v>
      </c>
      <c r="E6" s="7" t="s">
        <v>26</v>
      </c>
      <c r="F6" s="7" t="s">
        <v>25</v>
      </c>
      <c r="G6" s="7" t="s">
        <v>29</v>
      </c>
      <c r="H6" s="1" t="s">
        <v>113</v>
      </c>
      <c r="I6" s="7" t="s">
        <v>31</v>
      </c>
      <c r="J6" s="7" t="s">
        <v>32</v>
      </c>
      <c r="K6" s="1" t="s">
        <v>355</v>
      </c>
      <c r="L6" s="1" t="s">
        <v>354</v>
      </c>
      <c r="M6" t="s">
        <v>190</v>
      </c>
      <c r="N6" t="s">
        <v>353</v>
      </c>
      <c r="O6" s="8" t="s">
        <v>11</v>
      </c>
      <c r="P6" t="s">
        <v>191</v>
      </c>
      <c r="Q6" t="s">
        <v>128</v>
      </c>
      <c r="R6" t="s">
        <v>192</v>
      </c>
      <c r="S6" t="s">
        <v>75</v>
      </c>
      <c r="T6" s="8" t="s">
        <v>12</v>
      </c>
      <c r="U6" t="s">
        <v>193</v>
      </c>
      <c r="V6" t="s">
        <v>194</v>
      </c>
      <c r="W6" t="s">
        <v>195</v>
      </c>
      <c r="X6" t="s">
        <v>196</v>
      </c>
      <c r="Y6" t="s">
        <v>76</v>
      </c>
      <c r="Z6" s="8" t="s">
        <v>13</v>
      </c>
      <c r="AA6" t="s">
        <v>197</v>
      </c>
      <c r="AB6" t="s">
        <v>198</v>
      </c>
      <c r="AC6" t="s">
        <v>199</v>
      </c>
      <c r="AD6" t="s">
        <v>200</v>
      </c>
      <c r="AE6" t="s">
        <v>201</v>
      </c>
      <c r="AF6" t="s">
        <v>77</v>
      </c>
      <c r="AG6" s="8" t="s">
        <v>14</v>
      </c>
      <c r="AH6" t="s">
        <v>202</v>
      </c>
      <c r="AI6" t="s">
        <v>203</v>
      </c>
      <c r="AJ6" t="s">
        <v>114</v>
      </c>
      <c r="AK6" t="s">
        <v>204</v>
      </c>
      <c r="AL6" t="s">
        <v>205</v>
      </c>
      <c r="AM6" t="s">
        <v>78</v>
      </c>
      <c r="AN6" s="8" t="s">
        <v>15</v>
      </c>
      <c r="AO6" t="s">
        <v>206</v>
      </c>
      <c r="AP6" t="s">
        <v>207</v>
      </c>
      <c r="AQ6" t="s">
        <v>208</v>
      </c>
      <c r="AR6" t="s">
        <v>209</v>
      </c>
      <c r="AS6" t="s">
        <v>210</v>
      </c>
      <c r="AT6" t="s">
        <v>79</v>
      </c>
      <c r="AU6" s="8" t="s">
        <v>16</v>
      </c>
      <c r="AV6" t="s">
        <v>211</v>
      </c>
      <c r="AW6" t="s">
        <v>212</v>
      </c>
      <c r="AX6" t="s">
        <v>213</v>
      </c>
      <c r="AY6" t="s">
        <v>214</v>
      </c>
      <c r="AZ6" t="s">
        <v>215</v>
      </c>
      <c r="BA6" t="s">
        <v>80</v>
      </c>
      <c r="BB6" s="8" t="s">
        <v>17</v>
      </c>
      <c r="BC6" t="s">
        <v>81</v>
      </c>
      <c r="BD6" t="s">
        <v>172</v>
      </c>
      <c r="BE6" t="s">
        <v>216</v>
      </c>
      <c r="BF6" t="s">
        <v>217</v>
      </c>
      <c r="BG6" t="s">
        <v>218</v>
      </c>
      <c r="BH6" t="s">
        <v>82</v>
      </c>
      <c r="BI6" s="8" t="s">
        <v>18</v>
      </c>
      <c r="BJ6" t="s">
        <v>219</v>
      </c>
      <c r="BK6" s="8" t="s">
        <v>124</v>
      </c>
      <c r="BL6" t="s">
        <v>220</v>
      </c>
      <c r="BM6" t="s">
        <v>221</v>
      </c>
      <c r="BN6" t="s">
        <v>115</v>
      </c>
      <c r="BO6" t="s">
        <v>83</v>
      </c>
      <c r="BP6" s="8" t="s">
        <v>19</v>
      </c>
      <c r="BQ6" t="s">
        <v>222</v>
      </c>
      <c r="BR6" t="s">
        <v>223</v>
      </c>
      <c r="BS6" t="s">
        <v>224</v>
      </c>
      <c r="BT6" t="s">
        <v>225</v>
      </c>
      <c r="BU6" t="s">
        <v>226</v>
      </c>
      <c r="BV6" t="s">
        <v>84</v>
      </c>
      <c r="BW6" s="8" t="s">
        <v>20</v>
      </c>
      <c r="BX6" t="s">
        <v>227</v>
      </c>
      <c r="BY6" t="s">
        <v>228</v>
      </c>
      <c r="BZ6" t="s">
        <v>229</v>
      </c>
      <c r="CA6" t="s">
        <v>230</v>
      </c>
      <c r="CB6" t="s">
        <v>231</v>
      </c>
      <c r="CC6" t="s">
        <v>85</v>
      </c>
      <c r="CD6" s="8" t="s">
        <v>21</v>
      </c>
      <c r="CE6" t="s">
        <v>232</v>
      </c>
      <c r="CF6" t="s">
        <v>233</v>
      </c>
      <c r="CG6" t="s">
        <v>234</v>
      </c>
      <c r="CH6" t="s">
        <v>235</v>
      </c>
      <c r="CI6" t="s">
        <v>236</v>
      </c>
      <c r="CJ6" s="8" t="s">
        <v>22</v>
      </c>
      <c r="CK6" s="8" t="s">
        <v>23</v>
      </c>
      <c r="CL6" t="s">
        <v>237</v>
      </c>
      <c r="CM6" t="s">
        <v>238</v>
      </c>
      <c r="CN6" t="s">
        <v>239</v>
      </c>
      <c r="CO6" t="s">
        <v>240</v>
      </c>
      <c r="CP6" t="s">
        <v>241</v>
      </c>
      <c r="CQ6" t="s">
        <v>86</v>
      </c>
      <c r="CR6" s="8" t="s">
        <v>24</v>
      </c>
      <c r="CS6" t="s">
        <v>116</v>
      </c>
      <c r="CT6" t="s">
        <v>242</v>
      </c>
      <c r="CU6" t="s">
        <v>243</v>
      </c>
      <c r="CV6" t="s">
        <v>244</v>
      </c>
      <c r="CW6" t="s">
        <v>245</v>
      </c>
      <c r="CX6" t="s">
        <v>87</v>
      </c>
      <c r="CY6" t="s">
        <v>39</v>
      </c>
      <c r="CZ6" t="s">
        <v>129</v>
      </c>
      <c r="DA6" t="s">
        <v>246</v>
      </c>
      <c r="DB6" t="s">
        <v>247</v>
      </c>
      <c r="DC6" t="s">
        <v>248</v>
      </c>
      <c r="DD6" t="s">
        <v>249</v>
      </c>
      <c r="DE6" t="s">
        <v>88</v>
      </c>
      <c r="DF6" t="s">
        <v>40</v>
      </c>
      <c r="DG6" t="s">
        <v>250</v>
      </c>
      <c r="DH6" t="s">
        <v>251</v>
      </c>
      <c r="DI6" t="s">
        <v>252</v>
      </c>
      <c r="DJ6" t="s">
        <v>253</v>
      </c>
      <c r="DK6" t="s">
        <v>254</v>
      </c>
      <c r="DL6" t="s">
        <v>89</v>
      </c>
      <c r="DM6" t="s">
        <v>41</v>
      </c>
      <c r="DN6" t="s">
        <v>255</v>
      </c>
      <c r="DO6" t="s">
        <v>256</v>
      </c>
      <c r="DP6" t="s">
        <v>257</v>
      </c>
      <c r="DQ6" t="s">
        <v>125</v>
      </c>
      <c r="DR6" t="s">
        <v>258</v>
      </c>
      <c r="DS6" t="s">
        <v>90</v>
      </c>
      <c r="DT6" t="s">
        <v>42</v>
      </c>
      <c r="DU6" t="s">
        <v>259</v>
      </c>
      <c r="DV6" t="s">
        <v>260</v>
      </c>
      <c r="DW6" t="s">
        <v>117</v>
      </c>
      <c r="DX6" t="s">
        <v>261</v>
      </c>
      <c r="DY6" t="s">
        <v>168</v>
      </c>
      <c r="DZ6" t="s">
        <v>91</v>
      </c>
      <c r="EA6" t="s">
        <v>43</v>
      </c>
      <c r="EB6" t="s">
        <v>262</v>
      </c>
      <c r="EC6" t="s">
        <v>263</v>
      </c>
      <c r="ED6" t="s">
        <v>264</v>
      </c>
      <c r="EE6" t="s">
        <v>265</v>
      </c>
      <c r="EF6" t="s">
        <v>173</v>
      </c>
      <c r="EG6" t="s">
        <v>92</v>
      </c>
      <c r="EH6" t="s">
        <v>44</v>
      </c>
      <c r="EI6" t="s">
        <v>266</v>
      </c>
      <c r="EJ6" t="s">
        <v>130</v>
      </c>
      <c r="EK6" t="s">
        <v>93</v>
      </c>
      <c r="EL6" t="s">
        <v>267</v>
      </c>
      <c r="EM6" t="s">
        <v>268</v>
      </c>
      <c r="EN6" t="s">
        <v>94</v>
      </c>
      <c r="EO6" t="s">
        <v>45</v>
      </c>
      <c r="EP6" t="s">
        <v>269</v>
      </c>
      <c r="EQ6" t="s">
        <v>270</v>
      </c>
      <c r="ER6" t="s">
        <v>271</v>
      </c>
      <c r="ES6" t="s">
        <v>272</v>
      </c>
      <c r="ET6" t="s">
        <v>273</v>
      </c>
      <c r="EU6" t="s">
        <v>95</v>
      </c>
      <c r="EV6" t="s">
        <v>46</v>
      </c>
      <c r="EW6" t="s">
        <v>274</v>
      </c>
      <c r="EX6" t="s">
        <v>275</v>
      </c>
      <c r="EY6" t="s">
        <v>276</v>
      </c>
      <c r="EZ6" t="s">
        <v>277</v>
      </c>
      <c r="FA6" t="s">
        <v>278</v>
      </c>
      <c r="FB6" t="s">
        <v>96</v>
      </c>
      <c r="FC6" t="s">
        <v>47</v>
      </c>
      <c r="FD6" t="s">
        <v>174</v>
      </c>
      <c r="FE6" t="s">
        <v>279</v>
      </c>
      <c r="FF6" t="s">
        <v>131</v>
      </c>
      <c r="FG6" t="s">
        <v>280</v>
      </c>
      <c r="FH6" t="s">
        <v>281</v>
      </c>
      <c r="FI6" t="s">
        <v>97</v>
      </c>
      <c r="FJ6" t="s">
        <v>48</v>
      </c>
      <c r="FK6" t="s">
        <v>282</v>
      </c>
      <c r="FL6" t="s">
        <v>283</v>
      </c>
      <c r="FM6" t="s">
        <v>284</v>
      </c>
      <c r="FN6" t="s">
        <v>285</v>
      </c>
      <c r="FO6" t="s">
        <v>49</v>
      </c>
      <c r="FP6" t="s">
        <v>50</v>
      </c>
      <c r="FQ6" t="s">
        <v>51</v>
      </c>
      <c r="FR6" t="s">
        <v>286</v>
      </c>
      <c r="FS6" t="s">
        <v>287</v>
      </c>
      <c r="FT6" t="s">
        <v>288</v>
      </c>
      <c r="FU6" t="s">
        <v>289</v>
      </c>
      <c r="FV6" t="s">
        <v>290</v>
      </c>
      <c r="FW6" t="s">
        <v>52</v>
      </c>
      <c r="FX6" t="s">
        <v>53</v>
      </c>
      <c r="FY6" t="s">
        <v>291</v>
      </c>
      <c r="FZ6" t="s">
        <v>292</v>
      </c>
      <c r="GA6" t="s">
        <v>293</v>
      </c>
      <c r="GB6" t="s">
        <v>294</v>
      </c>
      <c r="GC6" t="s">
        <v>295</v>
      </c>
      <c r="GD6" t="s">
        <v>98</v>
      </c>
      <c r="GE6" t="s">
        <v>54</v>
      </c>
      <c r="GF6" t="s">
        <v>296</v>
      </c>
      <c r="GG6" t="s">
        <v>118</v>
      </c>
      <c r="GH6" t="s">
        <v>297</v>
      </c>
      <c r="GI6" t="s">
        <v>169</v>
      </c>
      <c r="GJ6" t="s">
        <v>298</v>
      </c>
      <c r="GK6" t="s">
        <v>99</v>
      </c>
      <c r="GL6" t="s">
        <v>55</v>
      </c>
      <c r="GM6" t="s">
        <v>299</v>
      </c>
      <c r="GN6" t="s">
        <v>300</v>
      </c>
      <c r="GO6" t="s">
        <v>301</v>
      </c>
      <c r="GP6" t="s">
        <v>175</v>
      </c>
      <c r="GQ6" t="s">
        <v>302</v>
      </c>
      <c r="GR6" t="s">
        <v>100</v>
      </c>
      <c r="GS6" t="s">
        <v>56</v>
      </c>
      <c r="GT6" t="s">
        <v>303</v>
      </c>
      <c r="GU6" t="s">
        <v>304</v>
      </c>
      <c r="GV6" t="s">
        <v>305</v>
      </c>
      <c r="GW6" t="s">
        <v>306</v>
      </c>
      <c r="GX6" t="s">
        <v>307</v>
      </c>
      <c r="GY6" t="s">
        <v>101</v>
      </c>
      <c r="GZ6" t="s">
        <v>57</v>
      </c>
      <c r="HA6" t="s">
        <v>308</v>
      </c>
      <c r="HB6" t="s">
        <v>309</v>
      </c>
      <c r="HC6" t="s">
        <v>310</v>
      </c>
      <c r="HD6" t="s">
        <v>311</v>
      </c>
      <c r="HE6" t="s">
        <v>170</v>
      </c>
      <c r="HF6" t="s">
        <v>102</v>
      </c>
      <c r="HG6" t="s">
        <v>58</v>
      </c>
      <c r="HH6" t="s">
        <v>312</v>
      </c>
      <c r="HI6" t="s">
        <v>313</v>
      </c>
      <c r="HJ6" t="s">
        <v>314</v>
      </c>
      <c r="HK6" t="s">
        <v>119</v>
      </c>
      <c r="HL6" t="s">
        <v>132</v>
      </c>
      <c r="HM6" t="s">
        <v>103</v>
      </c>
      <c r="HN6" t="s">
        <v>59</v>
      </c>
      <c r="HO6" t="s">
        <v>315</v>
      </c>
      <c r="HP6" t="s">
        <v>176</v>
      </c>
      <c r="HQ6" t="s">
        <v>316</v>
      </c>
      <c r="HR6" t="s">
        <v>317</v>
      </c>
      <c r="HS6" t="s">
        <v>318</v>
      </c>
      <c r="HT6" t="s">
        <v>104</v>
      </c>
      <c r="HU6" t="s">
        <v>60</v>
      </c>
      <c r="HV6" t="s">
        <v>319</v>
      </c>
      <c r="HW6" t="s">
        <v>320</v>
      </c>
      <c r="HX6" t="s">
        <v>321</v>
      </c>
      <c r="HY6" t="s">
        <v>322</v>
      </c>
      <c r="HZ6" t="s">
        <v>323</v>
      </c>
      <c r="IA6" t="s">
        <v>105</v>
      </c>
      <c r="IB6" t="s">
        <v>61</v>
      </c>
      <c r="IC6" t="s">
        <v>126</v>
      </c>
      <c r="ID6" t="s">
        <v>324</v>
      </c>
      <c r="IE6" t="s">
        <v>325</v>
      </c>
      <c r="IF6" t="s">
        <v>326</v>
      </c>
      <c r="IG6" t="s">
        <v>327</v>
      </c>
      <c r="IH6" t="s">
        <v>106</v>
      </c>
      <c r="II6" t="s">
        <v>62</v>
      </c>
      <c r="IJ6" t="s">
        <v>328</v>
      </c>
      <c r="IK6" t="s">
        <v>329</v>
      </c>
      <c r="IL6" t="s">
        <v>330</v>
      </c>
      <c r="IM6" t="s">
        <v>331</v>
      </c>
      <c r="IN6" t="s">
        <v>332</v>
      </c>
      <c r="IO6" t="s">
        <v>107</v>
      </c>
      <c r="IP6" t="s">
        <v>63</v>
      </c>
      <c r="IQ6" t="s">
        <v>333</v>
      </c>
      <c r="IR6" t="s">
        <v>334</v>
      </c>
      <c r="IS6" t="s">
        <v>171</v>
      </c>
      <c r="IT6" t="s">
        <v>64</v>
      </c>
      <c r="IU6" t="s">
        <v>127</v>
      </c>
      <c r="IV6" t="s">
        <v>108</v>
      </c>
      <c r="IW6" t="s">
        <v>65</v>
      </c>
      <c r="IX6" t="s">
        <v>335</v>
      </c>
      <c r="IY6" t="s">
        <v>336</v>
      </c>
      <c r="IZ6" t="s">
        <v>177</v>
      </c>
      <c r="JA6" t="s">
        <v>337</v>
      </c>
      <c r="JB6" t="s">
        <v>338</v>
      </c>
      <c r="JC6" t="s">
        <v>109</v>
      </c>
      <c r="JD6" t="s">
        <v>66</v>
      </c>
      <c r="JE6" t="s">
        <v>178</v>
      </c>
      <c r="JF6" t="s">
        <v>339</v>
      </c>
      <c r="JG6" t="s">
        <v>340</v>
      </c>
      <c r="JH6" t="s">
        <v>341</v>
      </c>
      <c r="JI6" t="s">
        <v>342</v>
      </c>
      <c r="JJ6" t="s">
        <v>110</v>
      </c>
      <c r="JK6" t="s">
        <v>67</v>
      </c>
      <c r="JL6" t="s">
        <v>343</v>
      </c>
      <c r="JM6" t="s">
        <v>344</v>
      </c>
      <c r="JN6" t="s">
        <v>345</v>
      </c>
      <c r="JO6" t="s">
        <v>346</v>
      </c>
      <c r="JP6" t="s">
        <v>347</v>
      </c>
      <c r="JQ6" t="s">
        <v>111</v>
      </c>
      <c r="JR6" t="s">
        <v>68</v>
      </c>
      <c r="JS6" t="s">
        <v>348</v>
      </c>
      <c r="JT6" t="s">
        <v>120</v>
      </c>
      <c r="JU6" t="s">
        <v>349</v>
      </c>
      <c r="JV6" t="s">
        <v>350</v>
      </c>
      <c r="JW6" t="s">
        <v>351</v>
      </c>
      <c r="JX6" t="s">
        <v>112</v>
      </c>
      <c r="JY6" t="s">
        <v>69</v>
      </c>
      <c r="JZ6" t="s">
        <v>352</v>
      </c>
      <c r="KB6" s="8"/>
    </row>
    <row r="7" spans="1:288" s="8" customFormat="1" x14ac:dyDescent="0.35">
      <c r="A7" s="2" t="s">
        <v>2</v>
      </c>
      <c r="B7"/>
      <c r="C7"/>
      <c r="D7"/>
      <c r="E7"/>
      <c r="F7"/>
      <c r="G7"/>
      <c r="H7"/>
      <c r="I7"/>
      <c r="J7"/>
      <c r="K7"/>
      <c r="L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</row>
    <row r="8" spans="1:288" x14ac:dyDescent="0.35">
      <c r="A8" s="3" t="s">
        <v>3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</row>
    <row r="9" spans="1:288" x14ac:dyDescent="0.35">
      <c r="A9" s="4" t="s">
        <v>4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</row>
    <row r="10" spans="1:288" x14ac:dyDescent="0.35">
      <c r="A10" s="5" t="s">
        <v>121</v>
      </c>
      <c r="M10" s="6"/>
      <c r="N10" s="6"/>
      <c r="O10" s="6">
        <v>42</v>
      </c>
      <c r="P10" s="6">
        <v>42</v>
      </c>
      <c r="Q10" s="6">
        <v>42</v>
      </c>
      <c r="R10" s="6"/>
      <c r="S10" s="6"/>
      <c r="T10" s="6">
        <v>42</v>
      </c>
      <c r="U10" s="6">
        <v>42</v>
      </c>
      <c r="V10" s="6"/>
      <c r="W10" s="6">
        <v>42</v>
      </c>
      <c r="X10" s="6"/>
      <c r="Y10" s="6"/>
      <c r="Z10" s="6">
        <v>42</v>
      </c>
      <c r="AA10" s="6">
        <v>42</v>
      </c>
      <c r="AB10" s="6"/>
      <c r="AC10" s="6">
        <v>42</v>
      </c>
      <c r="AD10" s="6"/>
      <c r="AE10" s="6"/>
      <c r="AF10" s="6"/>
      <c r="AG10" s="6">
        <v>57</v>
      </c>
      <c r="AH10" s="6">
        <v>57</v>
      </c>
      <c r="AI10" s="6">
        <v>15</v>
      </c>
      <c r="AJ10" s="6">
        <v>57</v>
      </c>
      <c r="AK10" s="6"/>
      <c r="AL10" s="6"/>
      <c r="AM10" s="6"/>
      <c r="AN10" s="6">
        <v>42</v>
      </c>
      <c r="AO10" s="6">
        <v>42</v>
      </c>
      <c r="AP10" s="6"/>
      <c r="AQ10" s="6">
        <v>42</v>
      </c>
      <c r="AR10" s="6"/>
      <c r="AS10" s="6"/>
      <c r="AT10" s="6"/>
      <c r="AU10" s="6">
        <v>107</v>
      </c>
      <c r="AV10" s="6">
        <v>42</v>
      </c>
      <c r="AW10" s="6">
        <v>65</v>
      </c>
      <c r="AX10" s="6">
        <v>42</v>
      </c>
      <c r="AY10" s="6">
        <v>65</v>
      </c>
      <c r="AZ10" s="6"/>
      <c r="BA10" s="6"/>
      <c r="BB10" s="6">
        <v>42</v>
      </c>
      <c r="BC10" s="6">
        <v>42</v>
      </c>
      <c r="BD10" s="6"/>
      <c r="BE10" s="6">
        <v>42</v>
      </c>
      <c r="BF10" s="6"/>
      <c r="BG10" s="6"/>
      <c r="BH10" s="6"/>
      <c r="BI10" s="6">
        <v>57</v>
      </c>
      <c r="BJ10" s="6">
        <v>57</v>
      </c>
      <c r="BK10" s="6">
        <v>15</v>
      </c>
      <c r="BL10" s="6">
        <v>57</v>
      </c>
      <c r="BM10" s="6"/>
      <c r="BN10" s="6"/>
      <c r="BO10" s="6"/>
      <c r="BP10" s="6">
        <v>42</v>
      </c>
      <c r="BQ10" s="6">
        <v>42</v>
      </c>
      <c r="BR10" s="6"/>
      <c r="BS10" s="6">
        <v>42</v>
      </c>
      <c r="BT10" s="6"/>
      <c r="BU10" s="6"/>
      <c r="BV10" s="6"/>
      <c r="BW10" s="6">
        <v>42</v>
      </c>
      <c r="BX10" s="6">
        <v>42</v>
      </c>
      <c r="BY10" s="6"/>
      <c r="BZ10" s="6">
        <v>42</v>
      </c>
      <c r="CA10" s="6"/>
      <c r="CB10" s="6"/>
      <c r="CC10" s="6"/>
      <c r="CD10" s="6">
        <v>42</v>
      </c>
      <c r="CE10" s="6">
        <v>42</v>
      </c>
      <c r="CF10" s="6"/>
      <c r="CG10" s="6">
        <v>42</v>
      </c>
      <c r="CH10" s="6"/>
      <c r="CI10" s="6"/>
      <c r="CJ10" s="6">
        <v>436</v>
      </c>
      <c r="CK10" s="6">
        <v>494</v>
      </c>
      <c r="CL10" s="6">
        <v>461</v>
      </c>
      <c r="CM10" s="6">
        <v>452</v>
      </c>
      <c r="CN10" s="6">
        <v>429</v>
      </c>
      <c r="CO10" s="6">
        <v>65</v>
      </c>
      <c r="CP10" s="6"/>
      <c r="CQ10" s="6"/>
      <c r="CR10" s="6">
        <v>42</v>
      </c>
      <c r="CS10" s="6">
        <v>42</v>
      </c>
      <c r="CT10" s="6"/>
      <c r="CU10" s="6">
        <v>42</v>
      </c>
      <c r="CV10" s="6"/>
      <c r="CW10" s="6"/>
      <c r="CX10" s="6"/>
      <c r="CY10" s="6">
        <v>42</v>
      </c>
      <c r="CZ10" s="6">
        <v>42</v>
      </c>
      <c r="DA10" s="6"/>
      <c r="DB10" s="6">
        <v>42</v>
      </c>
      <c r="DC10" s="6"/>
      <c r="DD10" s="6"/>
      <c r="DE10" s="6"/>
      <c r="DF10" s="6">
        <v>42</v>
      </c>
      <c r="DG10" s="6">
        <v>42</v>
      </c>
      <c r="DH10" s="6"/>
      <c r="DI10" s="6">
        <v>42</v>
      </c>
      <c r="DJ10" s="6"/>
      <c r="DK10" s="6"/>
      <c r="DL10" s="6"/>
      <c r="DM10" s="6">
        <v>57</v>
      </c>
      <c r="DN10" s="6">
        <v>57</v>
      </c>
      <c r="DO10" s="6">
        <v>15</v>
      </c>
      <c r="DP10" s="6">
        <v>57</v>
      </c>
      <c r="DQ10" s="6"/>
      <c r="DR10" s="6"/>
      <c r="DS10" s="6"/>
      <c r="DT10" s="6">
        <v>42</v>
      </c>
      <c r="DU10" s="6">
        <v>42</v>
      </c>
      <c r="DV10" s="6"/>
      <c r="DW10" s="6">
        <v>42</v>
      </c>
      <c r="DX10" s="6"/>
      <c r="DY10" s="6"/>
      <c r="DZ10" s="6"/>
      <c r="EA10" s="6">
        <v>107</v>
      </c>
      <c r="EB10" s="6">
        <v>42</v>
      </c>
      <c r="EC10" s="6">
        <v>65</v>
      </c>
      <c r="ED10" s="6">
        <v>42</v>
      </c>
      <c r="EE10" s="6">
        <v>65</v>
      </c>
      <c r="EF10" s="6"/>
      <c r="EG10" s="6"/>
      <c r="EH10" s="6">
        <v>42</v>
      </c>
      <c r="EI10" s="6">
        <v>42</v>
      </c>
      <c r="EJ10" s="6"/>
      <c r="EK10" s="6">
        <v>42</v>
      </c>
      <c r="EL10" s="6"/>
      <c r="EM10" s="6"/>
      <c r="EN10" s="6"/>
      <c r="EO10" s="6">
        <v>57</v>
      </c>
      <c r="EP10" s="6">
        <v>57</v>
      </c>
      <c r="EQ10" s="6">
        <v>15</v>
      </c>
      <c r="ER10" s="6">
        <v>57</v>
      </c>
      <c r="ES10" s="6"/>
      <c r="ET10" s="6"/>
      <c r="EU10" s="6"/>
      <c r="EV10" s="6">
        <v>42</v>
      </c>
      <c r="EW10" s="6">
        <v>42</v>
      </c>
      <c r="EX10" s="6"/>
      <c r="EY10" s="6">
        <v>42</v>
      </c>
      <c r="EZ10" s="6"/>
      <c r="FA10" s="6"/>
      <c r="FB10" s="6"/>
      <c r="FC10" s="6">
        <v>42</v>
      </c>
      <c r="FD10" s="6">
        <v>42</v>
      </c>
      <c r="FE10" s="6"/>
      <c r="FF10" s="6">
        <v>42</v>
      </c>
      <c r="FG10" s="6"/>
      <c r="FH10" s="6"/>
      <c r="FI10" s="6"/>
      <c r="FJ10" s="6">
        <v>42</v>
      </c>
      <c r="FK10" s="6">
        <v>42</v>
      </c>
      <c r="FL10" s="6"/>
      <c r="FM10" s="6">
        <v>42</v>
      </c>
      <c r="FN10" s="6"/>
      <c r="FO10" s="6">
        <v>436</v>
      </c>
      <c r="FP10" s="6">
        <v>416</v>
      </c>
      <c r="FQ10" s="6">
        <v>570</v>
      </c>
      <c r="FR10" s="6">
        <v>429</v>
      </c>
      <c r="FS10" s="6">
        <v>496</v>
      </c>
      <c r="FT10" s="6">
        <v>101</v>
      </c>
      <c r="FU10" s="6">
        <v>65</v>
      </c>
      <c r="FV10" s="6"/>
      <c r="FW10" s="6"/>
      <c r="FX10" s="6">
        <v>42</v>
      </c>
      <c r="FY10" s="6">
        <v>42</v>
      </c>
      <c r="FZ10" s="6"/>
      <c r="GA10" s="6">
        <v>42</v>
      </c>
      <c r="GB10" s="6"/>
      <c r="GC10" s="6"/>
      <c r="GD10" s="6"/>
      <c r="GE10" s="6">
        <v>42</v>
      </c>
      <c r="GF10" s="6">
        <v>42</v>
      </c>
      <c r="GG10" s="6"/>
      <c r="GH10" s="6">
        <v>42</v>
      </c>
      <c r="GI10" s="6"/>
      <c r="GJ10" s="6"/>
      <c r="GK10" s="6"/>
      <c r="GL10" s="6">
        <v>42</v>
      </c>
      <c r="GM10" s="6">
        <v>42</v>
      </c>
      <c r="GN10" s="6"/>
      <c r="GO10" s="6">
        <v>42</v>
      </c>
      <c r="GP10" s="6"/>
      <c r="GQ10" s="6"/>
      <c r="GR10" s="6"/>
      <c r="GS10" s="6">
        <v>57</v>
      </c>
      <c r="GT10" s="6">
        <v>57</v>
      </c>
      <c r="GU10" s="6">
        <v>15</v>
      </c>
      <c r="GV10" s="6">
        <v>57</v>
      </c>
      <c r="GW10" s="6"/>
      <c r="GX10" s="6"/>
      <c r="GY10" s="6"/>
      <c r="GZ10" s="6">
        <v>42</v>
      </c>
      <c r="HA10" s="6">
        <v>42</v>
      </c>
      <c r="HB10" s="6"/>
      <c r="HC10" s="6">
        <v>42</v>
      </c>
      <c r="HD10" s="6"/>
      <c r="HE10" s="6"/>
      <c r="HF10" s="6"/>
      <c r="HG10" s="6">
        <v>107</v>
      </c>
      <c r="HH10" s="6">
        <v>42</v>
      </c>
      <c r="HI10" s="6">
        <v>65</v>
      </c>
      <c r="HJ10" s="6">
        <v>42</v>
      </c>
      <c r="HK10" s="6">
        <v>65</v>
      </c>
      <c r="HL10" s="6"/>
      <c r="HM10" s="6"/>
      <c r="HN10" s="6">
        <v>42</v>
      </c>
      <c r="HO10" s="6">
        <v>42</v>
      </c>
      <c r="HP10" s="6"/>
      <c r="HQ10" s="6">
        <v>42</v>
      </c>
      <c r="HR10" s="6"/>
      <c r="HS10" s="6"/>
      <c r="HT10" s="6"/>
      <c r="HU10" s="6">
        <v>57</v>
      </c>
      <c r="HV10" s="6">
        <v>57</v>
      </c>
      <c r="HW10" s="6">
        <v>15</v>
      </c>
      <c r="HX10" s="6">
        <v>57</v>
      </c>
      <c r="HY10" s="6"/>
      <c r="HZ10" s="6"/>
      <c r="IA10" s="6"/>
      <c r="IB10" s="6">
        <v>42</v>
      </c>
      <c r="IC10" s="6">
        <v>42</v>
      </c>
      <c r="ID10" s="6"/>
      <c r="IE10" s="6">
        <v>42</v>
      </c>
      <c r="IF10" s="6"/>
      <c r="IG10" s="6"/>
      <c r="IH10" s="6"/>
      <c r="II10" s="6">
        <v>42</v>
      </c>
      <c r="IJ10" s="6">
        <v>42</v>
      </c>
      <c r="IK10" s="6"/>
      <c r="IL10" s="6">
        <v>42</v>
      </c>
      <c r="IM10" s="6"/>
      <c r="IN10" s="6"/>
      <c r="IO10" s="6"/>
      <c r="IP10" s="6">
        <v>42</v>
      </c>
      <c r="IQ10" s="6">
        <v>42</v>
      </c>
      <c r="IR10" s="6"/>
      <c r="IS10" s="6">
        <v>42</v>
      </c>
      <c r="IT10" s="6">
        <v>436</v>
      </c>
      <c r="IU10" s="6">
        <v>372</v>
      </c>
      <c r="IV10" s="6">
        <v>404</v>
      </c>
      <c r="IW10" s="6">
        <v>494</v>
      </c>
      <c r="IX10" s="6">
        <v>429</v>
      </c>
      <c r="IY10" s="6">
        <v>80</v>
      </c>
      <c r="IZ10" s="6">
        <v>57</v>
      </c>
      <c r="JA10" s="6">
        <v>65</v>
      </c>
      <c r="JB10" s="6"/>
      <c r="JC10" s="6"/>
      <c r="JD10" s="6">
        <v>42</v>
      </c>
      <c r="JE10" s="6">
        <v>42</v>
      </c>
      <c r="JF10" s="6"/>
      <c r="JG10" s="6">
        <v>42</v>
      </c>
      <c r="JH10" s="6"/>
      <c r="JI10" s="6"/>
      <c r="JJ10" s="6"/>
      <c r="JK10" s="6">
        <v>42</v>
      </c>
      <c r="JL10" s="6">
        <v>42</v>
      </c>
      <c r="JM10" s="6"/>
      <c r="JN10" s="6">
        <v>42</v>
      </c>
      <c r="JO10" s="6"/>
      <c r="JP10" s="6"/>
      <c r="JQ10" s="6"/>
      <c r="JR10" s="6">
        <v>42</v>
      </c>
      <c r="JS10" s="6">
        <v>42</v>
      </c>
      <c r="JT10" s="6"/>
      <c r="JU10" s="6">
        <v>42</v>
      </c>
      <c r="JV10" s="6"/>
      <c r="JW10" s="6"/>
      <c r="JX10" s="6"/>
      <c r="JY10" s="6">
        <v>57</v>
      </c>
      <c r="JZ10" s="6">
        <v>57</v>
      </c>
      <c r="KA10" s="6">
        <v>31162</v>
      </c>
      <c r="KB10" s="6">
        <v>43944</v>
      </c>
    </row>
    <row r="11" spans="1:288" x14ac:dyDescent="0.35">
      <c r="A11" s="5" t="s">
        <v>179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2.5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>
        <v>2.5</v>
      </c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>
        <v>64</v>
      </c>
      <c r="CM11" s="6"/>
      <c r="CN11" s="6"/>
      <c r="CO11" s="6"/>
      <c r="CP11" s="6"/>
      <c r="CQ11" s="6">
        <v>2.5</v>
      </c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>
        <v>2.5</v>
      </c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>
        <v>2.5</v>
      </c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>
        <v>64</v>
      </c>
      <c r="FR11" s="6">
        <v>8</v>
      </c>
      <c r="FS11" s="6"/>
      <c r="FT11" s="6"/>
      <c r="FU11" s="6"/>
      <c r="FV11" s="6"/>
      <c r="FW11" s="6">
        <v>2.5</v>
      </c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>
        <v>2.5</v>
      </c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>
        <v>2.5</v>
      </c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>
        <v>64</v>
      </c>
      <c r="IW11" s="6"/>
      <c r="IX11" s="6"/>
      <c r="IY11" s="6"/>
      <c r="IZ11" s="6"/>
      <c r="JA11" s="6"/>
      <c r="JB11" s="6"/>
      <c r="JC11" s="6">
        <v>2.5</v>
      </c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>
        <v>392.5</v>
      </c>
      <c r="KB11" s="6">
        <v>615</v>
      </c>
    </row>
    <row r="12" spans="1:288" x14ac:dyDescent="0.35">
      <c r="A12" s="5" t="s">
        <v>122</v>
      </c>
      <c r="M12" s="6"/>
      <c r="N12" s="6"/>
      <c r="O12" s="6"/>
      <c r="P12" s="6"/>
      <c r="Q12" s="6"/>
      <c r="R12" s="6">
        <v>1.25</v>
      </c>
      <c r="S12" s="6"/>
      <c r="T12" s="6"/>
      <c r="U12" s="6"/>
      <c r="V12" s="6"/>
      <c r="W12" s="6"/>
      <c r="X12" s="6">
        <v>1.25</v>
      </c>
      <c r="Y12" s="6"/>
      <c r="Z12" s="6"/>
      <c r="AA12" s="6"/>
      <c r="AB12" s="6"/>
      <c r="AC12" s="6"/>
      <c r="AD12" s="6"/>
      <c r="AE12" s="6">
        <v>1.25</v>
      </c>
      <c r="AF12" s="6"/>
      <c r="AG12" s="6"/>
      <c r="AH12" s="6"/>
      <c r="AI12" s="6"/>
      <c r="AJ12" s="6">
        <v>6.5</v>
      </c>
      <c r="AK12" s="6"/>
      <c r="AL12" s="6">
        <v>1.25</v>
      </c>
      <c r="AM12" s="6"/>
      <c r="AN12" s="6"/>
      <c r="AO12" s="6"/>
      <c r="AP12" s="6"/>
      <c r="AQ12" s="6"/>
      <c r="AR12" s="6"/>
      <c r="AS12" s="6">
        <v>1.25</v>
      </c>
      <c r="AT12" s="6"/>
      <c r="AU12" s="6"/>
      <c r="AV12" s="6"/>
      <c r="AW12" s="6">
        <v>4</v>
      </c>
      <c r="AX12" s="6"/>
      <c r="AY12" s="6"/>
      <c r="AZ12" s="6">
        <v>1.25</v>
      </c>
      <c r="BA12" s="6"/>
      <c r="BB12" s="6"/>
      <c r="BC12" s="6"/>
      <c r="BD12" s="6"/>
      <c r="BE12" s="6"/>
      <c r="BF12" s="6"/>
      <c r="BG12" s="6">
        <v>1.25</v>
      </c>
      <c r="BH12" s="6"/>
      <c r="BI12" s="6"/>
      <c r="BJ12" s="6"/>
      <c r="BK12" s="6"/>
      <c r="BL12" s="6"/>
      <c r="BM12" s="6"/>
      <c r="BN12" s="6">
        <v>7.75</v>
      </c>
      <c r="BO12" s="6"/>
      <c r="BP12" s="6"/>
      <c r="BQ12" s="6"/>
      <c r="BR12" s="6"/>
      <c r="BS12" s="6"/>
      <c r="BT12" s="6"/>
      <c r="BU12" s="6">
        <v>1.25</v>
      </c>
      <c r="BV12" s="6"/>
      <c r="BW12" s="6"/>
      <c r="BX12" s="6"/>
      <c r="BY12" s="6"/>
      <c r="BZ12" s="6"/>
      <c r="CA12" s="6"/>
      <c r="CB12" s="6">
        <v>1.25</v>
      </c>
      <c r="CC12" s="6"/>
      <c r="CD12" s="6"/>
      <c r="CE12" s="6"/>
      <c r="CF12" s="6"/>
      <c r="CG12" s="6"/>
      <c r="CH12" s="6"/>
      <c r="CI12" s="6">
        <v>1.25</v>
      </c>
      <c r="CJ12" s="6"/>
      <c r="CK12" s="6"/>
      <c r="CL12" s="6">
        <v>34</v>
      </c>
      <c r="CM12" s="6">
        <v>4</v>
      </c>
      <c r="CN12" s="6"/>
      <c r="CO12" s="6"/>
      <c r="CP12" s="6">
        <v>1.25</v>
      </c>
      <c r="CQ12" s="6"/>
      <c r="CR12" s="6"/>
      <c r="CS12" s="6">
        <v>6.5</v>
      </c>
      <c r="CT12" s="6"/>
      <c r="CU12" s="6"/>
      <c r="CV12" s="6"/>
      <c r="CW12" s="6">
        <v>1.25</v>
      </c>
      <c r="CX12" s="6"/>
      <c r="CY12" s="6"/>
      <c r="CZ12" s="6"/>
      <c r="DA12" s="6"/>
      <c r="DB12" s="6"/>
      <c r="DC12" s="6"/>
      <c r="DD12" s="6">
        <v>1.25</v>
      </c>
      <c r="DE12" s="6"/>
      <c r="DF12" s="6"/>
      <c r="DG12" s="6"/>
      <c r="DH12" s="6"/>
      <c r="DI12" s="6"/>
      <c r="DJ12" s="6"/>
      <c r="DK12" s="6">
        <v>1.25</v>
      </c>
      <c r="DL12" s="6"/>
      <c r="DM12" s="6"/>
      <c r="DN12" s="6"/>
      <c r="DO12" s="6"/>
      <c r="DP12" s="6"/>
      <c r="DQ12" s="6"/>
      <c r="DR12" s="6">
        <v>1.25</v>
      </c>
      <c r="DS12" s="6"/>
      <c r="DT12" s="6"/>
      <c r="DU12" s="6"/>
      <c r="DV12" s="6"/>
      <c r="DW12" s="6">
        <v>6.5</v>
      </c>
      <c r="DX12" s="6"/>
      <c r="DY12" s="6">
        <v>1.25</v>
      </c>
      <c r="DZ12" s="6"/>
      <c r="EA12" s="6"/>
      <c r="EB12" s="6"/>
      <c r="EC12" s="6">
        <v>4</v>
      </c>
      <c r="ED12" s="6"/>
      <c r="EE12" s="6"/>
      <c r="EF12" s="6">
        <v>1.25</v>
      </c>
      <c r="EG12" s="6"/>
      <c r="EH12" s="6"/>
      <c r="EI12" s="6"/>
      <c r="EJ12" s="6"/>
      <c r="EK12" s="6"/>
      <c r="EL12" s="6"/>
      <c r="EM12" s="6">
        <v>1.25</v>
      </c>
      <c r="EN12" s="6"/>
      <c r="EO12" s="6"/>
      <c r="EP12" s="6"/>
      <c r="EQ12" s="6"/>
      <c r="ER12" s="6"/>
      <c r="ES12" s="6"/>
      <c r="ET12" s="6">
        <v>1.25</v>
      </c>
      <c r="EU12" s="6"/>
      <c r="EV12" s="6"/>
      <c r="EW12" s="6"/>
      <c r="EX12" s="6"/>
      <c r="EY12" s="6"/>
      <c r="EZ12" s="6"/>
      <c r="FA12" s="6">
        <v>1.25</v>
      </c>
      <c r="FB12" s="6">
        <v>6.5</v>
      </c>
      <c r="FC12" s="6"/>
      <c r="FD12" s="6"/>
      <c r="FE12" s="6"/>
      <c r="FF12" s="6"/>
      <c r="FG12" s="6"/>
      <c r="FH12" s="6">
        <v>1.25</v>
      </c>
      <c r="FI12" s="6"/>
      <c r="FJ12" s="6"/>
      <c r="FK12" s="6"/>
      <c r="FL12" s="6"/>
      <c r="FM12" s="6"/>
      <c r="FN12" s="6"/>
      <c r="FO12" s="6">
        <v>1.25</v>
      </c>
      <c r="FP12" s="6"/>
      <c r="FQ12" s="6">
        <v>34</v>
      </c>
      <c r="FR12" s="6"/>
      <c r="FS12" s="6">
        <v>4</v>
      </c>
      <c r="FT12" s="6"/>
      <c r="FU12" s="6"/>
      <c r="FV12" s="6">
        <v>1.25</v>
      </c>
      <c r="FW12" s="6"/>
      <c r="FX12" s="6"/>
      <c r="FY12" s="6"/>
      <c r="FZ12" s="6"/>
      <c r="GA12" s="6"/>
      <c r="GB12" s="6"/>
      <c r="GC12" s="6">
        <v>1.25</v>
      </c>
      <c r="GD12" s="6"/>
      <c r="GE12" s="6"/>
      <c r="GF12" s="6"/>
      <c r="GG12" s="6">
        <v>18.5</v>
      </c>
      <c r="GH12" s="6"/>
      <c r="GI12" s="6"/>
      <c r="GJ12" s="6">
        <v>1.25</v>
      </c>
      <c r="GK12" s="6"/>
      <c r="GL12" s="6"/>
      <c r="GM12" s="6"/>
      <c r="GN12" s="6"/>
      <c r="GO12" s="6"/>
      <c r="GP12" s="6"/>
      <c r="GQ12" s="6">
        <v>1.25</v>
      </c>
      <c r="GR12" s="6"/>
      <c r="GS12" s="6"/>
      <c r="GT12" s="6"/>
      <c r="GU12" s="6"/>
      <c r="GV12" s="6"/>
      <c r="GW12" s="6"/>
      <c r="GX12" s="6">
        <v>1.25</v>
      </c>
      <c r="GY12" s="6"/>
      <c r="GZ12" s="6"/>
      <c r="HA12" s="6"/>
      <c r="HB12" s="6"/>
      <c r="HC12" s="6"/>
      <c r="HD12" s="6"/>
      <c r="HE12" s="6">
        <v>1.25</v>
      </c>
      <c r="HF12" s="6"/>
      <c r="HG12" s="6"/>
      <c r="HH12" s="6"/>
      <c r="HI12" s="6">
        <v>4</v>
      </c>
      <c r="HJ12" s="6"/>
      <c r="HK12" s="6">
        <v>6.5</v>
      </c>
      <c r="HL12" s="6">
        <v>1.25</v>
      </c>
      <c r="HM12" s="6"/>
      <c r="HN12" s="6"/>
      <c r="HO12" s="6"/>
      <c r="HP12" s="6"/>
      <c r="HQ12" s="6"/>
      <c r="HR12" s="6"/>
      <c r="HS12" s="6">
        <v>1.25</v>
      </c>
      <c r="HT12" s="6"/>
      <c r="HU12" s="6"/>
      <c r="HV12" s="6"/>
      <c r="HW12" s="6"/>
      <c r="HX12" s="6"/>
      <c r="HY12" s="6"/>
      <c r="HZ12" s="6">
        <v>1.25</v>
      </c>
      <c r="IA12" s="6"/>
      <c r="IB12" s="6"/>
      <c r="IC12" s="6"/>
      <c r="ID12" s="6"/>
      <c r="IE12" s="6"/>
      <c r="IF12" s="6"/>
      <c r="IG12" s="6">
        <v>1.25</v>
      </c>
      <c r="IH12" s="6"/>
      <c r="II12" s="6"/>
      <c r="IJ12" s="6"/>
      <c r="IK12" s="6"/>
      <c r="IL12" s="6"/>
      <c r="IM12" s="6"/>
      <c r="IN12" s="6">
        <v>1.25</v>
      </c>
      <c r="IO12" s="6"/>
      <c r="IP12" s="6">
        <v>6.5</v>
      </c>
      <c r="IQ12" s="6"/>
      <c r="IR12" s="6"/>
      <c r="IS12" s="6"/>
      <c r="IT12" s="6"/>
      <c r="IU12" s="6">
        <v>1.25</v>
      </c>
      <c r="IV12" s="6">
        <v>34</v>
      </c>
      <c r="IW12" s="6"/>
      <c r="IX12" s="6"/>
      <c r="IY12" s="6">
        <v>4</v>
      </c>
      <c r="IZ12" s="6"/>
      <c r="JA12" s="6"/>
      <c r="JB12" s="6">
        <v>1.25</v>
      </c>
      <c r="JC12" s="6"/>
      <c r="JD12" s="6"/>
      <c r="JE12" s="6"/>
      <c r="JF12" s="6"/>
      <c r="JG12" s="6"/>
      <c r="JH12" s="6"/>
      <c r="JI12" s="6">
        <v>1.25</v>
      </c>
      <c r="JJ12" s="6"/>
      <c r="JK12" s="6"/>
      <c r="JL12" s="6"/>
      <c r="JM12" s="6"/>
      <c r="JN12" s="6"/>
      <c r="JO12" s="6"/>
      <c r="JP12" s="6">
        <v>1.25</v>
      </c>
      <c r="JQ12" s="6"/>
      <c r="JR12" s="6"/>
      <c r="JS12" s="6"/>
      <c r="JT12" s="6">
        <v>6.5</v>
      </c>
      <c r="JU12" s="6"/>
      <c r="JV12" s="6"/>
      <c r="JW12" s="6">
        <v>1.25</v>
      </c>
      <c r="JX12" s="6"/>
      <c r="JY12" s="6"/>
      <c r="JZ12" s="6"/>
      <c r="KA12" s="6">
        <v>423</v>
      </c>
      <c r="KB12" s="6">
        <v>668.25</v>
      </c>
    </row>
    <row r="13" spans="1:288" x14ac:dyDescent="0.35">
      <c r="A13" s="5" t="s">
        <v>123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1.25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>
        <v>1.25</v>
      </c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>
        <v>1.25</v>
      </c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>
        <v>1.25</v>
      </c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>
        <v>1.25</v>
      </c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>
        <v>19</v>
      </c>
      <c r="FS13" s="6"/>
      <c r="FT13" s="6"/>
      <c r="FU13" s="6"/>
      <c r="FV13" s="6"/>
      <c r="FW13" s="6">
        <v>1.25</v>
      </c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>
        <v>1.25</v>
      </c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>
        <v>1.25</v>
      </c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>
        <v>1.25</v>
      </c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>
        <v>76.25</v>
      </c>
      <c r="KB13" s="6">
        <v>106.5</v>
      </c>
    </row>
    <row r="14" spans="1:288" x14ac:dyDescent="0.35">
      <c r="A14" s="5" t="s">
        <v>70</v>
      </c>
      <c r="M14" s="6"/>
      <c r="N14" s="6"/>
      <c r="O14" s="6"/>
      <c r="P14" s="6"/>
      <c r="Q14" s="6"/>
      <c r="R14" s="6">
        <v>1.5</v>
      </c>
      <c r="S14" s="6"/>
      <c r="T14" s="6"/>
      <c r="U14" s="6"/>
      <c r="V14" s="6"/>
      <c r="W14" s="6"/>
      <c r="X14" s="6">
        <v>1.5</v>
      </c>
      <c r="Y14" s="6"/>
      <c r="Z14" s="6"/>
      <c r="AA14" s="6"/>
      <c r="AB14" s="6"/>
      <c r="AC14" s="6"/>
      <c r="AD14" s="6"/>
      <c r="AE14" s="6">
        <v>1.5</v>
      </c>
      <c r="AF14" s="6"/>
      <c r="AG14" s="6"/>
      <c r="AH14" s="6"/>
      <c r="AI14" s="6"/>
      <c r="AJ14" s="6"/>
      <c r="AK14" s="6"/>
      <c r="AL14" s="6">
        <v>7.75</v>
      </c>
      <c r="AM14" s="6"/>
      <c r="AN14" s="6"/>
      <c r="AO14" s="6"/>
      <c r="AP14" s="6"/>
      <c r="AQ14" s="6"/>
      <c r="AR14" s="6"/>
      <c r="AS14" s="6">
        <v>1.5</v>
      </c>
      <c r="AT14" s="6"/>
      <c r="AU14" s="6"/>
      <c r="AV14" s="6"/>
      <c r="AW14" s="6"/>
      <c r="AX14" s="6"/>
      <c r="AY14" s="6"/>
      <c r="AZ14" s="6">
        <v>5.5</v>
      </c>
      <c r="BA14" s="6"/>
      <c r="BB14" s="6"/>
      <c r="BC14" s="6"/>
      <c r="BD14" s="6"/>
      <c r="BE14" s="6"/>
      <c r="BF14" s="6"/>
      <c r="BG14" s="6">
        <v>1.5</v>
      </c>
      <c r="BH14" s="6"/>
      <c r="BI14" s="6"/>
      <c r="BJ14" s="6"/>
      <c r="BK14" s="6"/>
      <c r="BL14" s="6"/>
      <c r="BM14" s="6"/>
      <c r="BN14" s="6">
        <v>7.75</v>
      </c>
      <c r="BO14" s="6"/>
      <c r="BP14" s="6"/>
      <c r="BQ14" s="6"/>
      <c r="BR14" s="6"/>
      <c r="BS14" s="6"/>
      <c r="BT14" s="6"/>
      <c r="BU14" s="6">
        <v>1.5</v>
      </c>
      <c r="BV14" s="6"/>
      <c r="BW14" s="6"/>
      <c r="BX14" s="6"/>
      <c r="BY14" s="6"/>
      <c r="BZ14" s="6"/>
      <c r="CA14" s="6"/>
      <c r="CB14" s="6">
        <v>1.5</v>
      </c>
      <c r="CC14" s="6"/>
      <c r="CD14" s="6"/>
      <c r="CE14" s="6"/>
      <c r="CF14" s="6"/>
      <c r="CG14" s="6"/>
      <c r="CH14" s="6"/>
      <c r="CI14" s="6">
        <v>1.5</v>
      </c>
      <c r="CJ14" s="6"/>
      <c r="CK14" s="6"/>
      <c r="CL14" s="6">
        <v>94</v>
      </c>
      <c r="CM14" s="6"/>
      <c r="CN14" s="6"/>
      <c r="CO14" s="6"/>
      <c r="CP14" s="6">
        <v>11.75</v>
      </c>
      <c r="CQ14" s="6"/>
      <c r="CR14" s="6"/>
      <c r="CS14" s="6"/>
      <c r="CT14" s="6"/>
      <c r="CU14" s="6"/>
      <c r="CV14" s="6"/>
      <c r="CW14" s="6">
        <v>1.5</v>
      </c>
      <c r="CX14" s="6"/>
      <c r="CY14" s="6"/>
      <c r="CZ14" s="6"/>
      <c r="DA14" s="6"/>
      <c r="DB14" s="6"/>
      <c r="DC14" s="6"/>
      <c r="DD14" s="6">
        <v>1.5</v>
      </c>
      <c r="DE14" s="6"/>
      <c r="DF14" s="6"/>
      <c r="DG14" s="6"/>
      <c r="DH14" s="6"/>
      <c r="DI14" s="6"/>
      <c r="DJ14" s="6"/>
      <c r="DK14" s="6">
        <v>1.5</v>
      </c>
      <c r="DL14" s="6"/>
      <c r="DM14" s="6"/>
      <c r="DN14" s="6"/>
      <c r="DO14" s="6"/>
      <c r="DP14" s="6"/>
      <c r="DQ14" s="6"/>
      <c r="DR14" s="6">
        <v>7.75</v>
      </c>
      <c r="DS14" s="6"/>
      <c r="DT14" s="6"/>
      <c r="DU14" s="6"/>
      <c r="DV14" s="6"/>
      <c r="DW14" s="6"/>
      <c r="DX14" s="6"/>
      <c r="DY14" s="6">
        <v>1.5</v>
      </c>
      <c r="DZ14" s="6"/>
      <c r="EA14" s="6"/>
      <c r="EB14" s="6"/>
      <c r="EC14" s="6"/>
      <c r="ED14" s="6"/>
      <c r="EE14" s="6"/>
      <c r="EF14" s="6">
        <v>5.5</v>
      </c>
      <c r="EG14" s="6"/>
      <c r="EH14" s="6"/>
      <c r="EI14" s="6"/>
      <c r="EJ14" s="6"/>
      <c r="EK14" s="6"/>
      <c r="EL14" s="6"/>
      <c r="EM14" s="6">
        <v>1.5</v>
      </c>
      <c r="EN14" s="6"/>
      <c r="EO14" s="6"/>
      <c r="EP14" s="6"/>
      <c r="EQ14" s="6"/>
      <c r="ER14" s="6"/>
      <c r="ES14" s="6"/>
      <c r="ET14" s="6">
        <v>7.75</v>
      </c>
      <c r="EU14" s="6"/>
      <c r="EV14" s="6"/>
      <c r="EW14" s="6"/>
      <c r="EX14" s="6"/>
      <c r="EY14" s="6"/>
      <c r="EZ14" s="6"/>
      <c r="FA14" s="6">
        <v>1.5</v>
      </c>
      <c r="FB14" s="6"/>
      <c r="FC14" s="6"/>
      <c r="FD14" s="6"/>
      <c r="FE14" s="6"/>
      <c r="FF14" s="6"/>
      <c r="FG14" s="6"/>
      <c r="FH14" s="6">
        <v>1.5</v>
      </c>
      <c r="FI14" s="6"/>
      <c r="FJ14" s="6"/>
      <c r="FK14" s="6"/>
      <c r="FL14" s="6"/>
      <c r="FM14" s="6"/>
      <c r="FN14" s="6"/>
      <c r="FO14" s="6">
        <v>1.5</v>
      </c>
      <c r="FP14" s="6"/>
      <c r="FQ14" s="6">
        <v>94</v>
      </c>
      <c r="FR14" s="6">
        <v>34</v>
      </c>
      <c r="FS14" s="6"/>
      <c r="FT14" s="6"/>
      <c r="FU14" s="6"/>
      <c r="FV14" s="6">
        <v>11.75</v>
      </c>
      <c r="FW14" s="6"/>
      <c r="FX14" s="6"/>
      <c r="FY14" s="6"/>
      <c r="FZ14" s="6"/>
      <c r="GA14" s="6"/>
      <c r="GB14" s="6"/>
      <c r="GC14" s="6">
        <v>1.5</v>
      </c>
      <c r="GD14" s="6"/>
      <c r="GE14" s="6"/>
      <c r="GF14" s="6"/>
      <c r="GG14" s="6"/>
      <c r="GH14" s="6"/>
      <c r="GI14" s="6"/>
      <c r="GJ14" s="6">
        <v>1.5</v>
      </c>
      <c r="GK14" s="6"/>
      <c r="GL14" s="6"/>
      <c r="GM14" s="6"/>
      <c r="GN14" s="6"/>
      <c r="GO14" s="6"/>
      <c r="GP14" s="6"/>
      <c r="GQ14" s="6">
        <v>1.5</v>
      </c>
      <c r="GR14" s="6"/>
      <c r="GS14" s="6"/>
      <c r="GT14" s="6"/>
      <c r="GU14" s="6"/>
      <c r="GV14" s="6"/>
      <c r="GW14" s="6"/>
      <c r="GX14" s="6">
        <v>7.75</v>
      </c>
      <c r="GY14" s="6"/>
      <c r="GZ14" s="6"/>
      <c r="HA14" s="6"/>
      <c r="HB14" s="6"/>
      <c r="HC14" s="6"/>
      <c r="HD14" s="6"/>
      <c r="HE14" s="6">
        <v>1.5</v>
      </c>
      <c r="HF14" s="6"/>
      <c r="HG14" s="6"/>
      <c r="HH14" s="6"/>
      <c r="HI14" s="6"/>
      <c r="HJ14" s="6"/>
      <c r="HK14" s="6"/>
      <c r="HL14" s="6">
        <v>5.5</v>
      </c>
      <c r="HM14" s="6"/>
      <c r="HN14" s="6"/>
      <c r="HO14" s="6"/>
      <c r="HP14" s="6"/>
      <c r="HQ14" s="6"/>
      <c r="HR14" s="6"/>
      <c r="HS14" s="6">
        <v>1.5</v>
      </c>
      <c r="HT14" s="6"/>
      <c r="HU14" s="6"/>
      <c r="HV14" s="6"/>
      <c r="HW14" s="6"/>
      <c r="HX14" s="6"/>
      <c r="HY14" s="6"/>
      <c r="HZ14" s="6">
        <v>7.75</v>
      </c>
      <c r="IA14" s="6"/>
      <c r="IB14" s="6"/>
      <c r="IC14" s="6"/>
      <c r="ID14" s="6"/>
      <c r="IE14" s="6"/>
      <c r="IF14" s="6"/>
      <c r="IG14" s="6">
        <v>1.5</v>
      </c>
      <c r="IH14" s="6"/>
      <c r="II14" s="6"/>
      <c r="IJ14" s="6"/>
      <c r="IK14" s="6"/>
      <c r="IL14" s="6"/>
      <c r="IM14" s="6"/>
      <c r="IN14" s="6">
        <v>1.5</v>
      </c>
      <c r="IO14" s="6"/>
      <c r="IP14" s="6"/>
      <c r="IQ14" s="6"/>
      <c r="IR14" s="6"/>
      <c r="IS14" s="6"/>
      <c r="IT14" s="6"/>
      <c r="IU14" s="6">
        <v>1.5</v>
      </c>
      <c r="IV14" s="6">
        <v>94</v>
      </c>
      <c r="IW14" s="6"/>
      <c r="IX14" s="6"/>
      <c r="IY14" s="6"/>
      <c r="IZ14" s="6"/>
      <c r="JA14" s="6"/>
      <c r="JB14" s="6">
        <v>11.75</v>
      </c>
      <c r="JC14" s="6"/>
      <c r="JD14" s="6"/>
      <c r="JE14" s="6"/>
      <c r="JF14" s="6"/>
      <c r="JG14" s="6"/>
      <c r="JH14" s="6"/>
      <c r="JI14" s="6">
        <v>1.5</v>
      </c>
      <c r="JJ14" s="6"/>
      <c r="JK14" s="6"/>
      <c r="JL14" s="6"/>
      <c r="JM14" s="6"/>
      <c r="JN14" s="6"/>
      <c r="JO14" s="6"/>
      <c r="JP14" s="6">
        <v>1.5</v>
      </c>
      <c r="JQ14" s="6"/>
      <c r="JR14" s="6"/>
      <c r="JS14" s="6"/>
      <c r="JT14" s="6"/>
      <c r="JU14" s="6"/>
      <c r="JV14" s="6"/>
      <c r="JW14" s="6">
        <v>1.5</v>
      </c>
      <c r="JX14" s="6"/>
      <c r="JY14" s="6"/>
      <c r="JZ14" s="6"/>
      <c r="KA14" s="6">
        <v>687.25</v>
      </c>
      <c r="KB14" s="6">
        <v>1142</v>
      </c>
    </row>
    <row r="15" spans="1:288" x14ac:dyDescent="0.35">
      <c r="A15" s="4" t="s">
        <v>152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</row>
    <row r="16" spans="1:288" x14ac:dyDescent="0.35">
      <c r="A16" s="5" t="s">
        <v>179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>
        <v>4</v>
      </c>
      <c r="AP16" s="6"/>
      <c r="AQ16" s="6"/>
      <c r="AR16" s="6"/>
      <c r="AS16" s="6"/>
      <c r="AT16" s="6"/>
      <c r="AU16" s="6"/>
      <c r="AV16" s="6"/>
      <c r="AW16" s="6">
        <v>2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>
        <v>4</v>
      </c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>
        <v>2</v>
      </c>
      <c r="CN16" s="6"/>
      <c r="CO16" s="6"/>
      <c r="CP16" s="6"/>
      <c r="CQ16" s="6"/>
      <c r="CR16" s="6"/>
      <c r="CS16" s="6">
        <v>4</v>
      </c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>
        <v>4</v>
      </c>
      <c r="DV16" s="6"/>
      <c r="DW16" s="6"/>
      <c r="DX16" s="6"/>
      <c r="DY16" s="6"/>
      <c r="DZ16" s="6"/>
      <c r="EA16" s="6"/>
      <c r="EB16" s="6"/>
      <c r="EC16" s="6">
        <v>2</v>
      </c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>
        <v>4</v>
      </c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>
        <v>4</v>
      </c>
      <c r="FS16" s="6">
        <v>2</v>
      </c>
      <c r="FT16" s="6"/>
      <c r="FU16" s="6"/>
      <c r="FV16" s="6"/>
      <c r="FW16" s="6"/>
      <c r="FX16" s="6"/>
      <c r="FY16" s="6">
        <v>4</v>
      </c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>
        <v>4</v>
      </c>
      <c r="HB16" s="6"/>
      <c r="HC16" s="6"/>
      <c r="HD16" s="6"/>
      <c r="HE16" s="6"/>
      <c r="HF16" s="6"/>
      <c r="HG16" s="6"/>
      <c r="HH16" s="6"/>
      <c r="HI16" s="6">
        <v>2</v>
      </c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>
        <v>4</v>
      </c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>
        <v>2</v>
      </c>
      <c r="IZ16" s="6"/>
      <c r="JA16" s="6"/>
      <c r="JB16" s="6"/>
      <c r="JC16" s="6"/>
      <c r="JD16" s="6"/>
      <c r="JE16" s="6">
        <v>4</v>
      </c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>
        <v>88</v>
      </c>
      <c r="KB16" s="6">
        <v>140</v>
      </c>
    </row>
    <row r="17" spans="1:288" x14ac:dyDescent="0.35">
      <c r="A17" s="5" t="s">
        <v>153</v>
      </c>
      <c r="M17" s="6"/>
      <c r="N17" s="6"/>
      <c r="O17" s="6"/>
      <c r="P17" s="6"/>
      <c r="Q17" s="6"/>
      <c r="R17" s="6"/>
      <c r="S17" s="6"/>
      <c r="T17" s="6">
        <v>26</v>
      </c>
      <c r="U17" s="6"/>
      <c r="V17" s="6"/>
      <c r="W17" s="6"/>
      <c r="X17" s="6"/>
      <c r="Y17" s="6"/>
      <c r="Z17" s="6">
        <v>26</v>
      </c>
      <c r="AA17" s="6"/>
      <c r="AB17" s="6"/>
      <c r="AC17" s="6"/>
      <c r="AD17" s="6"/>
      <c r="AE17" s="6"/>
      <c r="AF17" s="6"/>
      <c r="AG17" s="6">
        <v>26</v>
      </c>
      <c r="AH17" s="6"/>
      <c r="AI17" s="6"/>
      <c r="AJ17" s="6"/>
      <c r="AK17" s="6"/>
      <c r="AL17" s="6"/>
      <c r="AM17" s="6"/>
      <c r="AN17" s="6">
        <v>34</v>
      </c>
      <c r="AO17" s="6"/>
      <c r="AP17" s="6"/>
      <c r="AQ17" s="6"/>
      <c r="AR17" s="6"/>
      <c r="AS17" s="6"/>
      <c r="AT17" s="6"/>
      <c r="AU17" s="6">
        <v>26</v>
      </c>
      <c r="AV17" s="6"/>
      <c r="AW17" s="6">
        <v>129</v>
      </c>
      <c r="AX17" s="6"/>
      <c r="AY17" s="6"/>
      <c r="AZ17" s="6"/>
      <c r="BA17" s="6"/>
      <c r="BB17" s="6">
        <v>26</v>
      </c>
      <c r="BC17" s="6"/>
      <c r="BD17" s="6"/>
      <c r="BE17" s="6"/>
      <c r="BF17" s="6"/>
      <c r="BG17" s="6"/>
      <c r="BH17" s="6"/>
      <c r="BI17" s="6">
        <v>26</v>
      </c>
      <c r="BJ17" s="6"/>
      <c r="BK17" s="6"/>
      <c r="BL17" s="6"/>
      <c r="BM17" s="6">
        <v>24</v>
      </c>
      <c r="BN17" s="6"/>
      <c r="BO17" s="6"/>
      <c r="BP17" s="6">
        <v>34</v>
      </c>
      <c r="BQ17" s="6"/>
      <c r="BR17" s="6"/>
      <c r="BS17" s="6"/>
      <c r="BT17" s="6"/>
      <c r="BU17" s="6"/>
      <c r="BV17" s="6"/>
      <c r="BW17" s="6">
        <v>26</v>
      </c>
      <c r="BX17" s="6"/>
      <c r="BY17" s="6"/>
      <c r="BZ17" s="6"/>
      <c r="CA17" s="6"/>
      <c r="CB17" s="6"/>
      <c r="CC17" s="6"/>
      <c r="CD17" s="6">
        <v>26</v>
      </c>
      <c r="CE17" s="6"/>
      <c r="CF17" s="6"/>
      <c r="CG17" s="6"/>
      <c r="CH17" s="6"/>
      <c r="CI17" s="6"/>
      <c r="CJ17" s="6">
        <v>378</v>
      </c>
      <c r="CK17" s="6">
        <v>26</v>
      </c>
      <c r="CL17" s="6">
        <v>378</v>
      </c>
      <c r="CM17" s="6">
        <v>129</v>
      </c>
      <c r="CN17" s="6"/>
      <c r="CO17" s="6"/>
      <c r="CP17" s="6"/>
      <c r="CQ17" s="6"/>
      <c r="CR17" s="6">
        <v>34</v>
      </c>
      <c r="CS17" s="6"/>
      <c r="CT17" s="6"/>
      <c r="CU17" s="6"/>
      <c r="CV17" s="6"/>
      <c r="CW17" s="6"/>
      <c r="CX17" s="6"/>
      <c r="CY17" s="6">
        <v>26</v>
      </c>
      <c r="CZ17" s="6"/>
      <c r="DA17" s="6"/>
      <c r="DB17" s="6"/>
      <c r="DC17" s="6"/>
      <c r="DD17" s="6"/>
      <c r="DE17" s="6"/>
      <c r="DF17" s="6">
        <v>26</v>
      </c>
      <c r="DG17" s="6"/>
      <c r="DH17" s="6"/>
      <c r="DI17" s="6"/>
      <c r="DJ17" s="6"/>
      <c r="DK17" s="6"/>
      <c r="DL17" s="6"/>
      <c r="DM17" s="6">
        <v>26</v>
      </c>
      <c r="DN17" s="6"/>
      <c r="DO17" s="6"/>
      <c r="DP17" s="6"/>
      <c r="DQ17" s="6"/>
      <c r="DR17" s="6"/>
      <c r="DS17" s="6">
        <v>24</v>
      </c>
      <c r="DT17" s="6">
        <v>34</v>
      </c>
      <c r="DU17" s="6"/>
      <c r="DV17" s="6"/>
      <c r="DW17" s="6"/>
      <c r="DX17" s="6"/>
      <c r="DY17" s="6"/>
      <c r="DZ17" s="6"/>
      <c r="EA17" s="6">
        <v>26</v>
      </c>
      <c r="EB17" s="6"/>
      <c r="EC17" s="6">
        <v>129</v>
      </c>
      <c r="ED17" s="6"/>
      <c r="EE17" s="6"/>
      <c r="EF17" s="6"/>
      <c r="EG17" s="6"/>
      <c r="EH17" s="6">
        <v>26</v>
      </c>
      <c r="EI17" s="6"/>
      <c r="EJ17" s="6"/>
      <c r="EK17" s="6"/>
      <c r="EL17" s="6"/>
      <c r="EM17" s="6"/>
      <c r="EN17" s="6"/>
      <c r="EO17" s="6">
        <v>26</v>
      </c>
      <c r="EP17" s="6"/>
      <c r="EQ17" s="6"/>
      <c r="ER17" s="6"/>
      <c r="ES17" s="6"/>
      <c r="ET17" s="6"/>
      <c r="EU17" s="6"/>
      <c r="EV17" s="6">
        <v>34</v>
      </c>
      <c r="EW17" s="6"/>
      <c r="EX17" s="6"/>
      <c r="EY17" s="6"/>
      <c r="EZ17" s="6"/>
      <c r="FA17" s="6"/>
      <c r="FB17" s="6"/>
      <c r="FC17" s="6">
        <v>26</v>
      </c>
      <c r="FD17" s="6"/>
      <c r="FE17" s="6"/>
      <c r="FF17" s="6"/>
      <c r="FG17" s="6"/>
      <c r="FH17" s="6"/>
      <c r="FI17" s="6"/>
      <c r="FJ17" s="6">
        <v>26</v>
      </c>
      <c r="FK17" s="6"/>
      <c r="FL17" s="6"/>
      <c r="FM17" s="6"/>
      <c r="FN17" s="6"/>
      <c r="FO17" s="6">
        <v>378</v>
      </c>
      <c r="FP17" s="6"/>
      <c r="FQ17" s="6">
        <v>404</v>
      </c>
      <c r="FR17" s="6">
        <v>990</v>
      </c>
      <c r="FS17" s="6">
        <v>129</v>
      </c>
      <c r="FT17" s="6"/>
      <c r="FU17" s="6"/>
      <c r="FV17" s="6"/>
      <c r="FW17" s="6"/>
      <c r="FX17" s="6">
        <v>34</v>
      </c>
      <c r="FY17" s="6">
        <v>24</v>
      </c>
      <c r="FZ17" s="6"/>
      <c r="GA17" s="6"/>
      <c r="GB17" s="6"/>
      <c r="GC17" s="6"/>
      <c r="GD17" s="6"/>
      <c r="GE17" s="6">
        <v>26</v>
      </c>
      <c r="GF17" s="6"/>
      <c r="GG17" s="6"/>
      <c r="GH17" s="6"/>
      <c r="GI17" s="6"/>
      <c r="GJ17" s="6"/>
      <c r="GK17" s="6"/>
      <c r="GL17" s="6">
        <v>26</v>
      </c>
      <c r="GM17" s="6"/>
      <c r="GN17" s="6"/>
      <c r="GO17" s="6"/>
      <c r="GP17" s="6"/>
      <c r="GQ17" s="6"/>
      <c r="GR17" s="6"/>
      <c r="GS17" s="6">
        <v>26</v>
      </c>
      <c r="GT17" s="6"/>
      <c r="GU17" s="6"/>
      <c r="GV17" s="6"/>
      <c r="GW17" s="6"/>
      <c r="GX17" s="6"/>
      <c r="GY17" s="6"/>
      <c r="GZ17" s="6">
        <v>34</v>
      </c>
      <c r="HA17" s="6"/>
      <c r="HB17" s="6"/>
      <c r="HC17" s="6"/>
      <c r="HD17" s="6"/>
      <c r="HE17" s="6"/>
      <c r="HF17" s="6"/>
      <c r="HG17" s="6">
        <v>26</v>
      </c>
      <c r="HH17" s="6"/>
      <c r="HI17" s="6">
        <v>129</v>
      </c>
      <c r="HJ17" s="6"/>
      <c r="HK17" s="6"/>
      <c r="HL17" s="6"/>
      <c r="HM17" s="6"/>
      <c r="HN17" s="6">
        <v>26</v>
      </c>
      <c r="HO17" s="6"/>
      <c r="HP17" s="6"/>
      <c r="HQ17" s="6"/>
      <c r="HR17" s="6"/>
      <c r="HS17" s="6"/>
      <c r="HT17" s="6"/>
      <c r="HU17" s="6">
        <v>26</v>
      </c>
      <c r="HV17" s="6"/>
      <c r="HW17" s="6"/>
      <c r="HX17" s="6"/>
      <c r="HY17" s="6"/>
      <c r="HZ17" s="6"/>
      <c r="IA17" s="6"/>
      <c r="IB17" s="6">
        <v>34</v>
      </c>
      <c r="IC17" s="6"/>
      <c r="ID17" s="6"/>
      <c r="IE17" s="6">
        <v>24</v>
      </c>
      <c r="IF17" s="6"/>
      <c r="IG17" s="6"/>
      <c r="IH17" s="6"/>
      <c r="II17" s="6">
        <v>26</v>
      </c>
      <c r="IJ17" s="6"/>
      <c r="IK17" s="6"/>
      <c r="IL17" s="6"/>
      <c r="IM17" s="6"/>
      <c r="IN17" s="6"/>
      <c r="IO17" s="6"/>
      <c r="IP17" s="6">
        <v>26</v>
      </c>
      <c r="IQ17" s="6"/>
      <c r="IR17" s="6"/>
      <c r="IS17" s="6"/>
      <c r="IT17" s="6">
        <v>378</v>
      </c>
      <c r="IU17" s="6"/>
      <c r="IV17" s="6">
        <v>378</v>
      </c>
      <c r="IW17" s="6">
        <v>26</v>
      </c>
      <c r="IX17" s="6"/>
      <c r="IY17" s="6">
        <v>129</v>
      </c>
      <c r="IZ17" s="6"/>
      <c r="JA17" s="6"/>
      <c r="JB17" s="6"/>
      <c r="JC17" s="6"/>
      <c r="JD17" s="6">
        <v>34</v>
      </c>
      <c r="JE17" s="6"/>
      <c r="JF17" s="6"/>
      <c r="JG17" s="6"/>
      <c r="JH17" s="6"/>
      <c r="JI17" s="6"/>
      <c r="JJ17" s="6"/>
      <c r="JK17" s="6">
        <v>26</v>
      </c>
      <c r="JL17" s="6"/>
      <c r="JM17" s="6"/>
      <c r="JN17" s="6"/>
      <c r="JO17" s="6"/>
      <c r="JP17" s="6"/>
      <c r="JQ17" s="6"/>
      <c r="JR17" s="6">
        <v>26</v>
      </c>
      <c r="JS17" s="6"/>
      <c r="JT17" s="6"/>
      <c r="JU17" s="6"/>
      <c r="JV17" s="6"/>
      <c r="JW17" s="6"/>
      <c r="JX17" s="6"/>
      <c r="JY17" s="6">
        <v>26</v>
      </c>
      <c r="JZ17" s="6"/>
      <c r="KA17" s="6">
        <v>9622</v>
      </c>
      <c r="KB17" s="6">
        <v>14836</v>
      </c>
    </row>
    <row r="18" spans="1:288" x14ac:dyDescent="0.35">
      <c r="A18" s="5" t="s">
        <v>154</v>
      </c>
      <c r="M18" s="6"/>
      <c r="N18" s="6"/>
      <c r="O18" s="6"/>
      <c r="P18" s="6"/>
      <c r="Q18" s="6"/>
      <c r="R18" s="6"/>
      <c r="S18" s="6"/>
      <c r="T18" s="6"/>
      <c r="U18" s="6">
        <v>1.25</v>
      </c>
      <c r="V18" s="6"/>
      <c r="W18" s="6"/>
      <c r="X18" s="6"/>
      <c r="Y18" s="6"/>
      <c r="Z18" s="6"/>
      <c r="AA18" s="6">
        <v>1.25</v>
      </c>
      <c r="AB18" s="6"/>
      <c r="AC18" s="6"/>
      <c r="AD18" s="6"/>
      <c r="AE18" s="6"/>
      <c r="AF18" s="6"/>
      <c r="AG18" s="6"/>
      <c r="AH18" s="6">
        <v>1.25</v>
      </c>
      <c r="AI18" s="6"/>
      <c r="AJ18" s="6"/>
      <c r="AK18" s="6"/>
      <c r="AL18" s="6"/>
      <c r="AM18" s="6"/>
      <c r="AN18" s="6"/>
      <c r="AO18" s="6">
        <v>5.25</v>
      </c>
      <c r="AP18" s="6"/>
      <c r="AQ18" s="6"/>
      <c r="AR18" s="6"/>
      <c r="AS18" s="6"/>
      <c r="AT18" s="6"/>
      <c r="AU18" s="6"/>
      <c r="AV18" s="6">
        <v>1.25</v>
      </c>
      <c r="AW18" s="6">
        <v>34</v>
      </c>
      <c r="AX18" s="6"/>
      <c r="AY18" s="6"/>
      <c r="AZ18" s="6"/>
      <c r="BA18" s="6"/>
      <c r="BB18" s="6"/>
      <c r="BC18" s="6">
        <v>1.25</v>
      </c>
      <c r="BD18" s="6"/>
      <c r="BE18" s="6"/>
      <c r="BF18" s="6"/>
      <c r="BG18" s="6"/>
      <c r="BH18" s="6"/>
      <c r="BI18" s="6"/>
      <c r="BJ18" s="6">
        <v>1.25</v>
      </c>
      <c r="BK18" s="6"/>
      <c r="BL18" s="6"/>
      <c r="BM18" s="6"/>
      <c r="BN18" s="6"/>
      <c r="BO18" s="6"/>
      <c r="BP18" s="6"/>
      <c r="BQ18" s="6">
        <v>5.25</v>
      </c>
      <c r="BR18" s="6"/>
      <c r="BS18" s="6"/>
      <c r="BT18" s="6"/>
      <c r="BU18" s="6"/>
      <c r="BV18" s="6"/>
      <c r="BW18" s="6"/>
      <c r="BX18" s="6">
        <v>1.25</v>
      </c>
      <c r="BY18" s="6"/>
      <c r="BZ18" s="6"/>
      <c r="CA18" s="6"/>
      <c r="CB18" s="6"/>
      <c r="CC18" s="6"/>
      <c r="CD18" s="6"/>
      <c r="CE18" s="6">
        <v>1.25</v>
      </c>
      <c r="CF18" s="6"/>
      <c r="CG18" s="6"/>
      <c r="CH18" s="6"/>
      <c r="CI18" s="6"/>
      <c r="CJ18" s="6"/>
      <c r="CK18" s="6"/>
      <c r="CL18" s="6">
        <v>1.25</v>
      </c>
      <c r="CM18" s="6">
        <v>34</v>
      </c>
      <c r="CN18" s="6"/>
      <c r="CO18" s="6"/>
      <c r="CP18" s="6"/>
      <c r="CQ18" s="6"/>
      <c r="CR18" s="6"/>
      <c r="CS18" s="6">
        <v>5.25</v>
      </c>
      <c r="CT18" s="6"/>
      <c r="CU18" s="6"/>
      <c r="CV18" s="6"/>
      <c r="CW18" s="6"/>
      <c r="CX18" s="6"/>
      <c r="CY18" s="6"/>
      <c r="CZ18" s="6">
        <v>1.25</v>
      </c>
      <c r="DA18" s="6"/>
      <c r="DB18" s="6"/>
      <c r="DC18" s="6"/>
      <c r="DD18" s="6"/>
      <c r="DE18" s="6"/>
      <c r="DF18" s="6"/>
      <c r="DG18" s="6">
        <v>1.25</v>
      </c>
      <c r="DH18" s="6"/>
      <c r="DI18" s="6"/>
      <c r="DJ18" s="6"/>
      <c r="DK18" s="6"/>
      <c r="DL18" s="6"/>
      <c r="DM18" s="6"/>
      <c r="DN18" s="6">
        <v>1.25</v>
      </c>
      <c r="DO18" s="6"/>
      <c r="DP18" s="6"/>
      <c r="DQ18" s="6"/>
      <c r="DR18" s="6"/>
      <c r="DS18" s="6"/>
      <c r="DT18" s="6"/>
      <c r="DU18" s="6">
        <v>5.25</v>
      </c>
      <c r="DV18" s="6"/>
      <c r="DW18" s="6"/>
      <c r="DX18" s="6"/>
      <c r="DY18" s="6"/>
      <c r="DZ18" s="6"/>
      <c r="EA18" s="6"/>
      <c r="EB18" s="6">
        <v>1.25</v>
      </c>
      <c r="EC18" s="6">
        <v>34</v>
      </c>
      <c r="ED18" s="6"/>
      <c r="EE18" s="6"/>
      <c r="EF18" s="6"/>
      <c r="EG18" s="6"/>
      <c r="EH18" s="6"/>
      <c r="EI18" s="6">
        <v>1.25</v>
      </c>
      <c r="EJ18" s="6"/>
      <c r="EK18" s="6"/>
      <c r="EL18" s="6"/>
      <c r="EM18" s="6"/>
      <c r="EN18" s="6"/>
      <c r="EO18" s="6"/>
      <c r="EP18" s="6">
        <v>1.25</v>
      </c>
      <c r="EQ18" s="6"/>
      <c r="ER18" s="6"/>
      <c r="ES18" s="6"/>
      <c r="ET18" s="6"/>
      <c r="EU18" s="6"/>
      <c r="EV18" s="6"/>
      <c r="EW18" s="6">
        <v>5.25</v>
      </c>
      <c r="EX18" s="6"/>
      <c r="EY18" s="6"/>
      <c r="EZ18" s="6"/>
      <c r="FA18" s="6"/>
      <c r="FB18" s="6"/>
      <c r="FC18" s="6"/>
      <c r="FD18" s="6">
        <v>1.25</v>
      </c>
      <c r="FE18" s="6"/>
      <c r="FF18" s="6"/>
      <c r="FG18" s="6"/>
      <c r="FH18" s="6"/>
      <c r="FI18" s="6"/>
      <c r="FJ18" s="6"/>
      <c r="FK18" s="6">
        <v>1.25</v>
      </c>
      <c r="FL18" s="6"/>
      <c r="FM18" s="6"/>
      <c r="FN18" s="6"/>
      <c r="FO18" s="6"/>
      <c r="FP18" s="6"/>
      <c r="FQ18" s="6"/>
      <c r="FR18" s="6">
        <v>1.25</v>
      </c>
      <c r="FS18" s="6">
        <v>34</v>
      </c>
      <c r="FT18" s="6"/>
      <c r="FU18" s="6"/>
      <c r="FV18" s="6"/>
      <c r="FW18" s="6"/>
      <c r="FX18" s="6"/>
      <c r="FY18" s="6">
        <v>5.25</v>
      </c>
      <c r="FZ18" s="6"/>
      <c r="GA18" s="6"/>
      <c r="GB18" s="6"/>
      <c r="GC18" s="6"/>
      <c r="GD18" s="6"/>
      <c r="GE18" s="6"/>
      <c r="GF18" s="6">
        <v>1.25</v>
      </c>
      <c r="GG18" s="6"/>
      <c r="GH18" s="6"/>
      <c r="GI18" s="6"/>
      <c r="GJ18" s="6"/>
      <c r="GK18" s="6"/>
      <c r="GL18" s="6"/>
      <c r="GM18" s="6">
        <v>1.25</v>
      </c>
      <c r="GN18" s="6"/>
      <c r="GO18" s="6"/>
      <c r="GP18" s="6"/>
      <c r="GQ18" s="6"/>
      <c r="GR18" s="6"/>
      <c r="GS18" s="6"/>
      <c r="GT18" s="6">
        <v>1.25</v>
      </c>
      <c r="GU18" s="6"/>
      <c r="GV18" s="6"/>
      <c r="GW18" s="6"/>
      <c r="GX18" s="6"/>
      <c r="GY18" s="6"/>
      <c r="GZ18" s="6"/>
      <c r="HA18" s="6">
        <v>5.25</v>
      </c>
      <c r="HB18" s="6"/>
      <c r="HC18" s="6"/>
      <c r="HD18" s="6"/>
      <c r="HE18" s="6"/>
      <c r="HF18" s="6"/>
      <c r="HG18" s="6"/>
      <c r="HH18" s="6">
        <v>1.25</v>
      </c>
      <c r="HI18" s="6">
        <v>34</v>
      </c>
      <c r="HJ18" s="6"/>
      <c r="HK18" s="6"/>
      <c r="HL18" s="6"/>
      <c r="HM18" s="6"/>
      <c r="HN18" s="6"/>
      <c r="HO18" s="6">
        <v>1.25</v>
      </c>
      <c r="HP18" s="6"/>
      <c r="HQ18" s="6"/>
      <c r="HR18" s="6"/>
      <c r="HS18" s="6"/>
      <c r="HT18" s="6"/>
      <c r="HU18" s="6"/>
      <c r="HV18" s="6">
        <v>1.25</v>
      </c>
      <c r="HW18" s="6"/>
      <c r="HX18" s="6"/>
      <c r="HY18" s="6"/>
      <c r="HZ18" s="6"/>
      <c r="IA18" s="6"/>
      <c r="IB18" s="6"/>
      <c r="IC18" s="6">
        <v>5.25</v>
      </c>
      <c r="ID18" s="6"/>
      <c r="IE18" s="6"/>
      <c r="IF18" s="6"/>
      <c r="IG18" s="6"/>
      <c r="IH18" s="6"/>
      <c r="II18" s="6"/>
      <c r="IJ18" s="6">
        <v>1.25</v>
      </c>
      <c r="IK18" s="6"/>
      <c r="IL18" s="6"/>
      <c r="IM18" s="6"/>
      <c r="IN18" s="6"/>
      <c r="IO18" s="6"/>
      <c r="IP18" s="6"/>
      <c r="IQ18" s="6">
        <v>1.25</v>
      </c>
      <c r="IR18" s="6"/>
      <c r="IS18" s="6"/>
      <c r="IT18" s="6"/>
      <c r="IU18" s="6"/>
      <c r="IV18" s="6"/>
      <c r="IW18" s="6"/>
      <c r="IX18" s="6">
        <v>1.25</v>
      </c>
      <c r="IY18" s="6">
        <v>34</v>
      </c>
      <c r="IZ18" s="6"/>
      <c r="JA18" s="6"/>
      <c r="JB18" s="6"/>
      <c r="JC18" s="6"/>
      <c r="JD18" s="6"/>
      <c r="JE18" s="6">
        <v>5.25</v>
      </c>
      <c r="JF18" s="6"/>
      <c r="JG18" s="6"/>
      <c r="JH18" s="6"/>
      <c r="JI18" s="6"/>
      <c r="JJ18" s="6"/>
      <c r="JK18" s="6"/>
      <c r="JL18" s="6">
        <v>1.25</v>
      </c>
      <c r="JM18" s="6"/>
      <c r="JN18" s="6"/>
      <c r="JO18" s="6"/>
      <c r="JP18" s="6"/>
      <c r="JQ18" s="6"/>
      <c r="JR18" s="6"/>
      <c r="JS18" s="6">
        <v>1.25</v>
      </c>
      <c r="JT18" s="6"/>
      <c r="JU18" s="6"/>
      <c r="JV18" s="6"/>
      <c r="JW18" s="6"/>
      <c r="JX18" s="6"/>
      <c r="JY18" s="6"/>
      <c r="JZ18" s="6">
        <v>1.25</v>
      </c>
      <c r="KA18" s="6">
        <v>487</v>
      </c>
      <c r="KB18" s="6">
        <v>775.75</v>
      </c>
    </row>
    <row r="19" spans="1:288" x14ac:dyDescent="0.35">
      <c r="A19" s="5" t="s">
        <v>155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>
        <v>8.5</v>
      </c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0.5</v>
      </c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>
        <v>8.5</v>
      </c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>
        <v>2</v>
      </c>
      <c r="CM19" s="6">
        <v>9</v>
      </c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>
        <v>8.5</v>
      </c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>
        <v>0.5</v>
      </c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>
        <v>8.5</v>
      </c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>
        <v>2</v>
      </c>
      <c r="FR19" s="6">
        <v>28</v>
      </c>
      <c r="FS19" s="6">
        <v>9</v>
      </c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>
        <v>8.5</v>
      </c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>
        <v>0.5</v>
      </c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>
        <v>8.5</v>
      </c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>
        <v>2</v>
      </c>
      <c r="IW19" s="6"/>
      <c r="IX19" s="6"/>
      <c r="IY19" s="6">
        <v>9</v>
      </c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>
        <v>211.5</v>
      </c>
      <c r="KB19" s="6">
        <v>325</v>
      </c>
    </row>
    <row r="20" spans="1:288" x14ac:dyDescent="0.35">
      <c r="A20" s="5" t="s">
        <v>156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>
        <v>1.25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>
        <v>1.25</v>
      </c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>
        <v>1.25</v>
      </c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>
        <v>1.25</v>
      </c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>
        <v>1.25</v>
      </c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>
        <v>19</v>
      </c>
      <c r="FS20" s="6"/>
      <c r="FT20" s="6"/>
      <c r="FU20" s="6"/>
      <c r="FV20" s="6"/>
      <c r="FW20" s="6"/>
      <c r="FX20" s="6"/>
      <c r="FY20" s="6"/>
      <c r="FZ20" s="6">
        <v>1.25</v>
      </c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>
        <v>1.25</v>
      </c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>
        <v>1.25</v>
      </c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>
        <v>1.25</v>
      </c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>
        <v>76.25</v>
      </c>
      <c r="KB20" s="6">
        <v>106.5</v>
      </c>
    </row>
    <row r="21" spans="1:288" x14ac:dyDescent="0.35">
      <c r="A21" s="4" t="s">
        <v>138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</row>
    <row r="22" spans="1:288" x14ac:dyDescent="0.35">
      <c r="A22" s="5" t="s">
        <v>139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>
        <v>9</v>
      </c>
      <c r="AH22" s="6">
        <v>9</v>
      </c>
      <c r="AI22" s="6">
        <v>9</v>
      </c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>
        <v>17</v>
      </c>
      <c r="AV22" s="6">
        <v>17</v>
      </c>
      <c r="AW22" s="6">
        <v>17</v>
      </c>
      <c r="AX22" s="6">
        <v>9</v>
      </c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>
        <v>9</v>
      </c>
      <c r="BJ22" s="6">
        <v>9</v>
      </c>
      <c r="BK22" s="6">
        <v>9</v>
      </c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>
        <v>17</v>
      </c>
      <c r="BX22" s="6">
        <v>17</v>
      </c>
      <c r="BY22" s="6">
        <v>17</v>
      </c>
      <c r="BZ22" s="6">
        <v>9</v>
      </c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>
        <v>9</v>
      </c>
      <c r="CL22" s="6">
        <v>35</v>
      </c>
      <c r="CM22" s="6">
        <v>9</v>
      </c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>
        <v>17</v>
      </c>
      <c r="CZ22" s="6">
        <v>17</v>
      </c>
      <c r="DA22" s="6">
        <v>17</v>
      </c>
      <c r="DB22" s="6">
        <v>9</v>
      </c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>
        <v>9</v>
      </c>
      <c r="DN22" s="6">
        <v>9</v>
      </c>
      <c r="DO22" s="6">
        <v>9</v>
      </c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>
        <v>17</v>
      </c>
      <c r="EB22" s="6">
        <v>17</v>
      </c>
      <c r="EC22" s="6">
        <v>17</v>
      </c>
      <c r="ED22" s="6">
        <v>9</v>
      </c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>
        <v>9</v>
      </c>
      <c r="EP22" s="6">
        <v>9</v>
      </c>
      <c r="EQ22" s="6">
        <v>9</v>
      </c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>
        <v>17</v>
      </c>
      <c r="FD22" s="6">
        <v>17</v>
      </c>
      <c r="FE22" s="6">
        <v>17</v>
      </c>
      <c r="FF22" s="6">
        <v>9</v>
      </c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>
        <v>35</v>
      </c>
      <c r="FR22" s="6">
        <v>39</v>
      </c>
      <c r="FS22" s="6">
        <v>9</v>
      </c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>
        <v>17</v>
      </c>
      <c r="GF22" s="6">
        <v>17</v>
      </c>
      <c r="GG22" s="6">
        <v>17</v>
      </c>
      <c r="GH22" s="6">
        <v>9</v>
      </c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>
        <v>9</v>
      </c>
      <c r="GT22" s="6">
        <v>9</v>
      </c>
      <c r="GU22" s="6">
        <v>9</v>
      </c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>
        <v>17</v>
      </c>
      <c r="HH22" s="6">
        <v>17</v>
      </c>
      <c r="HI22" s="6">
        <v>17</v>
      </c>
      <c r="HJ22" s="6">
        <v>9</v>
      </c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>
        <v>9</v>
      </c>
      <c r="HV22" s="6">
        <v>9</v>
      </c>
      <c r="HW22" s="6">
        <v>9</v>
      </c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>
        <v>17</v>
      </c>
      <c r="IJ22" s="6">
        <v>17</v>
      </c>
      <c r="IK22" s="6">
        <v>17</v>
      </c>
      <c r="IL22" s="6">
        <v>9</v>
      </c>
      <c r="IM22" s="6"/>
      <c r="IN22" s="6"/>
      <c r="IO22" s="6"/>
      <c r="IP22" s="6"/>
      <c r="IQ22" s="6"/>
      <c r="IR22" s="6"/>
      <c r="IS22" s="6"/>
      <c r="IT22" s="6"/>
      <c r="IU22" s="6"/>
      <c r="IV22" s="6">
        <v>26</v>
      </c>
      <c r="IW22" s="6">
        <v>9</v>
      </c>
      <c r="IX22" s="6">
        <v>9</v>
      </c>
      <c r="IY22" s="6">
        <v>9</v>
      </c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>
        <v>17</v>
      </c>
      <c r="JL22" s="6">
        <v>17</v>
      </c>
      <c r="JM22" s="6">
        <v>17</v>
      </c>
      <c r="JN22" s="6">
        <v>9</v>
      </c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>
        <v>9</v>
      </c>
      <c r="JZ22" s="6">
        <v>9</v>
      </c>
      <c r="KA22" s="6">
        <v>2140</v>
      </c>
      <c r="KB22" s="6">
        <v>3049</v>
      </c>
    </row>
    <row r="23" spans="1:288" x14ac:dyDescent="0.35">
      <c r="A23" s="5" t="s">
        <v>140</v>
      </c>
      <c r="M23" s="6">
        <v>8</v>
      </c>
      <c r="N23" s="6"/>
      <c r="O23" s="6"/>
      <c r="P23" s="6"/>
      <c r="Q23" s="6"/>
      <c r="R23" s="6"/>
      <c r="S23" s="6"/>
      <c r="T23" s="6"/>
      <c r="U23" s="6"/>
      <c r="V23" s="6"/>
      <c r="W23" s="6">
        <v>16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>
        <v>22.5</v>
      </c>
      <c r="AK23" s="6">
        <v>8</v>
      </c>
      <c r="AL23" s="6">
        <v>8</v>
      </c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>
        <v>32</v>
      </c>
      <c r="AY23" s="6">
        <v>16</v>
      </c>
      <c r="AZ23" s="6">
        <v>16</v>
      </c>
      <c r="BA23" s="6"/>
      <c r="BB23" s="6">
        <v>18.5</v>
      </c>
      <c r="BC23" s="6"/>
      <c r="BD23" s="6"/>
      <c r="BE23" s="6"/>
      <c r="BF23" s="6"/>
      <c r="BG23" s="6"/>
      <c r="BH23" s="6"/>
      <c r="BI23" s="6"/>
      <c r="BJ23" s="6"/>
      <c r="BK23" s="6"/>
      <c r="BL23" s="6">
        <v>16</v>
      </c>
      <c r="BM23" s="6">
        <v>8</v>
      </c>
      <c r="BN23" s="6">
        <v>14.5</v>
      </c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>
        <v>8</v>
      </c>
      <c r="BZ23" s="6">
        <v>32</v>
      </c>
      <c r="CA23" s="6">
        <v>16</v>
      </c>
      <c r="CB23" s="6">
        <v>16</v>
      </c>
      <c r="CC23" s="6"/>
      <c r="CD23" s="6">
        <v>18.5</v>
      </c>
      <c r="CE23" s="6"/>
      <c r="CF23" s="6"/>
      <c r="CG23" s="6"/>
      <c r="CH23" s="6"/>
      <c r="CI23" s="6"/>
      <c r="CJ23" s="6"/>
      <c r="CK23" s="6"/>
      <c r="CL23" s="6">
        <v>34</v>
      </c>
      <c r="CM23" s="6"/>
      <c r="CN23" s="6">
        <v>16</v>
      </c>
      <c r="CO23" s="6">
        <v>8</v>
      </c>
      <c r="CP23" s="6">
        <v>8</v>
      </c>
      <c r="CQ23" s="6"/>
      <c r="CR23" s="6"/>
      <c r="CS23" s="6">
        <v>6.5</v>
      </c>
      <c r="CT23" s="6"/>
      <c r="CU23" s="6"/>
      <c r="CV23" s="6"/>
      <c r="CW23" s="6"/>
      <c r="CX23" s="6"/>
      <c r="CY23" s="6"/>
      <c r="CZ23" s="6"/>
      <c r="DA23" s="6">
        <v>8</v>
      </c>
      <c r="DB23" s="6">
        <v>40</v>
      </c>
      <c r="DC23" s="6">
        <v>24</v>
      </c>
      <c r="DD23" s="6">
        <v>16</v>
      </c>
      <c r="DE23" s="6"/>
      <c r="DF23" s="6">
        <v>18.5</v>
      </c>
      <c r="DG23" s="6"/>
      <c r="DH23" s="6"/>
      <c r="DI23" s="6"/>
      <c r="DJ23" s="6"/>
      <c r="DK23" s="6"/>
      <c r="DL23" s="6"/>
      <c r="DM23" s="6"/>
      <c r="DN23" s="6"/>
      <c r="DO23" s="6"/>
      <c r="DP23" s="6">
        <v>16</v>
      </c>
      <c r="DQ23" s="6">
        <v>8</v>
      </c>
      <c r="DR23" s="6">
        <v>8</v>
      </c>
      <c r="DS23" s="6"/>
      <c r="DT23" s="6"/>
      <c r="DU23" s="6"/>
      <c r="DV23" s="6"/>
      <c r="DW23" s="6">
        <v>6.5</v>
      </c>
      <c r="DX23" s="6"/>
      <c r="DY23" s="6"/>
      <c r="DZ23" s="6"/>
      <c r="EA23" s="6"/>
      <c r="EB23" s="6"/>
      <c r="EC23" s="6"/>
      <c r="ED23" s="6">
        <v>32</v>
      </c>
      <c r="EE23" s="6">
        <v>16</v>
      </c>
      <c r="EF23" s="6">
        <v>16</v>
      </c>
      <c r="EG23" s="6"/>
      <c r="EH23" s="6">
        <v>18.5</v>
      </c>
      <c r="EI23" s="6"/>
      <c r="EJ23" s="6"/>
      <c r="EK23" s="6"/>
      <c r="EL23" s="6"/>
      <c r="EM23" s="6"/>
      <c r="EN23" s="6"/>
      <c r="EO23" s="6"/>
      <c r="EP23" s="6"/>
      <c r="EQ23" s="6"/>
      <c r="ER23" s="6">
        <v>16</v>
      </c>
      <c r="ES23" s="6">
        <v>8</v>
      </c>
      <c r="ET23" s="6">
        <v>8</v>
      </c>
      <c r="EU23" s="6"/>
      <c r="EV23" s="6"/>
      <c r="EW23" s="6"/>
      <c r="EX23" s="6"/>
      <c r="EY23" s="6"/>
      <c r="EZ23" s="6"/>
      <c r="FA23" s="6"/>
      <c r="FB23" s="6">
        <v>6.5</v>
      </c>
      <c r="FC23" s="6"/>
      <c r="FD23" s="6">
        <v>8</v>
      </c>
      <c r="FE23" s="6"/>
      <c r="FF23" s="6">
        <v>32</v>
      </c>
      <c r="FG23" s="6">
        <v>16</v>
      </c>
      <c r="FH23" s="6">
        <v>16</v>
      </c>
      <c r="FI23" s="6"/>
      <c r="FJ23" s="6">
        <v>18.5</v>
      </c>
      <c r="FK23" s="6"/>
      <c r="FL23" s="6"/>
      <c r="FM23" s="6"/>
      <c r="FN23" s="6"/>
      <c r="FO23" s="6"/>
      <c r="FP23" s="6"/>
      <c r="FQ23" s="6">
        <v>34</v>
      </c>
      <c r="FR23" s="6">
        <v>42</v>
      </c>
      <c r="FS23" s="6"/>
      <c r="FT23" s="6">
        <v>16</v>
      </c>
      <c r="FU23" s="6">
        <v>8</v>
      </c>
      <c r="FV23" s="6">
        <v>8</v>
      </c>
      <c r="FW23" s="6"/>
      <c r="FX23" s="6"/>
      <c r="FY23" s="6"/>
      <c r="FZ23" s="6"/>
      <c r="GA23" s="6"/>
      <c r="GB23" s="6"/>
      <c r="GC23" s="6"/>
      <c r="GD23" s="6"/>
      <c r="GE23" s="6"/>
      <c r="GF23" s="6">
        <v>8</v>
      </c>
      <c r="GG23" s="6">
        <v>26.5</v>
      </c>
      <c r="GH23" s="6">
        <v>40</v>
      </c>
      <c r="GI23" s="6">
        <v>16</v>
      </c>
      <c r="GJ23" s="6">
        <v>16</v>
      </c>
      <c r="GK23" s="6"/>
      <c r="GL23" s="6">
        <v>18.5</v>
      </c>
      <c r="GM23" s="6"/>
      <c r="GN23" s="6"/>
      <c r="GO23" s="6"/>
      <c r="GP23" s="6"/>
      <c r="GQ23" s="6"/>
      <c r="GR23" s="6"/>
      <c r="GS23" s="6"/>
      <c r="GT23" s="6"/>
      <c r="GU23" s="6"/>
      <c r="GV23" s="6">
        <v>16</v>
      </c>
      <c r="GW23" s="6">
        <v>8</v>
      </c>
      <c r="GX23" s="6">
        <v>8</v>
      </c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>
        <v>32</v>
      </c>
      <c r="HK23" s="6">
        <v>22.5</v>
      </c>
      <c r="HL23" s="6">
        <v>16</v>
      </c>
      <c r="HM23" s="6"/>
      <c r="HN23" s="6">
        <v>18.5</v>
      </c>
      <c r="HO23" s="6"/>
      <c r="HP23" s="6"/>
      <c r="HQ23" s="6"/>
      <c r="HR23" s="6"/>
      <c r="HS23" s="6"/>
      <c r="HT23" s="6"/>
      <c r="HU23" s="6"/>
      <c r="HV23" s="6"/>
      <c r="HW23" s="6"/>
      <c r="HX23" s="6">
        <v>16</v>
      </c>
      <c r="HY23" s="6">
        <v>8</v>
      </c>
      <c r="HZ23" s="6">
        <v>8</v>
      </c>
      <c r="IA23" s="6"/>
      <c r="IB23" s="6"/>
      <c r="IC23" s="6"/>
      <c r="ID23" s="6"/>
      <c r="IE23" s="6"/>
      <c r="IF23" s="6"/>
      <c r="IG23" s="6"/>
      <c r="IH23" s="6"/>
      <c r="II23" s="6">
        <v>8</v>
      </c>
      <c r="IJ23" s="6"/>
      <c r="IK23" s="6"/>
      <c r="IL23" s="6">
        <v>32</v>
      </c>
      <c r="IM23" s="6">
        <v>16</v>
      </c>
      <c r="IN23" s="6">
        <v>16</v>
      </c>
      <c r="IO23" s="6"/>
      <c r="IP23" s="6">
        <v>25</v>
      </c>
      <c r="IQ23" s="6"/>
      <c r="IR23" s="6"/>
      <c r="IS23" s="6"/>
      <c r="IT23" s="6"/>
      <c r="IU23" s="6"/>
      <c r="IV23" s="6">
        <v>34</v>
      </c>
      <c r="IW23" s="6"/>
      <c r="IX23" s="6"/>
      <c r="IY23" s="6"/>
      <c r="IZ23" s="6">
        <v>16</v>
      </c>
      <c r="JA23" s="6">
        <v>8</v>
      </c>
      <c r="JB23" s="6">
        <v>8</v>
      </c>
      <c r="JC23" s="6"/>
      <c r="JD23" s="6"/>
      <c r="JE23" s="6"/>
      <c r="JF23" s="6"/>
      <c r="JG23" s="6"/>
      <c r="JH23" s="6"/>
      <c r="JI23" s="6"/>
      <c r="JJ23" s="6"/>
      <c r="JK23" s="6">
        <v>8</v>
      </c>
      <c r="JL23" s="6">
        <v>8</v>
      </c>
      <c r="JM23" s="6">
        <v>8</v>
      </c>
      <c r="JN23" s="6">
        <v>32</v>
      </c>
      <c r="JO23" s="6">
        <v>16</v>
      </c>
      <c r="JP23" s="6">
        <v>16</v>
      </c>
      <c r="JQ23" s="6"/>
      <c r="JR23" s="6">
        <v>18.5</v>
      </c>
      <c r="JS23" s="6"/>
      <c r="JT23" s="6">
        <v>6.5</v>
      </c>
      <c r="JU23" s="6"/>
      <c r="JV23" s="6"/>
      <c r="JW23" s="6"/>
      <c r="JX23" s="6"/>
      <c r="JY23" s="6"/>
      <c r="JZ23" s="6"/>
      <c r="KA23" s="6">
        <v>3100.5</v>
      </c>
      <c r="KB23" s="6">
        <v>4465.5</v>
      </c>
    </row>
    <row r="24" spans="1:288" x14ac:dyDescent="0.35">
      <c r="A24" s="5" t="s">
        <v>141</v>
      </c>
      <c r="M24" s="6"/>
      <c r="N24" s="6">
        <v>10</v>
      </c>
      <c r="O24" s="6"/>
      <c r="P24" s="6"/>
      <c r="Q24" s="6"/>
      <c r="R24" s="6"/>
      <c r="S24" s="6"/>
      <c r="T24" s="6"/>
      <c r="U24" s="6"/>
      <c r="V24" s="6"/>
      <c r="W24" s="6"/>
      <c r="X24" s="6">
        <v>15.5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>
        <v>6.5</v>
      </c>
      <c r="AK24" s="6"/>
      <c r="AL24" s="6">
        <v>10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7</v>
      </c>
      <c r="AX24" s="6"/>
      <c r="AY24" s="6"/>
      <c r="AZ24" s="6">
        <v>15.5</v>
      </c>
      <c r="BA24" s="6"/>
      <c r="BB24" s="6"/>
      <c r="BC24" s="6"/>
      <c r="BD24" s="6">
        <v>10.5</v>
      </c>
      <c r="BE24" s="6"/>
      <c r="BF24" s="6"/>
      <c r="BG24" s="6"/>
      <c r="BH24" s="6"/>
      <c r="BI24" s="6"/>
      <c r="BJ24" s="6"/>
      <c r="BK24" s="6"/>
      <c r="BL24" s="6"/>
      <c r="BM24" s="6"/>
      <c r="BN24" s="6">
        <v>16.5</v>
      </c>
      <c r="BO24" s="6"/>
      <c r="BP24" s="6"/>
      <c r="BQ24" s="6"/>
      <c r="BR24" s="6">
        <v>6</v>
      </c>
      <c r="BS24" s="6"/>
      <c r="BT24" s="6"/>
      <c r="BU24" s="6"/>
      <c r="BV24" s="6"/>
      <c r="BW24" s="6"/>
      <c r="BX24" s="6"/>
      <c r="BY24" s="6"/>
      <c r="BZ24" s="6"/>
      <c r="CA24" s="6"/>
      <c r="CB24" s="6">
        <v>15.5</v>
      </c>
      <c r="CC24" s="6"/>
      <c r="CD24" s="6"/>
      <c r="CE24" s="6"/>
      <c r="CF24" s="6">
        <v>10.5</v>
      </c>
      <c r="CG24" s="6"/>
      <c r="CH24" s="6"/>
      <c r="CI24" s="6"/>
      <c r="CJ24" s="6"/>
      <c r="CK24" s="6"/>
      <c r="CL24" s="6">
        <v>8</v>
      </c>
      <c r="CM24" s="6">
        <v>7</v>
      </c>
      <c r="CN24" s="6"/>
      <c r="CO24" s="6"/>
      <c r="CP24" s="6">
        <v>10</v>
      </c>
      <c r="CQ24" s="6"/>
      <c r="CR24" s="6"/>
      <c r="CS24" s="6">
        <v>6.5</v>
      </c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>
        <v>15.5</v>
      </c>
      <c r="DE24" s="6"/>
      <c r="DF24" s="6"/>
      <c r="DG24" s="6"/>
      <c r="DH24" s="6">
        <v>16.5</v>
      </c>
      <c r="DI24" s="6"/>
      <c r="DJ24" s="6"/>
      <c r="DK24" s="6"/>
      <c r="DL24" s="6"/>
      <c r="DM24" s="6"/>
      <c r="DN24" s="6"/>
      <c r="DO24" s="6"/>
      <c r="DP24" s="6"/>
      <c r="DQ24" s="6"/>
      <c r="DR24" s="6">
        <v>10</v>
      </c>
      <c r="DS24" s="6"/>
      <c r="DT24" s="6"/>
      <c r="DU24" s="6"/>
      <c r="DV24" s="6"/>
      <c r="DW24" s="6">
        <v>6.5</v>
      </c>
      <c r="DX24" s="6"/>
      <c r="DY24" s="6"/>
      <c r="DZ24" s="6"/>
      <c r="EA24" s="6"/>
      <c r="EB24" s="6"/>
      <c r="EC24" s="6">
        <v>7</v>
      </c>
      <c r="ED24" s="6"/>
      <c r="EE24" s="6"/>
      <c r="EF24" s="6">
        <v>15.5</v>
      </c>
      <c r="EG24" s="6"/>
      <c r="EH24" s="6"/>
      <c r="EI24" s="6"/>
      <c r="EJ24" s="6">
        <v>10.5</v>
      </c>
      <c r="EK24" s="6"/>
      <c r="EL24" s="6"/>
      <c r="EM24" s="6"/>
      <c r="EN24" s="6"/>
      <c r="EO24" s="6"/>
      <c r="EP24" s="6"/>
      <c r="EQ24" s="6"/>
      <c r="ER24" s="6"/>
      <c r="ES24" s="6"/>
      <c r="ET24" s="6">
        <v>10</v>
      </c>
      <c r="EU24" s="6"/>
      <c r="EV24" s="6"/>
      <c r="EW24" s="6"/>
      <c r="EX24" s="6">
        <v>6</v>
      </c>
      <c r="EY24" s="6"/>
      <c r="EZ24" s="6"/>
      <c r="FA24" s="6"/>
      <c r="FB24" s="6">
        <v>6.5</v>
      </c>
      <c r="FC24" s="6"/>
      <c r="FD24" s="6"/>
      <c r="FE24" s="6"/>
      <c r="FF24" s="6"/>
      <c r="FG24" s="6"/>
      <c r="FH24" s="6">
        <v>15.5</v>
      </c>
      <c r="FI24" s="6"/>
      <c r="FJ24" s="6"/>
      <c r="FK24" s="6"/>
      <c r="FL24" s="6">
        <v>10.5</v>
      </c>
      <c r="FM24" s="6"/>
      <c r="FN24" s="6"/>
      <c r="FO24" s="6"/>
      <c r="FP24" s="6"/>
      <c r="FQ24" s="6">
        <v>8</v>
      </c>
      <c r="FR24" s="6">
        <v>126</v>
      </c>
      <c r="FS24" s="6">
        <v>7</v>
      </c>
      <c r="FT24" s="6"/>
      <c r="FU24" s="6"/>
      <c r="FV24" s="6">
        <v>10</v>
      </c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>
        <v>18.5</v>
      </c>
      <c r="GH24" s="6"/>
      <c r="GI24" s="6"/>
      <c r="GJ24" s="6">
        <v>15.5</v>
      </c>
      <c r="GK24" s="6"/>
      <c r="GL24" s="6"/>
      <c r="GM24" s="6"/>
      <c r="GN24" s="6">
        <v>16.5</v>
      </c>
      <c r="GO24" s="6"/>
      <c r="GP24" s="6"/>
      <c r="GQ24" s="6"/>
      <c r="GR24" s="6"/>
      <c r="GS24" s="6"/>
      <c r="GT24" s="6"/>
      <c r="GU24" s="6"/>
      <c r="GV24" s="6"/>
      <c r="GW24" s="6"/>
      <c r="GX24" s="6">
        <v>10</v>
      </c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>
        <v>7</v>
      </c>
      <c r="HJ24" s="6"/>
      <c r="HK24" s="6">
        <v>6.5</v>
      </c>
      <c r="HL24" s="6">
        <v>15.5</v>
      </c>
      <c r="HM24" s="6"/>
      <c r="HN24" s="6"/>
      <c r="HO24" s="6"/>
      <c r="HP24" s="6">
        <v>10.5</v>
      </c>
      <c r="HQ24" s="6"/>
      <c r="HR24" s="6"/>
      <c r="HS24" s="6"/>
      <c r="HT24" s="6"/>
      <c r="HU24" s="6"/>
      <c r="HV24" s="6"/>
      <c r="HW24" s="6"/>
      <c r="HX24" s="6"/>
      <c r="HY24" s="6"/>
      <c r="HZ24" s="6">
        <v>10</v>
      </c>
      <c r="IA24" s="6"/>
      <c r="IB24" s="6"/>
      <c r="IC24" s="6"/>
      <c r="ID24" s="6">
        <v>6</v>
      </c>
      <c r="IE24" s="6"/>
      <c r="IF24" s="6"/>
      <c r="IG24" s="6"/>
      <c r="IH24" s="6"/>
      <c r="II24" s="6"/>
      <c r="IJ24" s="6"/>
      <c r="IK24" s="6"/>
      <c r="IL24" s="6"/>
      <c r="IM24" s="6"/>
      <c r="IN24" s="6">
        <v>15.5</v>
      </c>
      <c r="IO24" s="6"/>
      <c r="IP24" s="6">
        <v>6.5</v>
      </c>
      <c r="IQ24" s="6"/>
      <c r="IR24" s="6">
        <v>10.5</v>
      </c>
      <c r="IS24" s="6"/>
      <c r="IT24" s="6"/>
      <c r="IU24" s="6"/>
      <c r="IV24" s="6">
        <v>8</v>
      </c>
      <c r="IW24" s="6">
        <v>18</v>
      </c>
      <c r="IX24" s="6"/>
      <c r="IY24" s="6">
        <v>7</v>
      </c>
      <c r="IZ24" s="6"/>
      <c r="JA24" s="6"/>
      <c r="JB24" s="6">
        <v>10</v>
      </c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>
        <v>15.5</v>
      </c>
      <c r="JQ24" s="6"/>
      <c r="JR24" s="6"/>
      <c r="JS24" s="6"/>
      <c r="JT24" s="6">
        <v>23</v>
      </c>
      <c r="JU24" s="6"/>
      <c r="JV24" s="6"/>
      <c r="JW24" s="6"/>
      <c r="JX24" s="6"/>
      <c r="JY24" s="6"/>
      <c r="JZ24" s="6"/>
      <c r="KA24" s="6">
        <v>1105</v>
      </c>
      <c r="KB24" s="6">
        <v>1771</v>
      </c>
    </row>
    <row r="25" spans="1:288" x14ac:dyDescent="0.35">
      <c r="A25" s="5" t="s">
        <v>142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>
        <v>9</v>
      </c>
      <c r="AR25" s="6">
        <v>9</v>
      </c>
      <c r="AS25" s="6">
        <v>9</v>
      </c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>
        <v>17</v>
      </c>
      <c r="BF25" s="6">
        <v>17</v>
      </c>
      <c r="BG25" s="6">
        <v>17</v>
      </c>
      <c r="BH25" s="6">
        <v>10.5</v>
      </c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>
        <v>9</v>
      </c>
      <c r="BT25" s="6">
        <v>9</v>
      </c>
      <c r="BU25" s="6">
        <v>9</v>
      </c>
      <c r="BV25" s="6">
        <v>8</v>
      </c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>
        <v>17</v>
      </c>
      <c r="CH25" s="6">
        <v>17</v>
      </c>
      <c r="CI25" s="6">
        <v>17</v>
      </c>
      <c r="CJ25" s="6">
        <v>10.5</v>
      </c>
      <c r="CK25" s="6"/>
      <c r="CL25" s="6">
        <v>26</v>
      </c>
      <c r="CM25" s="6"/>
      <c r="CN25" s="6"/>
      <c r="CO25" s="6"/>
      <c r="CP25" s="6"/>
      <c r="CQ25" s="6"/>
      <c r="CR25" s="6"/>
      <c r="CS25" s="6"/>
      <c r="CT25" s="6"/>
      <c r="CU25" s="6">
        <v>9</v>
      </c>
      <c r="CV25" s="6">
        <v>9</v>
      </c>
      <c r="CW25" s="6">
        <v>9</v>
      </c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>
        <v>17</v>
      </c>
      <c r="DJ25" s="6">
        <v>17</v>
      </c>
      <c r="DK25" s="6">
        <v>17</v>
      </c>
      <c r="DL25" s="6">
        <v>18.5</v>
      </c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>
        <v>9</v>
      </c>
      <c r="DX25" s="6">
        <v>9</v>
      </c>
      <c r="DY25" s="6">
        <v>9</v>
      </c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>
        <v>17</v>
      </c>
      <c r="EL25" s="6">
        <v>17</v>
      </c>
      <c r="EM25" s="6">
        <v>17</v>
      </c>
      <c r="EN25" s="6">
        <v>10.5</v>
      </c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>
        <v>9</v>
      </c>
      <c r="EZ25" s="6">
        <v>9</v>
      </c>
      <c r="FA25" s="6">
        <v>9</v>
      </c>
      <c r="FB25" s="6">
        <v>8</v>
      </c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>
        <v>17</v>
      </c>
      <c r="FN25" s="6">
        <v>17</v>
      </c>
      <c r="FO25" s="6">
        <v>17</v>
      </c>
      <c r="FP25" s="6">
        <v>10.5</v>
      </c>
      <c r="FQ25" s="6">
        <v>26</v>
      </c>
      <c r="FR25" s="6">
        <v>45</v>
      </c>
      <c r="FS25" s="6"/>
      <c r="FT25" s="6"/>
      <c r="FU25" s="6"/>
      <c r="FV25" s="6"/>
      <c r="FW25" s="6"/>
      <c r="FX25" s="6"/>
      <c r="FY25" s="6"/>
      <c r="FZ25" s="6"/>
      <c r="GA25" s="6">
        <v>9</v>
      </c>
      <c r="GB25" s="6">
        <v>9</v>
      </c>
      <c r="GC25" s="6">
        <v>9</v>
      </c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>
        <v>17</v>
      </c>
      <c r="GP25" s="6">
        <v>17</v>
      </c>
      <c r="GQ25" s="6">
        <v>17</v>
      </c>
      <c r="GR25" s="6">
        <v>18.5</v>
      </c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>
        <v>9</v>
      </c>
      <c r="HD25" s="6">
        <v>9</v>
      </c>
      <c r="HE25" s="6">
        <v>9</v>
      </c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>
        <v>17</v>
      </c>
      <c r="HR25" s="6">
        <v>17</v>
      </c>
      <c r="HS25" s="6">
        <v>17</v>
      </c>
      <c r="HT25" s="6">
        <v>10.5</v>
      </c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>
        <v>9</v>
      </c>
      <c r="IF25" s="6">
        <v>9</v>
      </c>
      <c r="IG25" s="6">
        <v>9</v>
      </c>
      <c r="IH25" s="6">
        <v>8</v>
      </c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>
        <v>17</v>
      </c>
      <c r="IT25" s="6">
        <v>17</v>
      </c>
      <c r="IU25" s="6">
        <v>17</v>
      </c>
      <c r="IV25" s="6">
        <v>36.5</v>
      </c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>
        <v>9</v>
      </c>
      <c r="JH25" s="6">
        <v>9</v>
      </c>
      <c r="JI25" s="6">
        <v>9</v>
      </c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>
        <v>17</v>
      </c>
      <c r="JV25" s="6">
        <v>17</v>
      </c>
      <c r="JW25" s="6">
        <v>17</v>
      </c>
      <c r="JX25" s="6">
        <v>18.5</v>
      </c>
      <c r="JY25" s="6"/>
      <c r="JZ25" s="6"/>
      <c r="KA25" s="6">
        <v>2246.5</v>
      </c>
      <c r="KB25" s="6">
        <v>3214</v>
      </c>
    </row>
    <row r="26" spans="1:288" x14ac:dyDescent="0.35">
      <c r="A26" s="5" t="s">
        <v>143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>
        <v>1.25</v>
      </c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>
        <v>1.25</v>
      </c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>
        <v>1.25</v>
      </c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>
        <v>1.25</v>
      </c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>
        <v>20.25</v>
      </c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>
        <v>1.25</v>
      </c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>
        <v>1.25</v>
      </c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>
        <v>1.25</v>
      </c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>
        <v>1.25</v>
      </c>
      <c r="KA26" s="6">
        <v>76.25</v>
      </c>
      <c r="KB26" s="6">
        <v>106.5</v>
      </c>
    </row>
    <row r="27" spans="1:288" x14ac:dyDescent="0.35">
      <c r="A27" s="5" t="s">
        <v>144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>
        <v>1</v>
      </c>
      <c r="BK27" s="6">
        <v>9</v>
      </c>
      <c r="BL27" s="6">
        <v>6</v>
      </c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>
        <v>8</v>
      </c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>
        <v>3</v>
      </c>
      <c r="CM27" s="6"/>
      <c r="CN27" s="6"/>
      <c r="CO27" s="6"/>
      <c r="CP27" s="6">
        <v>16</v>
      </c>
      <c r="CQ27" s="6">
        <v>7</v>
      </c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>
        <v>9</v>
      </c>
      <c r="DO27" s="6"/>
      <c r="DP27" s="6"/>
      <c r="DQ27" s="6"/>
      <c r="DR27" s="6"/>
      <c r="DS27" s="6"/>
      <c r="DT27" s="6">
        <v>9</v>
      </c>
      <c r="DU27" s="6">
        <v>6</v>
      </c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>
        <v>1</v>
      </c>
      <c r="EQ27" s="6"/>
      <c r="ER27" s="6"/>
      <c r="ES27" s="6"/>
      <c r="ET27" s="6"/>
      <c r="EU27" s="6"/>
      <c r="EV27" s="6"/>
      <c r="EW27" s="6"/>
      <c r="EX27" s="6"/>
      <c r="EY27" s="6">
        <v>16</v>
      </c>
      <c r="EZ27" s="6">
        <v>7</v>
      </c>
      <c r="FA27" s="6"/>
      <c r="FB27" s="6"/>
      <c r="FC27" s="6"/>
      <c r="FD27" s="6">
        <v>8</v>
      </c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>
        <v>2</v>
      </c>
      <c r="FR27" s="6">
        <v>18</v>
      </c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>
        <v>9</v>
      </c>
      <c r="GE27" s="6">
        <v>6</v>
      </c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>
        <v>9</v>
      </c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>
        <v>16</v>
      </c>
      <c r="HI27" s="6">
        <v>7</v>
      </c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>
        <v>1</v>
      </c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>
        <v>8</v>
      </c>
      <c r="IK27" s="6"/>
      <c r="IL27" s="6"/>
      <c r="IM27" s="6">
        <v>9</v>
      </c>
      <c r="IN27" s="6">
        <v>6</v>
      </c>
      <c r="IO27" s="6"/>
      <c r="IP27" s="6"/>
      <c r="IQ27" s="6"/>
      <c r="IR27" s="6"/>
      <c r="IS27" s="6"/>
      <c r="IT27" s="6"/>
      <c r="IU27" s="6"/>
      <c r="IV27" s="6">
        <v>2</v>
      </c>
      <c r="IW27" s="6"/>
      <c r="IX27" s="6">
        <v>1</v>
      </c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>
        <v>16</v>
      </c>
      <c r="JR27" s="6">
        <v>7</v>
      </c>
      <c r="JS27" s="6"/>
      <c r="JT27" s="6"/>
      <c r="JU27" s="6"/>
      <c r="JV27" s="6"/>
      <c r="JW27" s="6"/>
      <c r="JX27" s="6"/>
      <c r="JY27" s="6"/>
      <c r="JZ27" s="6">
        <v>9</v>
      </c>
      <c r="KA27" s="6">
        <v>356</v>
      </c>
      <c r="KB27" s="6">
        <v>588</v>
      </c>
    </row>
    <row r="28" spans="1:288" x14ac:dyDescent="0.35">
      <c r="A28" s="5" t="s">
        <v>145</v>
      </c>
      <c r="M28" s="6"/>
      <c r="N28" s="6"/>
      <c r="O28" s="6"/>
      <c r="P28" s="6"/>
      <c r="Q28" s="6"/>
      <c r="R28" s="6"/>
      <c r="S28" s="6"/>
      <c r="T28" s="6"/>
      <c r="U28" s="6"/>
      <c r="V28" s="6">
        <v>11.3</v>
      </c>
      <c r="W28" s="6"/>
      <c r="X28" s="6"/>
      <c r="Y28" s="6"/>
      <c r="Z28" s="6"/>
      <c r="AA28" s="6"/>
      <c r="AB28" s="6">
        <v>11.3</v>
      </c>
      <c r="AC28" s="6">
        <v>11.3</v>
      </c>
      <c r="AD28" s="6">
        <v>11.3</v>
      </c>
      <c r="AE28" s="6"/>
      <c r="AF28" s="6">
        <v>11.3</v>
      </c>
      <c r="AG28" s="6">
        <v>1.25</v>
      </c>
      <c r="AH28" s="6"/>
      <c r="AI28" s="6">
        <v>22.3</v>
      </c>
      <c r="AJ28" s="6"/>
      <c r="AK28" s="6"/>
      <c r="AL28" s="6"/>
      <c r="AM28" s="6"/>
      <c r="AN28" s="6"/>
      <c r="AO28" s="6"/>
      <c r="AP28" s="6">
        <v>16.3</v>
      </c>
      <c r="AQ28" s="6">
        <v>22.3</v>
      </c>
      <c r="AR28" s="6">
        <v>22.3</v>
      </c>
      <c r="AS28" s="6"/>
      <c r="AT28" s="6">
        <v>29.8</v>
      </c>
      <c r="AU28" s="6">
        <v>9</v>
      </c>
      <c r="AV28" s="6"/>
      <c r="AW28" s="6">
        <v>17.3</v>
      </c>
      <c r="AX28" s="6"/>
      <c r="AY28" s="6"/>
      <c r="AZ28" s="6"/>
      <c r="BA28" s="6"/>
      <c r="BB28" s="6"/>
      <c r="BC28" s="6"/>
      <c r="BD28" s="6">
        <v>11.3</v>
      </c>
      <c r="BE28" s="6">
        <v>11.3</v>
      </c>
      <c r="BF28" s="6">
        <v>11.3</v>
      </c>
      <c r="BG28" s="6"/>
      <c r="BH28" s="6">
        <v>11.3</v>
      </c>
      <c r="BI28" s="6">
        <v>1.25</v>
      </c>
      <c r="BJ28" s="6"/>
      <c r="BK28" s="6">
        <v>22.3</v>
      </c>
      <c r="BL28" s="6"/>
      <c r="BM28" s="6"/>
      <c r="BN28" s="6"/>
      <c r="BO28" s="6"/>
      <c r="BP28" s="6"/>
      <c r="BQ28" s="6"/>
      <c r="BR28" s="6">
        <v>16.3</v>
      </c>
      <c r="BS28" s="6">
        <v>22.3</v>
      </c>
      <c r="BT28" s="6">
        <v>22.3</v>
      </c>
      <c r="BU28" s="6"/>
      <c r="BV28" s="6">
        <v>29.8</v>
      </c>
      <c r="BW28" s="6">
        <v>9</v>
      </c>
      <c r="BX28" s="6"/>
      <c r="BY28" s="6">
        <v>11.3</v>
      </c>
      <c r="BZ28" s="6"/>
      <c r="CA28" s="6"/>
      <c r="CB28" s="6"/>
      <c r="CC28" s="6"/>
      <c r="CD28" s="6"/>
      <c r="CE28" s="6"/>
      <c r="CF28" s="6">
        <v>11.3</v>
      </c>
      <c r="CG28" s="6">
        <v>11.3</v>
      </c>
      <c r="CH28" s="6">
        <v>11.3</v>
      </c>
      <c r="CI28" s="6"/>
      <c r="CJ28" s="6">
        <v>11.3</v>
      </c>
      <c r="CK28" s="6">
        <v>1.25</v>
      </c>
      <c r="CL28" s="6">
        <v>194</v>
      </c>
      <c r="CM28" s="6">
        <v>28.3</v>
      </c>
      <c r="CN28" s="6"/>
      <c r="CO28" s="6"/>
      <c r="CP28" s="6"/>
      <c r="CQ28" s="6"/>
      <c r="CR28" s="6"/>
      <c r="CS28" s="6"/>
      <c r="CT28" s="6">
        <v>16.3</v>
      </c>
      <c r="CU28" s="6">
        <v>22.3</v>
      </c>
      <c r="CV28" s="6">
        <v>70.3</v>
      </c>
      <c r="CW28" s="6"/>
      <c r="CX28" s="6">
        <v>29.8</v>
      </c>
      <c r="CY28" s="6">
        <v>9</v>
      </c>
      <c r="CZ28" s="6"/>
      <c r="DA28" s="6">
        <v>11.3</v>
      </c>
      <c r="DB28" s="6"/>
      <c r="DC28" s="6"/>
      <c r="DD28" s="6"/>
      <c r="DE28" s="6"/>
      <c r="DF28" s="6"/>
      <c r="DG28" s="6"/>
      <c r="DH28" s="6">
        <v>11.3</v>
      </c>
      <c r="DI28" s="6">
        <v>11.3</v>
      </c>
      <c r="DJ28" s="6">
        <v>11.3</v>
      </c>
      <c r="DK28" s="6"/>
      <c r="DL28" s="6">
        <v>11.3</v>
      </c>
      <c r="DM28" s="6">
        <v>1.25</v>
      </c>
      <c r="DN28" s="6"/>
      <c r="DO28" s="6">
        <v>22.3</v>
      </c>
      <c r="DP28" s="6"/>
      <c r="DQ28" s="6"/>
      <c r="DR28" s="6"/>
      <c r="DS28" s="6"/>
      <c r="DT28" s="6"/>
      <c r="DU28" s="6"/>
      <c r="DV28" s="6">
        <v>16.3</v>
      </c>
      <c r="DW28" s="6">
        <v>22.3</v>
      </c>
      <c r="DX28" s="6">
        <v>22.3</v>
      </c>
      <c r="DY28" s="6"/>
      <c r="DZ28" s="6">
        <v>29.8</v>
      </c>
      <c r="EA28" s="6">
        <v>9</v>
      </c>
      <c r="EB28" s="6"/>
      <c r="EC28" s="6">
        <v>17.3</v>
      </c>
      <c r="ED28" s="6"/>
      <c r="EE28" s="6"/>
      <c r="EF28" s="6"/>
      <c r="EG28" s="6"/>
      <c r="EH28" s="6"/>
      <c r="EI28" s="6"/>
      <c r="EJ28" s="6">
        <v>11.3</v>
      </c>
      <c r="EK28" s="6">
        <v>11.3</v>
      </c>
      <c r="EL28" s="6">
        <v>11.3</v>
      </c>
      <c r="EM28" s="6"/>
      <c r="EN28" s="6">
        <v>11.3</v>
      </c>
      <c r="EO28" s="6">
        <v>1.25</v>
      </c>
      <c r="EP28" s="6"/>
      <c r="EQ28" s="6">
        <v>22.3</v>
      </c>
      <c r="ER28" s="6"/>
      <c r="ES28" s="6"/>
      <c r="ET28" s="6"/>
      <c r="EU28" s="6"/>
      <c r="EV28" s="6"/>
      <c r="EW28" s="6"/>
      <c r="EX28" s="6">
        <v>16.3</v>
      </c>
      <c r="EY28" s="6">
        <v>22.3</v>
      </c>
      <c r="EZ28" s="6">
        <v>22.3</v>
      </c>
      <c r="FA28" s="6"/>
      <c r="FB28" s="6">
        <v>29.8</v>
      </c>
      <c r="FC28" s="6">
        <v>9</v>
      </c>
      <c r="FD28" s="6"/>
      <c r="FE28" s="6">
        <v>11.3</v>
      </c>
      <c r="FF28" s="6"/>
      <c r="FG28" s="6"/>
      <c r="FH28" s="6"/>
      <c r="FI28" s="6"/>
      <c r="FJ28" s="6"/>
      <c r="FK28" s="6"/>
      <c r="FL28" s="6">
        <v>11.3</v>
      </c>
      <c r="FM28" s="6">
        <v>11.3</v>
      </c>
      <c r="FN28" s="6">
        <v>11.3</v>
      </c>
      <c r="FO28" s="6"/>
      <c r="FP28" s="6">
        <v>11.3</v>
      </c>
      <c r="FQ28" s="6">
        <v>195.25</v>
      </c>
      <c r="FR28" s="6">
        <v>90</v>
      </c>
      <c r="FS28" s="6">
        <v>28.3</v>
      </c>
      <c r="FT28" s="6"/>
      <c r="FU28" s="6"/>
      <c r="FV28" s="6"/>
      <c r="FW28" s="6"/>
      <c r="FX28" s="6"/>
      <c r="FY28" s="6"/>
      <c r="FZ28" s="6">
        <v>16.3</v>
      </c>
      <c r="GA28" s="6">
        <v>70.3</v>
      </c>
      <c r="GB28" s="6">
        <v>30.3</v>
      </c>
      <c r="GC28" s="6"/>
      <c r="GD28" s="6">
        <v>29.8</v>
      </c>
      <c r="GE28" s="6">
        <v>9</v>
      </c>
      <c r="GF28" s="6"/>
      <c r="GG28" s="6">
        <v>11.3</v>
      </c>
      <c r="GH28" s="6"/>
      <c r="GI28" s="6"/>
      <c r="GJ28" s="6"/>
      <c r="GK28" s="6"/>
      <c r="GL28" s="6"/>
      <c r="GM28" s="6"/>
      <c r="GN28" s="6">
        <v>11.3</v>
      </c>
      <c r="GO28" s="6">
        <v>11.3</v>
      </c>
      <c r="GP28" s="6">
        <v>11.3</v>
      </c>
      <c r="GQ28" s="6"/>
      <c r="GR28" s="6">
        <v>11.3</v>
      </c>
      <c r="GS28" s="6">
        <v>1.25</v>
      </c>
      <c r="GT28" s="6"/>
      <c r="GU28" s="6">
        <v>22.3</v>
      </c>
      <c r="GV28" s="6"/>
      <c r="GW28" s="6"/>
      <c r="GX28" s="6"/>
      <c r="GY28" s="6"/>
      <c r="GZ28" s="6"/>
      <c r="HA28" s="6"/>
      <c r="HB28" s="6">
        <v>16.3</v>
      </c>
      <c r="HC28" s="6">
        <v>22.3</v>
      </c>
      <c r="HD28" s="6">
        <v>22.3</v>
      </c>
      <c r="HE28" s="6"/>
      <c r="HF28" s="6">
        <v>29.8</v>
      </c>
      <c r="HG28" s="6">
        <v>9</v>
      </c>
      <c r="HH28" s="6"/>
      <c r="HI28" s="6">
        <v>17.3</v>
      </c>
      <c r="HJ28" s="6"/>
      <c r="HK28" s="6"/>
      <c r="HL28" s="6"/>
      <c r="HM28" s="6"/>
      <c r="HN28" s="6"/>
      <c r="HO28" s="6"/>
      <c r="HP28" s="6">
        <v>11.3</v>
      </c>
      <c r="HQ28" s="6">
        <v>11.3</v>
      </c>
      <c r="HR28" s="6">
        <v>11.3</v>
      </c>
      <c r="HS28" s="6"/>
      <c r="HT28" s="6">
        <v>11.3</v>
      </c>
      <c r="HU28" s="6">
        <v>1.25</v>
      </c>
      <c r="HV28" s="6"/>
      <c r="HW28" s="6">
        <v>22.3</v>
      </c>
      <c r="HX28" s="6"/>
      <c r="HY28" s="6"/>
      <c r="HZ28" s="6"/>
      <c r="IA28" s="6"/>
      <c r="IB28" s="6"/>
      <c r="IC28" s="6"/>
      <c r="ID28" s="6">
        <v>16.3</v>
      </c>
      <c r="IE28" s="6">
        <v>22.3</v>
      </c>
      <c r="IF28" s="6">
        <v>22.3</v>
      </c>
      <c r="IG28" s="6"/>
      <c r="IH28" s="6">
        <v>29.8</v>
      </c>
      <c r="II28" s="6">
        <v>9</v>
      </c>
      <c r="IJ28" s="6"/>
      <c r="IK28" s="6">
        <v>11.3</v>
      </c>
      <c r="IL28" s="6"/>
      <c r="IM28" s="6"/>
      <c r="IN28" s="6"/>
      <c r="IO28" s="6"/>
      <c r="IP28" s="6"/>
      <c r="IQ28" s="6"/>
      <c r="IR28" s="6">
        <v>11.3</v>
      </c>
      <c r="IS28" s="6">
        <v>11.3</v>
      </c>
      <c r="IT28" s="6">
        <v>11.3</v>
      </c>
      <c r="IU28" s="6"/>
      <c r="IV28" s="6">
        <v>205.3</v>
      </c>
      <c r="IW28" s="6">
        <v>1.25</v>
      </c>
      <c r="IX28" s="6"/>
      <c r="IY28" s="6">
        <v>28.3</v>
      </c>
      <c r="IZ28" s="6"/>
      <c r="JA28" s="6"/>
      <c r="JB28" s="6"/>
      <c r="JC28" s="6"/>
      <c r="JD28" s="6"/>
      <c r="JE28" s="6"/>
      <c r="JF28" s="6">
        <v>64.3</v>
      </c>
      <c r="JG28" s="6">
        <v>22.3</v>
      </c>
      <c r="JH28" s="6">
        <v>22.3</v>
      </c>
      <c r="JI28" s="6"/>
      <c r="JJ28" s="6">
        <v>29.8</v>
      </c>
      <c r="JK28" s="6">
        <v>9</v>
      </c>
      <c r="JL28" s="6"/>
      <c r="JM28" s="6">
        <v>11.3</v>
      </c>
      <c r="JN28" s="6"/>
      <c r="JO28" s="6"/>
      <c r="JP28" s="6"/>
      <c r="JQ28" s="6"/>
      <c r="JR28" s="6"/>
      <c r="JS28" s="6"/>
      <c r="JT28" s="6">
        <v>11.3</v>
      </c>
      <c r="JU28" s="6">
        <v>11.3</v>
      </c>
      <c r="JV28" s="6">
        <v>11.3</v>
      </c>
      <c r="JW28" s="6"/>
      <c r="JX28" s="6">
        <v>11.3</v>
      </c>
      <c r="JY28" s="6">
        <v>1.25</v>
      </c>
      <c r="JZ28" s="6"/>
      <c r="KA28" s="6">
        <v>4983.05</v>
      </c>
      <c r="KB28" s="6">
        <v>7518.5499999999993</v>
      </c>
    </row>
    <row r="29" spans="1:288" x14ac:dyDescent="0.35">
      <c r="A29" s="4" t="s">
        <v>133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</row>
    <row r="30" spans="1:288" x14ac:dyDescent="0.35">
      <c r="A30" s="5" t="s">
        <v>134</v>
      </c>
      <c r="M30" s="6"/>
      <c r="N30" s="6"/>
      <c r="O30" s="6"/>
      <c r="P30" s="6"/>
      <c r="Q30" s="6"/>
      <c r="R30" s="6">
        <v>3.75</v>
      </c>
      <c r="S30" s="6"/>
      <c r="T30" s="6"/>
      <c r="U30" s="6"/>
      <c r="V30" s="6">
        <v>6</v>
      </c>
      <c r="W30" s="6"/>
      <c r="X30" s="6">
        <v>3.75</v>
      </c>
      <c r="Y30" s="6"/>
      <c r="Z30" s="6"/>
      <c r="AA30" s="6"/>
      <c r="AB30" s="6"/>
      <c r="AC30" s="6"/>
      <c r="AD30" s="6"/>
      <c r="AE30" s="6">
        <v>3.75</v>
      </c>
      <c r="AF30" s="6"/>
      <c r="AG30" s="6"/>
      <c r="AH30" s="6"/>
      <c r="AI30" s="6">
        <v>6</v>
      </c>
      <c r="AJ30" s="6"/>
      <c r="AK30" s="6"/>
      <c r="AL30" s="6">
        <v>12</v>
      </c>
      <c r="AM30" s="6"/>
      <c r="AN30" s="6"/>
      <c r="AO30" s="6">
        <v>6</v>
      </c>
      <c r="AP30" s="6"/>
      <c r="AQ30" s="6"/>
      <c r="AR30" s="6"/>
      <c r="AS30" s="6">
        <v>3.75</v>
      </c>
      <c r="AT30" s="6"/>
      <c r="AU30" s="6"/>
      <c r="AV30" s="6"/>
      <c r="AW30" s="6">
        <v>6</v>
      </c>
      <c r="AX30" s="6"/>
      <c r="AY30" s="6"/>
      <c r="AZ30" s="6">
        <v>3.75</v>
      </c>
      <c r="BA30" s="6"/>
      <c r="BB30" s="6"/>
      <c r="BC30" s="6"/>
      <c r="BD30" s="6"/>
      <c r="BE30" s="6"/>
      <c r="BF30" s="6"/>
      <c r="BG30" s="6">
        <v>3.75</v>
      </c>
      <c r="BH30" s="6"/>
      <c r="BI30" s="6"/>
      <c r="BJ30" s="6"/>
      <c r="BK30" s="6">
        <v>6</v>
      </c>
      <c r="BL30" s="6"/>
      <c r="BM30" s="6"/>
      <c r="BN30" s="6">
        <v>6</v>
      </c>
      <c r="BO30" s="6"/>
      <c r="BP30" s="6">
        <v>6</v>
      </c>
      <c r="BQ30" s="6"/>
      <c r="BR30" s="6"/>
      <c r="BS30" s="6">
        <v>6</v>
      </c>
      <c r="BT30" s="6"/>
      <c r="BU30" s="6">
        <v>3.75</v>
      </c>
      <c r="BV30" s="6"/>
      <c r="BW30" s="6"/>
      <c r="BX30" s="6"/>
      <c r="BY30" s="6">
        <v>6</v>
      </c>
      <c r="BZ30" s="6"/>
      <c r="CA30" s="6"/>
      <c r="CB30" s="6">
        <v>3.75</v>
      </c>
      <c r="CC30" s="6"/>
      <c r="CD30" s="6"/>
      <c r="CE30" s="6"/>
      <c r="CF30" s="6"/>
      <c r="CG30" s="6"/>
      <c r="CH30" s="6"/>
      <c r="CI30" s="6">
        <v>3.75</v>
      </c>
      <c r="CJ30" s="6"/>
      <c r="CK30" s="6"/>
      <c r="CL30" s="6"/>
      <c r="CM30" s="6">
        <v>6</v>
      </c>
      <c r="CN30" s="6"/>
      <c r="CO30" s="6"/>
      <c r="CP30" s="6">
        <v>6</v>
      </c>
      <c r="CQ30" s="6"/>
      <c r="CR30" s="6"/>
      <c r="CS30" s="6"/>
      <c r="CT30" s="6"/>
      <c r="CU30" s="6">
        <v>6</v>
      </c>
      <c r="CV30" s="6"/>
      <c r="CW30" s="6">
        <v>3.75</v>
      </c>
      <c r="CX30" s="6">
        <v>6</v>
      </c>
      <c r="CY30" s="6"/>
      <c r="CZ30" s="6"/>
      <c r="DA30" s="6">
        <v>6</v>
      </c>
      <c r="DB30" s="6"/>
      <c r="DC30" s="6"/>
      <c r="DD30" s="6">
        <v>3.75</v>
      </c>
      <c r="DE30" s="6"/>
      <c r="DF30" s="6"/>
      <c r="DG30" s="6"/>
      <c r="DH30" s="6"/>
      <c r="DI30" s="6"/>
      <c r="DJ30" s="6"/>
      <c r="DK30" s="6">
        <v>3.75</v>
      </c>
      <c r="DL30" s="6"/>
      <c r="DM30" s="6"/>
      <c r="DN30" s="6"/>
      <c r="DO30" s="6">
        <v>6</v>
      </c>
      <c r="DP30" s="6"/>
      <c r="DQ30" s="6"/>
      <c r="DR30" s="6">
        <v>6</v>
      </c>
      <c r="DS30" s="6"/>
      <c r="DT30" s="6"/>
      <c r="DU30" s="6"/>
      <c r="DV30" s="6"/>
      <c r="DW30" s="6"/>
      <c r="DX30" s="6"/>
      <c r="DY30" s="6">
        <v>9.75</v>
      </c>
      <c r="DZ30" s="6"/>
      <c r="EA30" s="6"/>
      <c r="EB30" s="6">
        <v>6</v>
      </c>
      <c r="EC30" s="6">
        <v>6</v>
      </c>
      <c r="ED30" s="6"/>
      <c r="EE30" s="6"/>
      <c r="EF30" s="6">
        <v>3.75</v>
      </c>
      <c r="EG30" s="6"/>
      <c r="EH30" s="6"/>
      <c r="EI30" s="6"/>
      <c r="EJ30" s="6"/>
      <c r="EK30" s="6"/>
      <c r="EL30" s="6"/>
      <c r="EM30" s="6">
        <v>3.75</v>
      </c>
      <c r="EN30" s="6"/>
      <c r="EO30" s="6"/>
      <c r="EP30" s="6"/>
      <c r="EQ30" s="6">
        <v>6</v>
      </c>
      <c r="ER30" s="6"/>
      <c r="ES30" s="6"/>
      <c r="ET30" s="6">
        <v>6</v>
      </c>
      <c r="EU30" s="6"/>
      <c r="EV30" s="6"/>
      <c r="EW30" s="6"/>
      <c r="EX30" s="6"/>
      <c r="EY30" s="6"/>
      <c r="EZ30" s="6"/>
      <c r="FA30" s="6">
        <v>3.75</v>
      </c>
      <c r="FB30" s="6"/>
      <c r="FC30" s="6"/>
      <c r="FD30" s="6">
        <v>6</v>
      </c>
      <c r="FE30" s="6">
        <v>6</v>
      </c>
      <c r="FF30" s="6"/>
      <c r="FG30" s="6">
        <v>6</v>
      </c>
      <c r="FH30" s="6">
        <v>3.75</v>
      </c>
      <c r="FI30" s="6"/>
      <c r="FJ30" s="6"/>
      <c r="FK30" s="6"/>
      <c r="FL30" s="6"/>
      <c r="FM30" s="6"/>
      <c r="FN30" s="6"/>
      <c r="FO30" s="6">
        <v>3.75</v>
      </c>
      <c r="FP30" s="6">
        <v>16.25</v>
      </c>
      <c r="FQ30" s="6"/>
      <c r="FR30" s="6">
        <v>22.25</v>
      </c>
      <c r="FS30" s="6">
        <v>6</v>
      </c>
      <c r="FT30" s="6"/>
      <c r="FU30" s="6"/>
      <c r="FV30" s="6">
        <v>6</v>
      </c>
      <c r="FW30" s="6"/>
      <c r="FX30" s="6"/>
      <c r="FY30" s="6"/>
      <c r="FZ30" s="6"/>
      <c r="GA30" s="6"/>
      <c r="GB30" s="6"/>
      <c r="GC30" s="6">
        <v>3.75</v>
      </c>
      <c r="GD30" s="6"/>
      <c r="GE30" s="6"/>
      <c r="GF30" s="6"/>
      <c r="GG30" s="6">
        <v>6</v>
      </c>
      <c r="GH30" s="6"/>
      <c r="GI30" s="6">
        <v>16</v>
      </c>
      <c r="GJ30" s="6">
        <v>3.75</v>
      </c>
      <c r="GK30" s="6"/>
      <c r="GL30" s="6">
        <v>16</v>
      </c>
      <c r="GM30" s="6"/>
      <c r="GN30" s="6"/>
      <c r="GO30" s="6"/>
      <c r="GP30" s="6"/>
      <c r="GQ30" s="6">
        <v>3.75</v>
      </c>
      <c r="GR30" s="6"/>
      <c r="GS30" s="6"/>
      <c r="GT30" s="6"/>
      <c r="GU30" s="6">
        <v>6</v>
      </c>
      <c r="GV30" s="6"/>
      <c r="GW30" s="6"/>
      <c r="GX30" s="6">
        <v>6</v>
      </c>
      <c r="GY30" s="6"/>
      <c r="GZ30" s="6"/>
      <c r="HA30" s="6"/>
      <c r="HB30" s="6"/>
      <c r="HC30" s="6"/>
      <c r="HD30" s="6"/>
      <c r="HE30" s="6">
        <v>3.75</v>
      </c>
      <c r="HF30" s="6"/>
      <c r="HG30" s="6"/>
      <c r="HH30" s="6"/>
      <c r="HI30" s="6">
        <v>6</v>
      </c>
      <c r="HJ30" s="6"/>
      <c r="HK30" s="6"/>
      <c r="HL30" s="6">
        <v>3.75</v>
      </c>
      <c r="HM30" s="6">
        <v>6</v>
      </c>
      <c r="HN30" s="6"/>
      <c r="HO30" s="6"/>
      <c r="HP30" s="6">
        <v>6</v>
      </c>
      <c r="HQ30" s="6"/>
      <c r="HR30" s="6"/>
      <c r="HS30" s="6">
        <v>3.75</v>
      </c>
      <c r="HT30" s="6"/>
      <c r="HU30" s="6"/>
      <c r="HV30" s="6"/>
      <c r="HW30" s="6">
        <v>6</v>
      </c>
      <c r="HX30" s="6"/>
      <c r="HY30" s="6"/>
      <c r="HZ30" s="6">
        <v>6</v>
      </c>
      <c r="IA30" s="6"/>
      <c r="IB30" s="6"/>
      <c r="IC30" s="6"/>
      <c r="ID30" s="6"/>
      <c r="IE30" s="6"/>
      <c r="IF30" s="6"/>
      <c r="IG30" s="6">
        <v>3.75</v>
      </c>
      <c r="IH30" s="6"/>
      <c r="II30" s="6"/>
      <c r="IJ30" s="6"/>
      <c r="IK30" s="6">
        <v>6</v>
      </c>
      <c r="IL30" s="6"/>
      <c r="IM30" s="6"/>
      <c r="IN30" s="6">
        <v>3.75</v>
      </c>
      <c r="IO30" s="6"/>
      <c r="IP30" s="6"/>
      <c r="IQ30" s="6"/>
      <c r="IR30" s="6">
        <v>6</v>
      </c>
      <c r="IS30" s="6"/>
      <c r="IT30" s="6"/>
      <c r="IU30" s="6">
        <v>9.75</v>
      </c>
      <c r="IV30" s="6"/>
      <c r="IW30" s="6"/>
      <c r="IX30" s="6"/>
      <c r="IY30" s="6">
        <v>6</v>
      </c>
      <c r="IZ30" s="6"/>
      <c r="JA30" s="6"/>
      <c r="JB30" s="6">
        <v>6</v>
      </c>
      <c r="JC30" s="6"/>
      <c r="JD30" s="6"/>
      <c r="JE30" s="6"/>
      <c r="JF30" s="6"/>
      <c r="JG30" s="6"/>
      <c r="JH30" s="6"/>
      <c r="JI30" s="6">
        <v>3.75</v>
      </c>
      <c r="JJ30" s="6"/>
      <c r="JK30" s="6"/>
      <c r="JL30" s="6"/>
      <c r="JM30" s="6">
        <v>6</v>
      </c>
      <c r="JN30" s="6"/>
      <c r="JO30" s="6"/>
      <c r="JP30" s="6">
        <v>3.75</v>
      </c>
      <c r="JQ30" s="6"/>
      <c r="JR30" s="6"/>
      <c r="JS30" s="6"/>
      <c r="JT30" s="6"/>
      <c r="JU30" s="6"/>
      <c r="JV30" s="6">
        <v>6</v>
      </c>
      <c r="JW30" s="6">
        <v>3.75</v>
      </c>
      <c r="JX30" s="6"/>
      <c r="JY30" s="6">
        <v>6</v>
      </c>
      <c r="JZ30" s="6"/>
      <c r="KA30" s="6">
        <v>679.25</v>
      </c>
      <c r="KB30" s="6">
        <v>1126.25</v>
      </c>
    </row>
    <row r="31" spans="1:288" x14ac:dyDescent="0.35">
      <c r="A31" s="5" t="s">
        <v>135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>
        <v>1.25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>
        <v>1.25</v>
      </c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>
        <v>1.25</v>
      </c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>
        <v>1.25</v>
      </c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>
        <v>1.25</v>
      </c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>
        <v>13</v>
      </c>
      <c r="FS31" s="6"/>
      <c r="FT31" s="6"/>
      <c r="FU31" s="6"/>
      <c r="FV31" s="6">
        <v>1.25</v>
      </c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>
        <v>1.25</v>
      </c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>
        <v>1.25</v>
      </c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>
        <v>1.25</v>
      </c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>
        <v>61.25</v>
      </c>
      <c r="KB31" s="6">
        <v>85.5</v>
      </c>
    </row>
    <row r="32" spans="1:288" x14ac:dyDescent="0.35">
      <c r="A32" s="5" t="s">
        <v>136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>
        <v>0.5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>
        <v>13.5</v>
      </c>
      <c r="AT32" s="6">
        <v>20</v>
      </c>
      <c r="AU32" s="6"/>
      <c r="AV32" s="6"/>
      <c r="AW32" s="6">
        <v>1</v>
      </c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>
        <v>0.5</v>
      </c>
      <c r="BI32" s="6"/>
      <c r="BJ32" s="6"/>
      <c r="BK32" s="6"/>
      <c r="BL32" s="6"/>
      <c r="BM32" s="6"/>
      <c r="BN32" s="6">
        <v>1</v>
      </c>
      <c r="BO32" s="6"/>
      <c r="BP32" s="6"/>
      <c r="BQ32" s="6"/>
      <c r="BR32" s="6"/>
      <c r="BS32" s="6"/>
      <c r="BT32" s="6"/>
      <c r="BU32" s="6">
        <v>13.5</v>
      </c>
      <c r="BV32" s="6">
        <v>20</v>
      </c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>
        <v>0.5</v>
      </c>
      <c r="CK32" s="6"/>
      <c r="CL32" s="6">
        <v>7.5</v>
      </c>
      <c r="CM32" s="6">
        <v>1</v>
      </c>
      <c r="CN32" s="6"/>
      <c r="CO32" s="6"/>
      <c r="CP32" s="6"/>
      <c r="CQ32" s="6"/>
      <c r="CR32" s="6"/>
      <c r="CS32" s="6">
        <v>2</v>
      </c>
      <c r="CT32" s="6"/>
      <c r="CU32" s="6"/>
      <c r="CV32" s="6">
        <v>7</v>
      </c>
      <c r="CW32" s="6">
        <v>13.5</v>
      </c>
      <c r="CX32" s="6">
        <v>20</v>
      </c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>
        <v>0.5</v>
      </c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>
        <v>1</v>
      </c>
      <c r="DX32" s="6"/>
      <c r="DY32" s="6">
        <v>13.5</v>
      </c>
      <c r="DZ32" s="6">
        <v>20</v>
      </c>
      <c r="EA32" s="6"/>
      <c r="EB32" s="6"/>
      <c r="EC32" s="6">
        <v>1</v>
      </c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>
        <v>0.5</v>
      </c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>
        <v>13.5</v>
      </c>
      <c r="FB32" s="6">
        <v>20</v>
      </c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>
        <v>0.5</v>
      </c>
      <c r="FQ32" s="6">
        <v>7.5</v>
      </c>
      <c r="FR32" s="6">
        <v>178</v>
      </c>
      <c r="FS32" s="6">
        <v>1</v>
      </c>
      <c r="FT32" s="6"/>
      <c r="FU32" s="6"/>
      <c r="FV32" s="6"/>
      <c r="FW32" s="6"/>
      <c r="FX32" s="6"/>
      <c r="FY32" s="6"/>
      <c r="FZ32" s="6"/>
      <c r="GA32" s="6">
        <v>7</v>
      </c>
      <c r="GB32" s="6">
        <v>24.75</v>
      </c>
      <c r="GC32" s="6">
        <v>79.5</v>
      </c>
      <c r="GD32" s="6">
        <v>20</v>
      </c>
      <c r="GE32" s="6"/>
      <c r="GF32" s="6"/>
      <c r="GG32" s="6">
        <v>3</v>
      </c>
      <c r="GH32" s="6"/>
      <c r="GI32" s="6">
        <v>2</v>
      </c>
      <c r="GJ32" s="6"/>
      <c r="GK32" s="6"/>
      <c r="GL32" s="6"/>
      <c r="GM32" s="6"/>
      <c r="GN32" s="6"/>
      <c r="GO32" s="6"/>
      <c r="GP32" s="6"/>
      <c r="GQ32" s="6"/>
      <c r="GR32" s="6">
        <v>0.5</v>
      </c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>
        <v>13.5</v>
      </c>
      <c r="HF32" s="6">
        <v>20</v>
      </c>
      <c r="HG32" s="6"/>
      <c r="HH32" s="6"/>
      <c r="HI32" s="6">
        <v>1</v>
      </c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>
        <v>0.5</v>
      </c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>
        <v>13.5</v>
      </c>
      <c r="IH32" s="6">
        <v>20</v>
      </c>
      <c r="II32" s="6"/>
      <c r="IJ32" s="6"/>
      <c r="IK32" s="6"/>
      <c r="IL32" s="6"/>
      <c r="IM32" s="6"/>
      <c r="IN32" s="6"/>
      <c r="IO32" s="6"/>
      <c r="IP32" s="6">
        <v>1</v>
      </c>
      <c r="IQ32" s="6"/>
      <c r="IR32" s="6"/>
      <c r="IS32" s="6"/>
      <c r="IT32" s="6"/>
      <c r="IU32" s="6"/>
      <c r="IV32" s="6">
        <v>8</v>
      </c>
      <c r="IW32" s="6"/>
      <c r="IX32" s="6"/>
      <c r="IY32" s="6">
        <v>1</v>
      </c>
      <c r="IZ32" s="6"/>
      <c r="JA32" s="6"/>
      <c r="JB32" s="6"/>
      <c r="JC32" s="6"/>
      <c r="JD32" s="6"/>
      <c r="JE32" s="6"/>
      <c r="JF32" s="6">
        <v>7</v>
      </c>
      <c r="JG32" s="6"/>
      <c r="JH32" s="6"/>
      <c r="JI32" s="6">
        <v>13.5</v>
      </c>
      <c r="JJ32" s="6">
        <v>20</v>
      </c>
      <c r="JK32" s="6"/>
      <c r="JL32" s="6"/>
      <c r="JM32" s="6"/>
      <c r="JN32" s="6"/>
      <c r="JO32" s="6"/>
      <c r="JP32" s="6"/>
      <c r="JQ32" s="6"/>
      <c r="JR32" s="6"/>
      <c r="JS32" s="6"/>
      <c r="JT32" s="6">
        <v>2</v>
      </c>
      <c r="JU32" s="6"/>
      <c r="JV32" s="6"/>
      <c r="JW32" s="6"/>
      <c r="JX32" s="6">
        <v>0.5</v>
      </c>
      <c r="JY32" s="6"/>
      <c r="JZ32" s="6"/>
      <c r="KA32" s="6">
        <v>1188.5</v>
      </c>
      <c r="KB32" s="6">
        <v>1825.25</v>
      </c>
    </row>
    <row r="33" spans="1:288" x14ac:dyDescent="0.35">
      <c r="A33" s="5" t="s">
        <v>137</v>
      </c>
      <c r="M33" s="6"/>
      <c r="N33" s="6"/>
      <c r="O33" s="6"/>
      <c r="P33" s="6"/>
      <c r="Q33" s="6"/>
      <c r="R33" s="6"/>
      <c r="S33" s="6"/>
      <c r="T33" s="6"/>
      <c r="U33" s="6"/>
      <c r="V33" s="6">
        <v>4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>
        <v>4</v>
      </c>
      <c r="AJ33" s="6">
        <v>6.5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>
        <v>6</v>
      </c>
      <c r="AX33" s="6"/>
      <c r="AY33" s="6">
        <v>2</v>
      </c>
      <c r="AZ33" s="6">
        <v>4</v>
      </c>
      <c r="BA33" s="6"/>
      <c r="BB33" s="6"/>
      <c r="BC33" s="6"/>
      <c r="BD33" s="6"/>
      <c r="BE33" s="6"/>
      <c r="BF33" s="6"/>
      <c r="BG33" s="6"/>
      <c r="BH33" s="6"/>
      <c r="BI33" s="6"/>
      <c r="BJ33" s="6">
        <v>10.75</v>
      </c>
      <c r="BK33" s="6">
        <v>17</v>
      </c>
      <c r="BL33" s="6">
        <v>2</v>
      </c>
      <c r="BM33" s="6">
        <v>4</v>
      </c>
      <c r="BN33" s="6">
        <v>10.5</v>
      </c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>
        <v>12</v>
      </c>
      <c r="BZ33" s="6"/>
      <c r="CA33" s="6">
        <v>2</v>
      </c>
      <c r="CB33" s="6">
        <v>4</v>
      </c>
      <c r="CC33" s="6"/>
      <c r="CD33" s="6"/>
      <c r="CE33" s="6"/>
      <c r="CF33" s="6"/>
      <c r="CG33" s="6"/>
      <c r="CH33" s="6"/>
      <c r="CI33" s="6"/>
      <c r="CJ33" s="6"/>
      <c r="CK33" s="6"/>
      <c r="CL33" s="6">
        <v>36.75</v>
      </c>
      <c r="CM33" s="6">
        <v>19</v>
      </c>
      <c r="CN33" s="6">
        <v>2</v>
      </c>
      <c r="CO33" s="6">
        <v>4</v>
      </c>
      <c r="CP33" s="6">
        <v>4</v>
      </c>
      <c r="CQ33" s="6"/>
      <c r="CR33" s="6"/>
      <c r="CS33" s="6">
        <v>6.5</v>
      </c>
      <c r="CT33" s="6"/>
      <c r="CU33" s="6"/>
      <c r="CV33" s="6"/>
      <c r="CW33" s="6"/>
      <c r="CX33" s="6"/>
      <c r="CY33" s="6"/>
      <c r="CZ33" s="6"/>
      <c r="DA33" s="6">
        <v>4</v>
      </c>
      <c r="DB33" s="6"/>
      <c r="DC33" s="6">
        <v>2</v>
      </c>
      <c r="DD33" s="6">
        <v>4</v>
      </c>
      <c r="DE33" s="6"/>
      <c r="DF33" s="6"/>
      <c r="DG33" s="6"/>
      <c r="DH33" s="6"/>
      <c r="DI33" s="6"/>
      <c r="DJ33" s="6"/>
      <c r="DK33" s="6"/>
      <c r="DL33" s="6"/>
      <c r="DM33" s="6"/>
      <c r="DN33" s="6">
        <v>10.75</v>
      </c>
      <c r="DO33" s="6">
        <v>25</v>
      </c>
      <c r="DP33" s="6">
        <v>22</v>
      </c>
      <c r="DQ33" s="6">
        <v>4</v>
      </c>
      <c r="DR33" s="6">
        <v>4</v>
      </c>
      <c r="DS33" s="6"/>
      <c r="DT33" s="6"/>
      <c r="DU33" s="6"/>
      <c r="DV33" s="6"/>
      <c r="DW33" s="6">
        <v>6.5</v>
      </c>
      <c r="DX33" s="6"/>
      <c r="DY33" s="6"/>
      <c r="DZ33" s="6"/>
      <c r="EA33" s="6"/>
      <c r="EB33" s="6"/>
      <c r="EC33" s="6">
        <v>6</v>
      </c>
      <c r="ED33" s="6"/>
      <c r="EE33" s="6">
        <v>2</v>
      </c>
      <c r="EF33" s="6">
        <v>4</v>
      </c>
      <c r="EG33" s="6"/>
      <c r="EH33" s="6"/>
      <c r="EI33" s="6"/>
      <c r="EJ33" s="6"/>
      <c r="EK33" s="6"/>
      <c r="EL33" s="6"/>
      <c r="EM33" s="6"/>
      <c r="EN33" s="6"/>
      <c r="EO33" s="6"/>
      <c r="EP33" s="6">
        <v>10.75</v>
      </c>
      <c r="EQ33" s="6">
        <v>17</v>
      </c>
      <c r="ER33" s="6">
        <v>2</v>
      </c>
      <c r="ES33" s="6">
        <v>4</v>
      </c>
      <c r="ET33" s="6">
        <v>4</v>
      </c>
      <c r="EU33" s="6"/>
      <c r="EV33" s="6"/>
      <c r="EW33" s="6"/>
      <c r="EX33" s="6"/>
      <c r="EY33" s="6"/>
      <c r="EZ33" s="6"/>
      <c r="FA33" s="6"/>
      <c r="FB33" s="6">
        <v>6.5</v>
      </c>
      <c r="FC33" s="6">
        <v>2</v>
      </c>
      <c r="FD33" s="6"/>
      <c r="FE33" s="6">
        <v>12</v>
      </c>
      <c r="FF33" s="6"/>
      <c r="FG33" s="6">
        <v>2</v>
      </c>
      <c r="FH33" s="6">
        <v>4</v>
      </c>
      <c r="FI33" s="6"/>
      <c r="FJ33" s="6"/>
      <c r="FK33" s="6"/>
      <c r="FL33" s="6"/>
      <c r="FM33" s="6"/>
      <c r="FN33" s="6"/>
      <c r="FO33" s="6"/>
      <c r="FP33" s="6"/>
      <c r="FQ33" s="6">
        <v>26</v>
      </c>
      <c r="FR33" s="6">
        <v>96.75</v>
      </c>
      <c r="FS33" s="6">
        <v>19</v>
      </c>
      <c r="FT33" s="6">
        <v>2</v>
      </c>
      <c r="FU33" s="6">
        <v>4</v>
      </c>
      <c r="FV33" s="6">
        <v>4</v>
      </c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>
        <v>22.5</v>
      </c>
      <c r="GH33" s="6"/>
      <c r="GI33" s="6">
        <v>2</v>
      </c>
      <c r="GJ33" s="6">
        <v>4</v>
      </c>
      <c r="GK33" s="6"/>
      <c r="GL33" s="6"/>
      <c r="GM33" s="6"/>
      <c r="GN33" s="6"/>
      <c r="GO33" s="6"/>
      <c r="GP33" s="6"/>
      <c r="GQ33" s="6"/>
      <c r="GR33" s="6"/>
      <c r="GS33" s="6"/>
      <c r="GT33" s="6">
        <v>10.75</v>
      </c>
      <c r="GU33" s="6">
        <v>45</v>
      </c>
      <c r="GV33" s="6">
        <v>20</v>
      </c>
      <c r="GW33" s="6">
        <v>13</v>
      </c>
      <c r="GX33" s="6">
        <v>4</v>
      </c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>
        <v>6</v>
      </c>
      <c r="HJ33" s="6"/>
      <c r="HK33" s="6">
        <v>8.5</v>
      </c>
      <c r="HL33" s="6">
        <v>4</v>
      </c>
      <c r="HM33" s="6"/>
      <c r="HN33" s="6"/>
      <c r="HO33" s="6"/>
      <c r="HP33" s="6"/>
      <c r="HQ33" s="6"/>
      <c r="HR33" s="6"/>
      <c r="HS33" s="6"/>
      <c r="HT33" s="6"/>
      <c r="HU33" s="6"/>
      <c r="HV33" s="6">
        <v>10.75</v>
      </c>
      <c r="HW33" s="6">
        <v>17</v>
      </c>
      <c r="HX33" s="6">
        <v>2</v>
      </c>
      <c r="HY33" s="6">
        <v>4</v>
      </c>
      <c r="HZ33" s="6">
        <v>4</v>
      </c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>
        <v>12</v>
      </c>
      <c r="IL33" s="6"/>
      <c r="IM33" s="6">
        <v>2</v>
      </c>
      <c r="IN33" s="6">
        <v>4</v>
      </c>
      <c r="IO33" s="6"/>
      <c r="IP33" s="6">
        <v>6.5</v>
      </c>
      <c r="IQ33" s="6"/>
      <c r="IR33" s="6"/>
      <c r="IS33" s="6"/>
      <c r="IT33" s="6"/>
      <c r="IU33" s="6"/>
      <c r="IV33" s="6">
        <v>26</v>
      </c>
      <c r="IW33" s="6"/>
      <c r="IX33" s="6">
        <v>10.75</v>
      </c>
      <c r="IY33" s="6">
        <v>19</v>
      </c>
      <c r="IZ33" s="6">
        <v>2</v>
      </c>
      <c r="JA33" s="6">
        <v>4</v>
      </c>
      <c r="JB33" s="6">
        <v>4</v>
      </c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>
        <v>4</v>
      </c>
      <c r="JN33" s="6"/>
      <c r="JO33" s="6">
        <v>2</v>
      </c>
      <c r="JP33" s="6">
        <v>4</v>
      </c>
      <c r="JQ33" s="6"/>
      <c r="JR33" s="6"/>
      <c r="JS33" s="6"/>
      <c r="JT33" s="6">
        <v>6.5</v>
      </c>
      <c r="JU33" s="6">
        <v>2</v>
      </c>
      <c r="JV33" s="6"/>
      <c r="JW33" s="6"/>
      <c r="JX33" s="6"/>
      <c r="JY33" s="6"/>
      <c r="JZ33" s="6">
        <v>30.75</v>
      </c>
      <c r="KA33" s="6">
        <v>1616.75</v>
      </c>
      <c r="KB33" s="6">
        <v>2405</v>
      </c>
    </row>
    <row r="34" spans="1:288" x14ac:dyDescent="0.35">
      <c r="A34" s="4" t="s">
        <v>146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</row>
    <row r="35" spans="1:288" x14ac:dyDescent="0.35">
      <c r="A35" s="5" t="s">
        <v>147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>
        <v>9.5</v>
      </c>
      <c r="BS35" s="6"/>
      <c r="BT35" s="6"/>
      <c r="BU35" s="6">
        <v>2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>
        <v>8</v>
      </c>
      <c r="CG35" s="6"/>
      <c r="CH35" s="6"/>
      <c r="CI35" s="6"/>
      <c r="CJ35" s="6"/>
      <c r="CK35" s="6"/>
      <c r="CL35" s="6">
        <v>20</v>
      </c>
      <c r="CM35" s="6"/>
      <c r="CN35" s="6"/>
      <c r="CO35" s="6"/>
      <c r="CP35" s="6"/>
      <c r="CQ35" s="6"/>
      <c r="CR35" s="6"/>
      <c r="CS35" s="6"/>
      <c r="CT35" s="6">
        <v>9.5</v>
      </c>
      <c r="CU35" s="6">
        <v>5</v>
      </c>
      <c r="CV35" s="6"/>
      <c r="CW35" s="6"/>
      <c r="CX35" s="6"/>
      <c r="CY35" s="6">
        <v>2</v>
      </c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>
        <v>20</v>
      </c>
      <c r="DV35" s="6">
        <v>17.5</v>
      </c>
      <c r="DW35" s="6"/>
      <c r="DX35" s="6"/>
      <c r="DY35" s="6"/>
      <c r="DZ35" s="6"/>
      <c r="EA35" s="6"/>
      <c r="EB35" s="6"/>
      <c r="EC35" s="6"/>
      <c r="ED35" s="6">
        <v>7</v>
      </c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>
        <v>9.5</v>
      </c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>
        <v>2</v>
      </c>
      <c r="FJ35" s="6"/>
      <c r="FK35" s="6"/>
      <c r="FL35" s="6">
        <v>8</v>
      </c>
      <c r="FM35" s="6"/>
      <c r="FN35" s="6"/>
      <c r="FO35" s="6"/>
      <c r="FP35" s="6"/>
      <c r="FQ35" s="6">
        <v>20</v>
      </c>
      <c r="FR35" s="6">
        <v>84</v>
      </c>
      <c r="FS35" s="6"/>
      <c r="FT35" s="6"/>
      <c r="FU35" s="6"/>
      <c r="FV35" s="6"/>
      <c r="FW35" s="6"/>
      <c r="FX35" s="6"/>
      <c r="FY35" s="6"/>
      <c r="FZ35" s="6">
        <v>9.5</v>
      </c>
      <c r="GA35" s="6"/>
      <c r="GB35" s="6"/>
      <c r="GC35" s="6"/>
      <c r="GD35" s="6"/>
      <c r="GE35" s="6"/>
      <c r="GF35" s="6"/>
      <c r="GG35" s="6"/>
      <c r="GH35" s="6"/>
      <c r="GI35" s="6">
        <v>21</v>
      </c>
      <c r="GJ35" s="6"/>
      <c r="GK35" s="6"/>
      <c r="GL35" s="6"/>
      <c r="GM35" s="6">
        <v>2</v>
      </c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>
        <v>20</v>
      </c>
      <c r="HA35" s="6"/>
      <c r="HB35" s="6">
        <v>17.5</v>
      </c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>
        <v>7</v>
      </c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>
        <v>9.5</v>
      </c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>
        <v>8</v>
      </c>
      <c r="IS35" s="6"/>
      <c r="IT35" s="6"/>
      <c r="IU35" s="6"/>
      <c r="IV35" s="6">
        <v>22</v>
      </c>
      <c r="IW35" s="6"/>
      <c r="IX35" s="6"/>
      <c r="IY35" s="6"/>
      <c r="IZ35" s="6"/>
      <c r="JA35" s="6"/>
      <c r="JB35" s="6"/>
      <c r="JC35" s="6"/>
      <c r="JD35" s="6"/>
      <c r="JE35" s="6"/>
      <c r="JF35" s="6">
        <v>9.5</v>
      </c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>
        <v>5</v>
      </c>
      <c r="JW35" s="6"/>
      <c r="JX35" s="6"/>
      <c r="JY35" s="6"/>
      <c r="JZ35" s="6"/>
      <c r="KA35" s="6">
        <v>666.5</v>
      </c>
      <c r="KB35" s="6">
        <v>1021.5</v>
      </c>
    </row>
    <row r="36" spans="1:288" x14ac:dyDescent="0.35">
      <c r="A36" s="5" t="s">
        <v>148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>
        <v>23.75</v>
      </c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>
        <v>16.5</v>
      </c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>
        <v>23.75</v>
      </c>
      <c r="CE36" s="6"/>
      <c r="CF36" s="6"/>
      <c r="CG36" s="6"/>
      <c r="CH36" s="6"/>
      <c r="CI36" s="6"/>
      <c r="CJ36" s="6"/>
      <c r="CK36" s="6"/>
      <c r="CL36" s="6">
        <v>8</v>
      </c>
      <c r="CM36" s="6">
        <v>23.75</v>
      </c>
      <c r="CN36" s="6"/>
      <c r="CO36" s="6"/>
      <c r="CP36" s="6"/>
      <c r="CQ36" s="6"/>
      <c r="CR36" s="6">
        <v>16.5</v>
      </c>
      <c r="CS36" s="6"/>
      <c r="CT36" s="6"/>
      <c r="CU36" s="6"/>
      <c r="CV36" s="6"/>
      <c r="CW36" s="6">
        <v>0.5</v>
      </c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>
        <v>7</v>
      </c>
      <c r="DT36" s="6">
        <v>40.25</v>
      </c>
      <c r="DU36" s="6"/>
      <c r="DV36" s="6"/>
      <c r="DW36" s="6"/>
      <c r="DX36" s="6"/>
      <c r="DY36" s="6"/>
      <c r="DZ36" s="6"/>
      <c r="EA36" s="6"/>
      <c r="EB36" s="6"/>
      <c r="EC36" s="6">
        <v>23.75</v>
      </c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>
        <v>16.5</v>
      </c>
      <c r="EW36" s="6"/>
      <c r="EX36" s="6"/>
      <c r="EY36" s="6"/>
      <c r="EZ36" s="6"/>
      <c r="FA36" s="6"/>
      <c r="FB36" s="6"/>
      <c r="FC36" s="6"/>
      <c r="FD36" s="6"/>
      <c r="FE36" s="6"/>
      <c r="FF36" s="6">
        <v>1.5</v>
      </c>
      <c r="FG36" s="6"/>
      <c r="FH36" s="6"/>
      <c r="FI36" s="6"/>
      <c r="FJ36" s="6">
        <v>23.75</v>
      </c>
      <c r="FK36" s="6"/>
      <c r="FL36" s="6"/>
      <c r="FM36" s="6"/>
      <c r="FN36" s="6"/>
      <c r="FO36" s="6"/>
      <c r="FP36" s="6"/>
      <c r="FQ36" s="6">
        <v>8</v>
      </c>
      <c r="FR36" s="6">
        <v>127</v>
      </c>
      <c r="FS36" s="6">
        <v>23.75</v>
      </c>
      <c r="FT36" s="6"/>
      <c r="FU36" s="6"/>
      <c r="FV36" s="6"/>
      <c r="FW36" s="6"/>
      <c r="FX36" s="6">
        <v>16.5</v>
      </c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>
        <v>1</v>
      </c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>
        <v>7</v>
      </c>
      <c r="GY36" s="6">
        <v>90</v>
      </c>
      <c r="GZ36" s="6">
        <v>40.25</v>
      </c>
      <c r="HA36" s="6"/>
      <c r="HB36" s="6"/>
      <c r="HC36" s="6"/>
      <c r="HD36" s="6"/>
      <c r="HE36" s="6"/>
      <c r="HF36" s="6"/>
      <c r="HG36" s="6"/>
      <c r="HH36" s="6"/>
      <c r="HI36" s="6">
        <v>23.75</v>
      </c>
      <c r="HJ36" s="6"/>
      <c r="HK36" s="6"/>
      <c r="HL36" s="6"/>
      <c r="HM36" s="6"/>
      <c r="HN36" s="6"/>
      <c r="HO36" s="6">
        <v>0.5</v>
      </c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>
        <v>16.5</v>
      </c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>
        <v>23.75</v>
      </c>
      <c r="IQ36" s="6"/>
      <c r="IR36" s="6"/>
      <c r="IS36" s="6"/>
      <c r="IT36" s="6"/>
      <c r="IU36" s="6"/>
      <c r="IV36" s="6">
        <v>8</v>
      </c>
      <c r="IW36" s="6"/>
      <c r="IX36" s="6"/>
      <c r="IY36" s="6">
        <v>23.75</v>
      </c>
      <c r="IZ36" s="6"/>
      <c r="JA36" s="6"/>
      <c r="JB36" s="6"/>
      <c r="JC36" s="6"/>
      <c r="JD36" s="6">
        <v>16.5</v>
      </c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>
        <v>1.5</v>
      </c>
      <c r="JY36" s="6"/>
      <c r="JZ36" s="6"/>
      <c r="KA36" s="6">
        <v>1292.5</v>
      </c>
      <c r="KB36" s="6">
        <v>1945.75</v>
      </c>
    </row>
    <row r="37" spans="1:288" x14ac:dyDescent="0.35">
      <c r="A37" s="5" t="s">
        <v>149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>
        <v>13.5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>
        <v>13.5</v>
      </c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>
        <v>15.5</v>
      </c>
      <c r="CM37" s="6"/>
      <c r="CN37" s="6">
        <v>10</v>
      </c>
      <c r="CO37" s="6">
        <v>13.5</v>
      </c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>
        <v>13.5</v>
      </c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>
        <v>13.5</v>
      </c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>
        <v>15.5</v>
      </c>
      <c r="FR37" s="6">
        <v>52</v>
      </c>
      <c r="FS37" s="6">
        <v>10</v>
      </c>
      <c r="FT37" s="6"/>
      <c r="FU37" s="6">
        <v>13.5</v>
      </c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>
        <v>13.5</v>
      </c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>
        <v>13.5</v>
      </c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>
        <v>15.5</v>
      </c>
      <c r="IW37" s="6"/>
      <c r="IX37" s="6">
        <v>10</v>
      </c>
      <c r="IY37" s="6"/>
      <c r="IZ37" s="6"/>
      <c r="JA37" s="6">
        <v>13.5</v>
      </c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>
        <v>408.5</v>
      </c>
      <c r="KB37" s="6">
        <v>658.5</v>
      </c>
    </row>
    <row r="38" spans="1:288" x14ac:dyDescent="0.35">
      <c r="A38" s="5" t="s">
        <v>150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>
        <v>2.5</v>
      </c>
      <c r="AJ38" s="6"/>
      <c r="AK38" s="6"/>
      <c r="AL38" s="6">
        <v>4.5</v>
      </c>
      <c r="AM38" s="6">
        <v>33.25</v>
      </c>
      <c r="AN38" s="6"/>
      <c r="AO38" s="6">
        <v>4.5</v>
      </c>
      <c r="AP38" s="6"/>
      <c r="AQ38" s="6"/>
      <c r="AR38" s="6"/>
      <c r="AS38" s="6"/>
      <c r="AT38" s="6"/>
      <c r="AU38" s="6"/>
      <c r="AV38" s="6"/>
      <c r="AW38" s="6">
        <v>15.5</v>
      </c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>
        <v>2.5</v>
      </c>
      <c r="BL38" s="6"/>
      <c r="BM38" s="6"/>
      <c r="BN38" s="6"/>
      <c r="BO38" s="6">
        <v>33.25</v>
      </c>
      <c r="BP38" s="6">
        <v>4.5</v>
      </c>
      <c r="BQ38" s="6"/>
      <c r="BR38" s="6"/>
      <c r="BS38" s="6">
        <v>4.5</v>
      </c>
      <c r="BT38" s="6">
        <v>1</v>
      </c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>
        <v>81.75</v>
      </c>
      <c r="CM38" s="6">
        <v>18</v>
      </c>
      <c r="CN38" s="6"/>
      <c r="CO38" s="6"/>
      <c r="CP38" s="6">
        <v>73</v>
      </c>
      <c r="CQ38" s="6">
        <v>33.25</v>
      </c>
      <c r="CR38" s="6"/>
      <c r="CS38" s="6"/>
      <c r="CT38" s="6"/>
      <c r="CU38" s="6">
        <v>4.5</v>
      </c>
      <c r="CV38" s="6"/>
      <c r="CW38" s="6"/>
      <c r="CX38" s="6">
        <v>4.5</v>
      </c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>
        <v>2.5</v>
      </c>
      <c r="DP38" s="6"/>
      <c r="DQ38" s="6"/>
      <c r="DR38" s="6"/>
      <c r="DS38" s="6">
        <v>33.25</v>
      </c>
      <c r="DT38" s="6"/>
      <c r="DU38" s="6"/>
      <c r="DV38" s="6"/>
      <c r="DW38" s="6"/>
      <c r="DX38" s="6"/>
      <c r="DY38" s="6">
        <v>4.5</v>
      </c>
      <c r="DZ38" s="6"/>
      <c r="EA38" s="6"/>
      <c r="EB38" s="6">
        <v>4.5</v>
      </c>
      <c r="EC38" s="6">
        <v>18.5</v>
      </c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>
        <v>2.5</v>
      </c>
      <c r="ER38" s="6"/>
      <c r="ES38" s="6"/>
      <c r="ET38" s="6"/>
      <c r="EU38" s="6">
        <v>33.25</v>
      </c>
      <c r="EV38" s="6"/>
      <c r="EW38" s="6"/>
      <c r="EX38" s="6"/>
      <c r="EY38" s="6"/>
      <c r="EZ38" s="6"/>
      <c r="FA38" s="6"/>
      <c r="FB38" s="6"/>
      <c r="FC38" s="6"/>
      <c r="FD38" s="6">
        <v>4.5</v>
      </c>
      <c r="FE38" s="6"/>
      <c r="FF38" s="6"/>
      <c r="FG38" s="6">
        <v>4.5</v>
      </c>
      <c r="FH38" s="6"/>
      <c r="FI38" s="6"/>
      <c r="FJ38" s="6"/>
      <c r="FK38" s="6"/>
      <c r="FL38" s="6"/>
      <c r="FM38" s="6"/>
      <c r="FN38" s="6"/>
      <c r="FO38" s="6"/>
      <c r="FP38" s="6"/>
      <c r="FQ38" s="6">
        <v>81.75</v>
      </c>
      <c r="FR38" s="6">
        <v>173.5</v>
      </c>
      <c r="FS38" s="6">
        <v>18</v>
      </c>
      <c r="FT38" s="6"/>
      <c r="FU38" s="6">
        <v>73</v>
      </c>
      <c r="FV38" s="6">
        <v>42</v>
      </c>
      <c r="FW38" s="6">
        <v>33.25</v>
      </c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>
        <v>19</v>
      </c>
      <c r="GJ38" s="6"/>
      <c r="GK38" s="6"/>
      <c r="GL38" s="6">
        <v>18</v>
      </c>
      <c r="GM38" s="6"/>
      <c r="GN38" s="6"/>
      <c r="GO38" s="6"/>
      <c r="GP38" s="6"/>
      <c r="GQ38" s="6"/>
      <c r="GR38" s="6"/>
      <c r="GS38" s="6"/>
      <c r="GT38" s="6"/>
      <c r="GU38" s="6">
        <v>2.5</v>
      </c>
      <c r="GV38" s="6"/>
      <c r="GW38" s="6"/>
      <c r="GX38" s="6"/>
      <c r="GY38" s="6">
        <v>33.25</v>
      </c>
      <c r="GZ38" s="6"/>
      <c r="HA38" s="6"/>
      <c r="HB38" s="6"/>
      <c r="HC38" s="6"/>
      <c r="HD38" s="6"/>
      <c r="HE38" s="6"/>
      <c r="HF38" s="6"/>
      <c r="HG38" s="6"/>
      <c r="HH38" s="6"/>
      <c r="HI38" s="6">
        <v>15.5</v>
      </c>
      <c r="HJ38" s="6"/>
      <c r="HK38" s="6"/>
      <c r="HL38" s="6"/>
      <c r="HM38" s="6">
        <v>4.5</v>
      </c>
      <c r="HN38" s="6"/>
      <c r="HO38" s="6"/>
      <c r="HP38" s="6">
        <v>4.5</v>
      </c>
      <c r="HQ38" s="6"/>
      <c r="HR38" s="6"/>
      <c r="HS38" s="6"/>
      <c r="HT38" s="6"/>
      <c r="HU38" s="6"/>
      <c r="HV38" s="6"/>
      <c r="HW38" s="6">
        <v>2.5</v>
      </c>
      <c r="HX38" s="6"/>
      <c r="HY38" s="6"/>
      <c r="HZ38" s="6"/>
      <c r="IA38" s="6">
        <v>33.25</v>
      </c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>
        <v>4.5</v>
      </c>
      <c r="IS38" s="6"/>
      <c r="IT38" s="6"/>
      <c r="IU38" s="6">
        <v>7.5</v>
      </c>
      <c r="IV38" s="6">
        <v>81.75</v>
      </c>
      <c r="IW38" s="6"/>
      <c r="IX38" s="6"/>
      <c r="IY38" s="6">
        <v>18</v>
      </c>
      <c r="IZ38" s="6">
        <v>73</v>
      </c>
      <c r="JA38" s="6"/>
      <c r="JB38" s="6"/>
      <c r="JC38" s="6">
        <v>33.25</v>
      </c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>
        <v>4.5</v>
      </c>
      <c r="JW38" s="6"/>
      <c r="JX38" s="6"/>
      <c r="JY38" s="6">
        <v>4.5</v>
      </c>
      <c r="JZ38" s="6"/>
      <c r="KA38" s="6">
        <v>2025.75</v>
      </c>
      <c r="KB38" s="6">
        <v>3236.25</v>
      </c>
    </row>
    <row r="39" spans="1:288" x14ac:dyDescent="0.35">
      <c r="A39" s="5" t="s">
        <v>151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>
        <v>8.5</v>
      </c>
      <c r="AL39" s="6"/>
      <c r="AM39" s="6"/>
      <c r="AN39" s="6">
        <v>1.5</v>
      </c>
      <c r="AO39" s="6"/>
      <c r="AP39" s="6"/>
      <c r="AQ39" s="6"/>
      <c r="AR39" s="6"/>
      <c r="AS39" s="6"/>
      <c r="AT39" s="6"/>
      <c r="AU39" s="6"/>
      <c r="AV39" s="6"/>
      <c r="AW39" s="6">
        <v>16.5</v>
      </c>
      <c r="AX39" s="6"/>
      <c r="AY39" s="6">
        <v>12.5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>
        <v>8.5</v>
      </c>
      <c r="BN39" s="6"/>
      <c r="BO39" s="6"/>
      <c r="BP39" s="6"/>
      <c r="BQ39" s="6"/>
      <c r="BR39" s="6">
        <v>1.5</v>
      </c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>
        <v>30.5</v>
      </c>
      <c r="CM39" s="6">
        <v>16.5</v>
      </c>
      <c r="CN39" s="6">
        <v>15</v>
      </c>
      <c r="CO39" s="6">
        <v>21</v>
      </c>
      <c r="CP39" s="6"/>
      <c r="CQ39" s="6"/>
      <c r="CR39" s="6"/>
      <c r="CS39" s="6"/>
      <c r="CT39" s="6"/>
      <c r="CU39" s="6"/>
      <c r="CV39" s="6"/>
      <c r="CW39" s="6">
        <v>1.5</v>
      </c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>
        <v>8.5</v>
      </c>
      <c r="DR39" s="6"/>
      <c r="DS39" s="6"/>
      <c r="DT39" s="6"/>
      <c r="DU39" s="6"/>
      <c r="DV39" s="6"/>
      <c r="DW39" s="6"/>
      <c r="DX39" s="6"/>
      <c r="DY39" s="6"/>
      <c r="DZ39" s="6"/>
      <c r="EA39" s="6">
        <v>1.5</v>
      </c>
      <c r="EB39" s="6"/>
      <c r="EC39" s="6">
        <v>16.5</v>
      </c>
      <c r="ED39" s="6"/>
      <c r="EE39" s="6">
        <v>12.5</v>
      </c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>
        <v>8.5</v>
      </c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>
        <v>1.5</v>
      </c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>
        <v>30.5</v>
      </c>
      <c r="FR39" s="6">
        <v>48</v>
      </c>
      <c r="FS39" s="6">
        <v>31.5</v>
      </c>
      <c r="FT39" s="6"/>
      <c r="FU39" s="6">
        <v>21</v>
      </c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>
        <v>1</v>
      </c>
      <c r="GJ39" s="6"/>
      <c r="GK39" s="6">
        <v>1.5</v>
      </c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>
        <v>8.5</v>
      </c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>
        <v>16.5</v>
      </c>
      <c r="HJ39" s="6"/>
      <c r="HK39" s="6">
        <v>12.5</v>
      </c>
      <c r="HL39" s="6"/>
      <c r="HM39" s="6"/>
      <c r="HN39" s="6"/>
      <c r="HO39" s="6">
        <v>1.5</v>
      </c>
      <c r="HP39" s="6"/>
      <c r="HQ39" s="6"/>
      <c r="HR39" s="6"/>
      <c r="HS39" s="6"/>
      <c r="HT39" s="6"/>
      <c r="HU39" s="6"/>
      <c r="HV39" s="6"/>
      <c r="HW39" s="6"/>
      <c r="HX39" s="6"/>
      <c r="HY39" s="6">
        <v>8.5</v>
      </c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>
        <v>1.5</v>
      </c>
      <c r="IU39" s="6"/>
      <c r="IV39" s="6">
        <v>30.5</v>
      </c>
      <c r="IW39" s="6"/>
      <c r="IX39" s="6">
        <v>15</v>
      </c>
      <c r="IY39" s="6">
        <v>16.5</v>
      </c>
      <c r="IZ39" s="6"/>
      <c r="JA39" s="6">
        <v>21</v>
      </c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>
        <v>1.5</v>
      </c>
      <c r="JY39" s="6"/>
      <c r="JZ39" s="6"/>
      <c r="KA39" s="6">
        <v>706</v>
      </c>
      <c r="KB39" s="6">
        <v>1155.5</v>
      </c>
    </row>
    <row r="40" spans="1:288" x14ac:dyDescent="0.35">
      <c r="A40" s="4" t="s">
        <v>157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</row>
    <row r="41" spans="1:288" x14ac:dyDescent="0.35">
      <c r="A41" s="5" t="s">
        <v>158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9</v>
      </c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>
        <v>9</v>
      </c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>
        <v>2</v>
      </c>
      <c r="CM41" s="6"/>
      <c r="CN41" s="6"/>
      <c r="CO41" s="6"/>
      <c r="CP41" s="6"/>
      <c r="CQ41" s="6">
        <v>9</v>
      </c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>
        <v>9</v>
      </c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>
        <v>9</v>
      </c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>
        <v>2</v>
      </c>
      <c r="FR41" s="6">
        <v>39</v>
      </c>
      <c r="FS41" s="6"/>
      <c r="FT41" s="6"/>
      <c r="FU41" s="6"/>
      <c r="FV41" s="6"/>
      <c r="FW41" s="6">
        <v>9</v>
      </c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>
        <v>9</v>
      </c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>
        <v>9</v>
      </c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>
        <v>2</v>
      </c>
      <c r="IW41" s="6"/>
      <c r="IX41" s="6"/>
      <c r="IY41" s="6"/>
      <c r="IZ41" s="6"/>
      <c r="JA41" s="6"/>
      <c r="JB41" s="6"/>
      <c r="JC41" s="6">
        <v>9</v>
      </c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>
        <v>225</v>
      </c>
      <c r="KB41" s="6">
        <v>351</v>
      </c>
    </row>
    <row r="42" spans="1:288" x14ac:dyDescent="0.35">
      <c r="A42" s="5" t="s">
        <v>159</v>
      </c>
      <c r="M42" s="6"/>
      <c r="N42" s="6"/>
      <c r="O42" s="6"/>
      <c r="P42" s="6"/>
      <c r="Q42" s="6"/>
      <c r="R42" s="6"/>
      <c r="S42" s="6">
        <v>2</v>
      </c>
      <c r="T42" s="6"/>
      <c r="U42" s="6"/>
      <c r="V42" s="6"/>
      <c r="W42" s="6"/>
      <c r="X42" s="6"/>
      <c r="Y42" s="6">
        <v>2</v>
      </c>
      <c r="Z42" s="6"/>
      <c r="AA42" s="6"/>
      <c r="AB42" s="6"/>
      <c r="AC42" s="6"/>
      <c r="AD42" s="6"/>
      <c r="AE42" s="6"/>
      <c r="AF42" s="6">
        <v>2</v>
      </c>
      <c r="AG42" s="6"/>
      <c r="AH42" s="6"/>
      <c r="AI42" s="6"/>
      <c r="AJ42" s="6"/>
      <c r="AK42" s="6"/>
      <c r="AL42" s="6">
        <v>13</v>
      </c>
      <c r="AM42" s="6">
        <v>2.5</v>
      </c>
      <c r="AN42" s="6"/>
      <c r="AO42" s="6"/>
      <c r="AP42" s="6"/>
      <c r="AQ42" s="6"/>
      <c r="AR42" s="6"/>
      <c r="AS42" s="6"/>
      <c r="AT42" s="6">
        <v>2</v>
      </c>
      <c r="AU42" s="6"/>
      <c r="AV42" s="6"/>
      <c r="AW42" s="6"/>
      <c r="AX42" s="6"/>
      <c r="AY42" s="6"/>
      <c r="AZ42" s="6"/>
      <c r="BA42" s="6">
        <v>2</v>
      </c>
      <c r="BB42" s="6"/>
      <c r="BC42" s="6"/>
      <c r="BD42" s="6"/>
      <c r="BE42" s="6"/>
      <c r="BF42" s="6"/>
      <c r="BG42" s="6"/>
      <c r="BH42" s="6">
        <v>2</v>
      </c>
      <c r="BI42" s="6"/>
      <c r="BJ42" s="6"/>
      <c r="BK42" s="6"/>
      <c r="BL42" s="6"/>
      <c r="BM42" s="6"/>
      <c r="BN42" s="6"/>
      <c r="BO42" s="6">
        <v>2.5</v>
      </c>
      <c r="BP42" s="6">
        <v>13</v>
      </c>
      <c r="BQ42" s="6"/>
      <c r="BR42" s="6"/>
      <c r="BS42" s="6"/>
      <c r="BT42" s="6"/>
      <c r="BU42" s="6"/>
      <c r="BV42" s="6">
        <v>2</v>
      </c>
      <c r="BW42" s="6"/>
      <c r="BX42" s="6"/>
      <c r="BY42" s="6"/>
      <c r="BZ42" s="6"/>
      <c r="CA42" s="6"/>
      <c r="CB42" s="6"/>
      <c r="CC42" s="6">
        <v>2</v>
      </c>
      <c r="CD42" s="6"/>
      <c r="CE42" s="6"/>
      <c r="CF42" s="6"/>
      <c r="CG42" s="6"/>
      <c r="CH42" s="6"/>
      <c r="CI42" s="6"/>
      <c r="CJ42" s="6">
        <v>2</v>
      </c>
      <c r="CK42" s="6"/>
      <c r="CL42" s="6">
        <v>8</v>
      </c>
      <c r="CM42" s="6"/>
      <c r="CN42" s="6"/>
      <c r="CO42" s="6"/>
      <c r="CP42" s="6">
        <v>8</v>
      </c>
      <c r="CQ42" s="6">
        <v>2.5</v>
      </c>
      <c r="CR42" s="6"/>
      <c r="CS42" s="6"/>
      <c r="CT42" s="6"/>
      <c r="CU42" s="6">
        <v>13</v>
      </c>
      <c r="CV42" s="6"/>
      <c r="CW42" s="6"/>
      <c r="CX42" s="6">
        <v>2</v>
      </c>
      <c r="CY42" s="6"/>
      <c r="CZ42" s="6"/>
      <c r="DA42" s="6"/>
      <c r="DB42" s="6"/>
      <c r="DC42" s="6"/>
      <c r="DD42" s="6"/>
      <c r="DE42" s="6">
        <v>2</v>
      </c>
      <c r="DF42" s="6"/>
      <c r="DG42" s="6"/>
      <c r="DH42" s="6"/>
      <c r="DI42" s="6"/>
      <c r="DJ42" s="6"/>
      <c r="DK42" s="6"/>
      <c r="DL42" s="6">
        <v>2</v>
      </c>
      <c r="DM42" s="6"/>
      <c r="DN42" s="6"/>
      <c r="DO42" s="6"/>
      <c r="DP42" s="6"/>
      <c r="DQ42" s="6"/>
      <c r="DR42" s="6"/>
      <c r="DS42" s="6">
        <v>2.5</v>
      </c>
      <c r="DT42" s="6"/>
      <c r="DU42" s="6"/>
      <c r="DV42" s="6"/>
      <c r="DW42" s="6"/>
      <c r="DX42" s="6"/>
      <c r="DY42" s="6">
        <v>13</v>
      </c>
      <c r="DZ42" s="6">
        <v>2</v>
      </c>
      <c r="EA42" s="6"/>
      <c r="EB42" s="6"/>
      <c r="EC42" s="6"/>
      <c r="ED42" s="6"/>
      <c r="EE42" s="6"/>
      <c r="EF42" s="6"/>
      <c r="EG42" s="6">
        <v>2</v>
      </c>
      <c r="EH42" s="6"/>
      <c r="EI42" s="6"/>
      <c r="EJ42" s="6"/>
      <c r="EK42" s="6"/>
      <c r="EL42" s="6"/>
      <c r="EM42" s="6"/>
      <c r="EN42" s="6">
        <v>2</v>
      </c>
      <c r="EO42" s="6"/>
      <c r="EP42" s="6"/>
      <c r="EQ42" s="6"/>
      <c r="ER42" s="6"/>
      <c r="ES42" s="6"/>
      <c r="ET42" s="6"/>
      <c r="EU42" s="6">
        <v>2.5</v>
      </c>
      <c r="EV42" s="6"/>
      <c r="EW42" s="6"/>
      <c r="EX42" s="6"/>
      <c r="EY42" s="6"/>
      <c r="EZ42" s="6"/>
      <c r="FA42" s="6"/>
      <c r="FB42" s="6">
        <v>2</v>
      </c>
      <c r="FC42" s="6"/>
      <c r="FD42" s="6">
        <v>13</v>
      </c>
      <c r="FE42" s="6"/>
      <c r="FF42" s="6"/>
      <c r="FG42" s="6"/>
      <c r="FH42" s="6"/>
      <c r="FI42" s="6">
        <v>2</v>
      </c>
      <c r="FJ42" s="6"/>
      <c r="FK42" s="6"/>
      <c r="FL42" s="6"/>
      <c r="FM42" s="6"/>
      <c r="FN42" s="6"/>
      <c r="FO42" s="6"/>
      <c r="FP42" s="6">
        <v>2</v>
      </c>
      <c r="FQ42" s="6">
        <v>8</v>
      </c>
      <c r="FR42" s="6">
        <v>15</v>
      </c>
      <c r="FS42" s="6"/>
      <c r="FT42" s="6"/>
      <c r="FU42" s="6">
        <v>8</v>
      </c>
      <c r="FV42" s="6">
        <v>15</v>
      </c>
      <c r="FW42" s="6">
        <v>2.5</v>
      </c>
      <c r="FX42" s="6"/>
      <c r="FY42" s="6"/>
      <c r="FZ42" s="6"/>
      <c r="GA42" s="6"/>
      <c r="GB42" s="6"/>
      <c r="GC42" s="6"/>
      <c r="GD42" s="6">
        <v>2</v>
      </c>
      <c r="GE42" s="6"/>
      <c r="GF42" s="6"/>
      <c r="GG42" s="6"/>
      <c r="GH42" s="6"/>
      <c r="GI42" s="6">
        <v>37</v>
      </c>
      <c r="GJ42" s="6"/>
      <c r="GK42" s="6">
        <v>2</v>
      </c>
      <c r="GL42" s="6"/>
      <c r="GM42" s="6"/>
      <c r="GN42" s="6"/>
      <c r="GO42" s="6"/>
      <c r="GP42" s="6"/>
      <c r="GQ42" s="6"/>
      <c r="GR42" s="6">
        <v>2</v>
      </c>
      <c r="GS42" s="6"/>
      <c r="GT42" s="6"/>
      <c r="GU42" s="6"/>
      <c r="GV42" s="6"/>
      <c r="GW42" s="6"/>
      <c r="GX42" s="6"/>
      <c r="GY42" s="6">
        <v>2.5</v>
      </c>
      <c r="GZ42" s="6"/>
      <c r="HA42" s="6"/>
      <c r="HB42" s="6"/>
      <c r="HC42" s="6"/>
      <c r="HD42" s="6"/>
      <c r="HE42" s="6"/>
      <c r="HF42" s="6">
        <v>2</v>
      </c>
      <c r="HG42" s="6"/>
      <c r="HH42" s="6"/>
      <c r="HI42" s="6"/>
      <c r="HJ42" s="6"/>
      <c r="HK42" s="6"/>
      <c r="HL42" s="6"/>
      <c r="HM42" s="6">
        <v>15</v>
      </c>
      <c r="HN42" s="6"/>
      <c r="HO42" s="6"/>
      <c r="HP42" s="6"/>
      <c r="HQ42" s="6"/>
      <c r="HR42" s="6"/>
      <c r="HS42" s="6"/>
      <c r="HT42" s="6">
        <v>2</v>
      </c>
      <c r="HU42" s="6"/>
      <c r="HV42" s="6"/>
      <c r="HW42" s="6"/>
      <c r="HX42" s="6"/>
      <c r="HY42" s="6"/>
      <c r="HZ42" s="6"/>
      <c r="IA42" s="6">
        <v>2.5</v>
      </c>
      <c r="IB42" s="6"/>
      <c r="IC42" s="6"/>
      <c r="ID42" s="6"/>
      <c r="IE42" s="6"/>
      <c r="IF42" s="6"/>
      <c r="IG42" s="6"/>
      <c r="IH42" s="6">
        <v>2</v>
      </c>
      <c r="II42" s="6"/>
      <c r="IJ42" s="6"/>
      <c r="IK42" s="6"/>
      <c r="IL42" s="6"/>
      <c r="IM42" s="6"/>
      <c r="IN42" s="6"/>
      <c r="IO42" s="6">
        <v>2</v>
      </c>
      <c r="IP42" s="6"/>
      <c r="IQ42" s="6"/>
      <c r="IR42" s="6">
        <v>13</v>
      </c>
      <c r="IS42" s="6"/>
      <c r="IT42" s="6"/>
      <c r="IU42" s="6"/>
      <c r="IV42" s="6">
        <v>10</v>
      </c>
      <c r="IW42" s="6"/>
      <c r="IX42" s="6"/>
      <c r="IY42" s="6"/>
      <c r="IZ42" s="6">
        <v>8</v>
      </c>
      <c r="JA42" s="6"/>
      <c r="JB42" s="6"/>
      <c r="JC42" s="6">
        <v>2.5</v>
      </c>
      <c r="JD42" s="6"/>
      <c r="JE42" s="6"/>
      <c r="JF42" s="6"/>
      <c r="JG42" s="6"/>
      <c r="JH42" s="6"/>
      <c r="JI42" s="6"/>
      <c r="JJ42" s="6">
        <v>2</v>
      </c>
      <c r="JK42" s="6"/>
      <c r="JL42" s="6"/>
      <c r="JM42" s="6"/>
      <c r="JN42" s="6"/>
      <c r="JO42" s="6"/>
      <c r="JP42" s="6"/>
      <c r="JQ42" s="6">
        <v>2</v>
      </c>
      <c r="JR42" s="6"/>
      <c r="JS42" s="6"/>
      <c r="JT42" s="6"/>
      <c r="JU42" s="6"/>
      <c r="JV42" s="6">
        <v>13</v>
      </c>
      <c r="JW42" s="6"/>
      <c r="JX42" s="6">
        <v>2</v>
      </c>
      <c r="JY42" s="6"/>
      <c r="JZ42" s="6"/>
      <c r="KA42" s="6">
        <v>775.5</v>
      </c>
      <c r="KB42" s="6">
        <v>1077</v>
      </c>
    </row>
    <row r="43" spans="1:288" x14ac:dyDescent="0.35">
      <c r="A43" s="5" t="s">
        <v>160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>
        <v>1.25</v>
      </c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>
        <v>1.25</v>
      </c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>
        <v>1.25</v>
      </c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>
        <v>1.25</v>
      </c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>
        <v>1.25</v>
      </c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>
        <v>19</v>
      </c>
      <c r="FS43" s="6"/>
      <c r="FT43" s="6"/>
      <c r="FU43" s="6"/>
      <c r="FV43" s="6"/>
      <c r="FW43" s="6">
        <v>1.25</v>
      </c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>
        <v>1.25</v>
      </c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>
        <v>1.25</v>
      </c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>
        <v>1.25</v>
      </c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>
        <v>76.25</v>
      </c>
      <c r="KB43" s="6">
        <v>106.5</v>
      </c>
    </row>
    <row r="44" spans="1:288" x14ac:dyDescent="0.35">
      <c r="A44" s="3" t="s">
        <v>161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</row>
    <row r="45" spans="1:288" x14ac:dyDescent="0.35">
      <c r="A45" s="4" t="s">
        <v>162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</row>
    <row r="46" spans="1:288" x14ac:dyDescent="0.35">
      <c r="A46" s="5" t="s">
        <v>163</v>
      </c>
      <c r="M46" s="6"/>
      <c r="N46" s="6"/>
      <c r="O46" s="6">
        <v>2</v>
      </c>
      <c r="P46" s="6"/>
      <c r="Q46" s="6"/>
      <c r="R46" s="6"/>
      <c r="S46" s="6"/>
      <c r="T46" s="6">
        <v>2</v>
      </c>
      <c r="U46" s="6"/>
      <c r="V46" s="6"/>
      <c r="W46" s="6"/>
      <c r="X46" s="6"/>
      <c r="Y46" s="6"/>
      <c r="Z46" s="6">
        <v>2</v>
      </c>
      <c r="AA46" s="6"/>
      <c r="AB46" s="6"/>
      <c r="AC46" s="6"/>
      <c r="AD46" s="6"/>
      <c r="AE46" s="6"/>
      <c r="AF46" s="6"/>
      <c r="AG46" s="6">
        <v>14.5</v>
      </c>
      <c r="AH46" s="6"/>
      <c r="AI46" s="6"/>
      <c r="AJ46" s="6">
        <v>3.5</v>
      </c>
      <c r="AK46" s="6"/>
      <c r="AL46" s="6"/>
      <c r="AM46" s="6"/>
      <c r="AN46" s="6">
        <v>2</v>
      </c>
      <c r="AO46" s="6"/>
      <c r="AP46" s="6"/>
      <c r="AQ46" s="6"/>
      <c r="AR46" s="6"/>
      <c r="AS46" s="6"/>
      <c r="AT46" s="6"/>
      <c r="AU46" s="6">
        <v>2</v>
      </c>
      <c r="AV46" s="6"/>
      <c r="AW46" s="6"/>
      <c r="AX46" s="6"/>
      <c r="AY46" s="6"/>
      <c r="AZ46" s="6"/>
      <c r="BA46" s="6"/>
      <c r="BB46" s="6">
        <v>2</v>
      </c>
      <c r="BC46" s="6"/>
      <c r="BD46" s="6"/>
      <c r="BE46" s="6"/>
      <c r="BF46" s="6"/>
      <c r="BG46" s="6"/>
      <c r="BH46" s="6"/>
      <c r="BI46" s="6">
        <v>14.5</v>
      </c>
      <c r="BJ46" s="6"/>
      <c r="BK46" s="6"/>
      <c r="BL46" s="6"/>
      <c r="BM46" s="6"/>
      <c r="BN46" s="6">
        <v>3.5</v>
      </c>
      <c r="BO46" s="6"/>
      <c r="BP46" s="6">
        <v>2</v>
      </c>
      <c r="BQ46" s="6"/>
      <c r="BR46" s="6"/>
      <c r="BS46" s="6"/>
      <c r="BT46" s="6"/>
      <c r="BU46" s="6"/>
      <c r="BV46" s="6"/>
      <c r="BW46" s="6">
        <v>2</v>
      </c>
      <c r="BX46" s="6"/>
      <c r="BY46" s="6"/>
      <c r="BZ46" s="6"/>
      <c r="CA46" s="6"/>
      <c r="CB46" s="6"/>
      <c r="CC46" s="6"/>
      <c r="CD46" s="6">
        <v>2</v>
      </c>
      <c r="CE46" s="6"/>
      <c r="CF46" s="6"/>
      <c r="CG46" s="6"/>
      <c r="CH46" s="6"/>
      <c r="CI46" s="6"/>
      <c r="CJ46" s="6">
        <v>16</v>
      </c>
      <c r="CK46" s="6">
        <v>14.5</v>
      </c>
      <c r="CL46" s="6"/>
      <c r="CM46" s="6"/>
      <c r="CN46" s="6"/>
      <c r="CO46" s="6"/>
      <c r="CP46" s="6"/>
      <c r="CQ46" s="6"/>
      <c r="CR46" s="6">
        <v>2</v>
      </c>
      <c r="CS46" s="6">
        <v>3.5</v>
      </c>
      <c r="CT46" s="6"/>
      <c r="CU46" s="6"/>
      <c r="CV46" s="6"/>
      <c r="CW46" s="6"/>
      <c r="CX46" s="6"/>
      <c r="CY46" s="6">
        <v>2</v>
      </c>
      <c r="CZ46" s="6"/>
      <c r="DA46" s="6"/>
      <c r="DB46" s="6"/>
      <c r="DC46" s="6"/>
      <c r="DD46" s="6"/>
      <c r="DE46" s="6"/>
      <c r="DF46" s="6">
        <v>2</v>
      </c>
      <c r="DG46" s="6"/>
      <c r="DH46" s="6"/>
      <c r="DI46" s="6"/>
      <c r="DJ46" s="6"/>
      <c r="DK46" s="6"/>
      <c r="DL46" s="6"/>
      <c r="DM46" s="6">
        <v>14.5</v>
      </c>
      <c r="DN46" s="6"/>
      <c r="DO46" s="6"/>
      <c r="DP46" s="6"/>
      <c r="DQ46" s="6"/>
      <c r="DR46" s="6"/>
      <c r="DS46" s="6"/>
      <c r="DT46" s="6">
        <v>2</v>
      </c>
      <c r="DU46" s="6"/>
      <c r="DV46" s="6"/>
      <c r="DW46" s="6">
        <v>3.5</v>
      </c>
      <c r="DX46" s="6"/>
      <c r="DY46" s="6"/>
      <c r="DZ46" s="6"/>
      <c r="EA46" s="6">
        <v>2</v>
      </c>
      <c r="EB46" s="6"/>
      <c r="EC46" s="6"/>
      <c r="ED46" s="6"/>
      <c r="EE46" s="6"/>
      <c r="EF46" s="6"/>
      <c r="EG46" s="6"/>
      <c r="EH46" s="6">
        <v>2</v>
      </c>
      <c r="EI46" s="6"/>
      <c r="EJ46" s="6"/>
      <c r="EK46" s="6"/>
      <c r="EL46" s="6"/>
      <c r="EM46" s="6"/>
      <c r="EN46" s="6"/>
      <c r="EO46" s="6">
        <v>14.5</v>
      </c>
      <c r="EP46" s="6"/>
      <c r="EQ46" s="6"/>
      <c r="ER46" s="6"/>
      <c r="ES46" s="6"/>
      <c r="ET46" s="6"/>
      <c r="EU46" s="6"/>
      <c r="EV46" s="6">
        <v>2</v>
      </c>
      <c r="EW46" s="6"/>
      <c r="EX46" s="6"/>
      <c r="EY46" s="6"/>
      <c r="EZ46" s="6"/>
      <c r="FA46" s="6"/>
      <c r="FB46" s="6">
        <v>3.5</v>
      </c>
      <c r="FC46" s="6">
        <v>2</v>
      </c>
      <c r="FD46" s="6"/>
      <c r="FE46" s="6"/>
      <c r="FF46" s="6"/>
      <c r="FG46" s="6"/>
      <c r="FH46" s="6"/>
      <c r="FI46" s="6"/>
      <c r="FJ46" s="6">
        <v>2</v>
      </c>
      <c r="FK46" s="6"/>
      <c r="FL46" s="6"/>
      <c r="FM46" s="6"/>
      <c r="FN46" s="6"/>
      <c r="FO46" s="6">
        <v>16</v>
      </c>
      <c r="FP46" s="6">
        <v>8</v>
      </c>
      <c r="FQ46" s="6">
        <v>14.5</v>
      </c>
      <c r="FR46" s="6"/>
      <c r="FS46" s="6"/>
      <c r="FT46" s="6"/>
      <c r="FU46" s="6"/>
      <c r="FV46" s="6"/>
      <c r="FW46" s="6"/>
      <c r="FX46" s="6">
        <v>2</v>
      </c>
      <c r="FY46" s="6"/>
      <c r="FZ46" s="6"/>
      <c r="GA46" s="6"/>
      <c r="GB46" s="6"/>
      <c r="GC46" s="6"/>
      <c r="GD46" s="6"/>
      <c r="GE46" s="6">
        <v>2</v>
      </c>
      <c r="GF46" s="6"/>
      <c r="GG46" s="6">
        <v>39.5</v>
      </c>
      <c r="GH46" s="6"/>
      <c r="GI46" s="6"/>
      <c r="GJ46" s="6"/>
      <c r="GK46" s="6"/>
      <c r="GL46" s="6">
        <v>2</v>
      </c>
      <c r="GM46" s="6"/>
      <c r="GN46" s="6"/>
      <c r="GO46" s="6"/>
      <c r="GP46" s="6"/>
      <c r="GQ46" s="6"/>
      <c r="GR46" s="6"/>
      <c r="GS46" s="6">
        <v>14.5</v>
      </c>
      <c r="GT46" s="6"/>
      <c r="GU46" s="6"/>
      <c r="GV46" s="6"/>
      <c r="GW46" s="6"/>
      <c r="GX46" s="6"/>
      <c r="GY46" s="6"/>
      <c r="GZ46" s="6">
        <v>2</v>
      </c>
      <c r="HA46" s="6"/>
      <c r="HB46" s="6"/>
      <c r="HC46" s="6"/>
      <c r="HD46" s="6"/>
      <c r="HE46" s="6"/>
      <c r="HF46" s="6"/>
      <c r="HG46" s="6">
        <v>2</v>
      </c>
      <c r="HH46" s="6"/>
      <c r="HI46" s="6"/>
      <c r="HJ46" s="6"/>
      <c r="HK46" s="6">
        <v>3.5</v>
      </c>
      <c r="HL46" s="6"/>
      <c r="HM46" s="6"/>
      <c r="HN46" s="6">
        <v>2</v>
      </c>
      <c r="HO46" s="6"/>
      <c r="HP46" s="6"/>
      <c r="HQ46" s="6"/>
      <c r="HR46" s="6"/>
      <c r="HS46" s="6"/>
      <c r="HT46" s="6"/>
      <c r="HU46" s="6">
        <v>14.5</v>
      </c>
      <c r="HV46" s="6"/>
      <c r="HW46" s="6"/>
      <c r="HX46" s="6"/>
      <c r="HY46" s="6"/>
      <c r="HZ46" s="6"/>
      <c r="IA46" s="6"/>
      <c r="IB46" s="6">
        <v>2</v>
      </c>
      <c r="IC46" s="6"/>
      <c r="ID46" s="6"/>
      <c r="IE46" s="6"/>
      <c r="IF46" s="6"/>
      <c r="IG46" s="6"/>
      <c r="IH46" s="6"/>
      <c r="II46" s="6">
        <v>2</v>
      </c>
      <c r="IJ46" s="6"/>
      <c r="IK46" s="6"/>
      <c r="IL46" s="6"/>
      <c r="IM46" s="6"/>
      <c r="IN46" s="6"/>
      <c r="IO46" s="6"/>
      <c r="IP46" s="6">
        <v>5.5</v>
      </c>
      <c r="IQ46" s="6"/>
      <c r="IR46" s="6"/>
      <c r="IS46" s="6"/>
      <c r="IT46" s="6">
        <v>16</v>
      </c>
      <c r="IU46" s="6"/>
      <c r="IV46" s="6"/>
      <c r="IW46" s="6">
        <v>14.5</v>
      </c>
      <c r="IX46" s="6"/>
      <c r="IY46" s="6"/>
      <c r="IZ46" s="6"/>
      <c r="JA46" s="6"/>
      <c r="JB46" s="6"/>
      <c r="JC46" s="6"/>
      <c r="JD46" s="6">
        <v>2</v>
      </c>
      <c r="JE46" s="6"/>
      <c r="JF46" s="6"/>
      <c r="JG46" s="6"/>
      <c r="JH46" s="6"/>
      <c r="JI46" s="6"/>
      <c r="JJ46" s="6"/>
      <c r="JK46" s="6">
        <v>2</v>
      </c>
      <c r="JL46" s="6"/>
      <c r="JM46" s="6"/>
      <c r="JN46" s="6"/>
      <c r="JO46" s="6"/>
      <c r="JP46" s="6"/>
      <c r="JQ46" s="6"/>
      <c r="JR46" s="6">
        <v>2</v>
      </c>
      <c r="JS46" s="6"/>
      <c r="JT46" s="6">
        <v>3.5</v>
      </c>
      <c r="JU46" s="6"/>
      <c r="JV46" s="6"/>
      <c r="JW46" s="6"/>
      <c r="JX46" s="6"/>
      <c r="JY46" s="6">
        <v>14.5</v>
      </c>
      <c r="JZ46" s="6"/>
      <c r="KA46" s="6">
        <v>488.5</v>
      </c>
      <c r="KB46" s="6">
        <v>817</v>
      </c>
    </row>
    <row r="47" spans="1:288" x14ac:dyDescent="0.35">
      <c r="A47" s="5" t="s">
        <v>164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>
        <v>6.5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>
        <v>6.5</v>
      </c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>
        <v>1</v>
      </c>
      <c r="CK47" s="6">
        <v>6.5</v>
      </c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>
        <v>6.5</v>
      </c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>
        <v>6.5</v>
      </c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>
        <v>1</v>
      </c>
      <c r="FP47" s="6">
        <v>23</v>
      </c>
      <c r="FQ47" s="6">
        <v>6.5</v>
      </c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>
        <v>6.5</v>
      </c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>
        <v>6.5</v>
      </c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>
        <v>1</v>
      </c>
      <c r="IU47" s="6"/>
      <c r="IV47" s="6"/>
      <c r="IW47" s="6">
        <v>6.5</v>
      </c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>
        <v>6.5</v>
      </c>
      <c r="JZ47" s="6"/>
      <c r="KA47" s="6">
        <v>142.5</v>
      </c>
      <c r="KB47" s="6">
        <v>233.5</v>
      </c>
    </row>
    <row r="48" spans="1:288" x14ac:dyDescent="0.35">
      <c r="A48" s="4" t="s">
        <v>165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</row>
    <row r="49" spans="1:288" x14ac:dyDescent="0.35">
      <c r="A49" s="5" t="s">
        <v>166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>
        <v>9.5</v>
      </c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>
        <v>9.5</v>
      </c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>
        <v>9.5</v>
      </c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>
        <v>9.5</v>
      </c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>
        <v>9.5</v>
      </c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>
        <v>9.5</v>
      </c>
      <c r="FR49" s="6">
        <v>20</v>
      </c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>
        <v>9.5</v>
      </c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>
        <v>9.5</v>
      </c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>
        <v>9.5</v>
      </c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>
        <v>9.5</v>
      </c>
      <c r="JZ49" s="6"/>
      <c r="KA49" s="6">
        <v>190.5</v>
      </c>
      <c r="KB49" s="6">
        <v>305.5</v>
      </c>
    </row>
    <row r="50" spans="1:288" x14ac:dyDescent="0.35">
      <c r="A50" s="5" t="s">
        <v>167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>
        <v>2</v>
      </c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>
        <v>16</v>
      </c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>
        <v>2</v>
      </c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>
        <v>18</v>
      </c>
      <c r="CL50" s="6">
        <v>4</v>
      </c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>
        <v>2</v>
      </c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>
        <v>16</v>
      </c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>
        <v>2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>
        <v>22</v>
      </c>
      <c r="FR50" s="6">
        <v>82</v>
      </c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>
        <v>2</v>
      </c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>
        <v>16</v>
      </c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>
        <v>2</v>
      </c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>
        <v>4</v>
      </c>
      <c r="IW50" s="6">
        <v>18</v>
      </c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>
        <v>2</v>
      </c>
      <c r="JZ50" s="6"/>
      <c r="KA50" s="6">
        <v>394</v>
      </c>
      <c r="KB50" s="6">
        <v>604</v>
      </c>
    </row>
    <row r="51" spans="1:288" x14ac:dyDescent="0.35">
      <c r="A51" s="2" t="s">
        <v>1</v>
      </c>
      <c r="M51" s="6">
        <v>8</v>
      </c>
      <c r="N51" s="6">
        <v>10</v>
      </c>
      <c r="O51" s="6">
        <v>44</v>
      </c>
      <c r="P51" s="6">
        <v>42</v>
      </c>
      <c r="Q51" s="6">
        <v>42</v>
      </c>
      <c r="R51" s="6">
        <v>6.5</v>
      </c>
      <c r="S51" s="6">
        <v>2</v>
      </c>
      <c r="T51" s="6">
        <v>70</v>
      </c>
      <c r="U51" s="6">
        <v>43.25</v>
      </c>
      <c r="V51" s="6">
        <v>21.3</v>
      </c>
      <c r="W51" s="6">
        <v>58</v>
      </c>
      <c r="X51" s="6">
        <v>22</v>
      </c>
      <c r="Y51" s="6">
        <v>2</v>
      </c>
      <c r="Z51" s="6">
        <v>70</v>
      </c>
      <c r="AA51" s="6">
        <v>43.25</v>
      </c>
      <c r="AB51" s="6">
        <v>11.3</v>
      </c>
      <c r="AC51" s="6">
        <v>53.3</v>
      </c>
      <c r="AD51" s="6">
        <v>11.3</v>
      </c>
      <c r="AE51" s="6">
        <v>6.5</v>
      </c>
      <c r="AF51" s="6">
        <v>13.8</v>
      </c>
      <c r="AG51" s="6">
        <v>125.75</v>
      </c>
      <c r="AH51" s="6">
        <v>67.25</v>
      </c>
      <c r="AI51" s="6">
        <v>67.3</v>
      </c>
      <c r="AJ51" s="6">
        <v>102.5</v>
      </c>
      <c r="AK51" s="6">
        <v>30</v>
      </c>
      <c r="AL51" s="6">
        <v>57.75</v>
      </c>
      <c r="AM51" s="6">
        <v>49.75</v>
      </c>
      <c r="AN51" s="6">
        <v>79.5</v>
      </c>
      <c r="AO51" s="6">
        <v>61.75</v>
      </c>
      <c r="AP51" s="6">
        <v>17.55</v>
      </c>
      <c r="AQ51" s="6">
        <v>73.3</v>
      </c>
      <c r="AR51" s="6">
        <v>31.3</v>
      </c>
      <c r="AS51" s="6">
        <v>29</v>
      </c>
      <c r="AT51" s="6">
        <v>51.8</v>
      </c>
      <c r="AU51" s="6">
        <v>177</v>
      </c>
      <c r="AV51" s="6">
        <v>60.25</v>
      </c>
      <c r="AW51" s="6">
        <v>344.55</v>
      </c>
      <c r="AX51" s="6">
        <v>83</v>
      </c>
      <c r="AY51" s="6">
        <v>95.5</v>
      </c>
      <c r="AZ51" s="6">
        <v>46</v>
      </c>
      <c r="BA51" s="6">
        <v>2</v>
      </c>
      <c r="BB51" s="6">
        <v>88.5</v>
      </c>
      <c r="BC51" s="6">
        <v>43.25</v>
      </c>
      <c r="BD51" s="6">
        <v>21.8</v>
      </c>
      <c r="BE51" s="6">
        <v>70.3</v>
      </c>
      <c r="BF51" s="6">
        <v>28.3</v>
      </c>
      <c r="BG51" s="6">
        <v>23.5</v>
      </c>
      <c r="BH51" s="6">
        <v>24.3</v>
      </c>
      <c r="BI51" s="6">
        <v>125.75</v>
      </c>
      <c r="BJ51" s="6">
        <v>80.25</v>
      </c>
      <c r="BK51" s="6">
        <v>89.3</v>
      </c>
      <c r="BL51" s="6">
        <v>81</v>
      </c>
      <c r="BM51" s="6">
        <v>58</v>
      </c>
      <c r="BN51" s="6">
        <v>68.75</v>
      </c>
      <c r="BO51" s="6">
        <v>49.75</v>
      </c>
      <c r="BP51" s="6">
        <v>118</v>
      </c>
      <c r="BQ51" s="6">
        <v>51.25</v>
      </c>
      <c r="BR51" s="6">
        <v>34.549999999999997</v>
      </c>
      <c r="BS51" s="6">
        <v>83.8</v>
      </c>
      <c r="BT51" s="6">
        <v>32.299999999999997</v>
      </c>
      <c r="BU51" s="6">
        <v>31</v>
      </c>
      <c r="BV51" s="6">
        <v>59.8</v>
      </c>
      <c r="BW51" s="6">
        <v>96</v>
      </c>
      <c r="BX51" s="6">
        <v>68.25</v>
      </c>
      <c r="BY51" s="6">
        <v>54.3</v>
      </c>
      <c r="BZ51" s="6">
        <v>83</v>
      </c>
      <c r="CA51" s="6">
        <v>18</v>
      </c>
      <c r="CB51" s="6">
        <v>42</v>
      </c>
      <c r="CC51" s="6">
        <v>2</v>
      </c>
      <c r="CD51" s="6">
        <v>112.25</v>
      </c>
      <c r="CE51" s="6">
        <v>43.25</v>
      </c>
      <c r="CF51" s="6">
        <v>29.8</v>
      </c>
      <c r="CG51" s="6">
        <v>70.3</v>
      </c>
      <c r="CH51" s="6">
        <v>28.3</v>
      </c>
      <c r="CI51" s="6">
        <v>23.5</v>
      </c>
      <c r="CJ51" s="6">
        <v>855.3</v>
      </c>
      <c r="CK51" s="6">
        <v>578.75</v>
      </c>
      <c r="CL51" s="6">
        <v>1549.5</v>
      </c>
      <c r="CM51" s="6">
        <v>758.55</v>
      </c>
      <c r="CN51" s="6">
        <v>472</v>
      </c>
      <c r="CO51" s="6">
        <v>111.5</v>
      </c>
      <c r="CP51" s="6">
        <v>139.25</v>
      </c>
      <c r="CQ51" s="6">
        <v>56.75</v>
      </c>
      <c r="CR51" s="6">
        <v>94.5</v>
      </c>
      <c r="CS51" s="6">
        <v>82.75</v>
      </c>
      <c r="CT51" s="6">
        <v>27.05</v>
      </c>
      <c r="CU51" s="6">
        <v>101.8</v>
      </c>
      <c r="CV51" s="6">
        <v>86.3</v>
      </c>
      <c r="CW51" s="6">
        <v>31</v>
      </c>
      <c r="CX51" s="6">
        <v>62.3</v>
      </c>
      <c r="CY51" s="6">
        <v>98</v>
      </c>
      <c r="CZ51" s="6">
        <v>60.25</v>
      </c>
      <c r="DA51" s="6">
        <v>46.3</v>
      </c>
      <c r="DB51" s="6">
        <v>91</v>
      </c>
      <c r="DC51" s="6">
        <v>26</v>
      </c>
      <c r="DD51" s="6">
        <v>42</v>
      </c>
      <c r="DE51" s="6">
        <v>2</v>
      </c>
      <c r="DF51" s="6">
        <v>88.5</v>
      </c>
      <c r="DG51" s="6">
        <v>43.25</v>
      </c>
      <c r="DH51" s="6">
        <v>27.8</v>
      </c>
      <c r="DI51" s="6">
        <v>70.3</v>
      </c>
      <c r="DJ51" s="6">
        <v>28.3</v>
      </c>
      <c r="DK51" s="6">
        <v>23.5</v>
      </c>
      <c r="DL51" s="6">
        <v>32.299999999999997</v>
      </c>
      <c r="DM51" s="6">
        <v>125.75</v>
      </c>
      <c r="DN51" s="6">
        <v>88.25</v>
      </c>
      <c r="DO51" s="6">
        <v>88.3</v>
      </c>
      <c r="DP51" s="6">
        <v>95</v>
      </c>
      <c r="DQ51" s="6">
        <v>34</v>
      </c>
      <c r="DR51" s="6">
        <v>38.25</v>
      </c>
      <c r="DS51" s="6">
        <v>80.75</v>
      </c>
      <c r="DT51" s="6">
        <v>127.25</v>
      </c>
      <c r="DU51" s="6">
        <v>77.25</v>
      </c>
      <c r="DV51" s="6">
        <v>35.049999999999997</v>
      </c>
      <c r="DW51" s="6">
        <v>103.8</v>
      </c>
      <c r="DX51" s="6">
        <v>31.3</v>
      </c>
      <c r="DY51" s="6">
        <v>52.5</v>
      </c>
      <c r="DZ51" s="6">
        <v>51.8</v>
      </c>
      <c r="EA51" s="6">
        <v>178.5</v>
      </c>
      <c r="EB51" s="6">
        <v>70.75</v>
      </c>
      <c r="EC51" s="6">
        <v>347.55</v>
      </c>
      <c r="ED51" s="6">
        <v>90</v>
      </c>
      <c r="EE51" s="6">
        <v>95.5</v>
      </c>
      <c r="EF51" s="6">
        <v>46</v>
      </c>
      <c r="EG51" s="6">
        <v>2</v>
      </c>
      <c r="EH51" s="6">
        <v>88.5</v>
      </c>
      <c r="EI51" s="6">
        <v>43.25</v>
      </c>
      <c r="EJ51" s="6">
        <v>21.8</v>
      </c>
      <c r="EK51" s="6">
        <v>70.3</v>
      </c>
      <c r="EL51" s="6">
        <v>28.3</v>
      </c>
      <c r="EM51" s="6">
        <v>23.5</v>
      </c>
      <c r="EN51" s="6">
        <v>24.3</v>
      </c>
      <c r="EO51" s="6">
        <v>125.75</v>
      </c>
      <c r="EP51" s="6">
        <v>80.25</v>
      </c>
      <c r="EQ51" s="6">
        <v>80.3</v>
      </c>
      <c r="ER51" s="6">
        <v>75</v>
      </c>
      <c r="ES51" s="6">
        <v>34</v>
      </c>
      <c r="ET51" s="6">
        <v>38.25</v>
      </c>
      <c r="EU51" s="6">
        <v>49.75</v>
      </c>
      <c r="EV51" s="6">
        <v>94.5</v>
      </c>
      <c r="EW51" s="6">
        <v>51.25</v>
      </c>
      <c r="EX51" s="6">
        <v>33.049999999999997</v>
      </c>
      <c r="EY51" s="6">
        <v>89.3</v>
      </c>
      <c r="EZ51" s="6">
        <v>38.299999999999997</v>
      </c>
      <c r="FA51" s="6">
        <v>29</v>
      </c>
      <c r="FB51" s="6">
        <v>89.300000000000011</v>
      </c>
      <c r="FC51" s="6">
        <v>98</v>
      </c>
      <c r="FD51" s="6">
        <v>99.75</v>
      </c>
      <c r="FE51" s="6">
        <v>46.3</v>
      </c>
      <c r="FF51" s="6">
        <v>86</v>
      </c>
      <c r="FG51" s="6">
        <v>28.5</v>
      </c>
      <c r="FH51" s="6">
        <v>42</v>
      </c>
      <c r="FI51" s="6">
        <v>4</v>
      </c>
      <c r="FJ51" s="6">
        <v>112.25</v>
      </c>
      <c r="FK51" s="6">
        <v>43.25</v>
      </c>
      <c r="FL51" s="6">
        <v>29.8</v>
      </c>
      <c r="FM51" s="6">
        <v>70.3</v>
      </c>
      <c r="FN51" s="6">
        <v>28.3</v>
      </c>
      <c r="FO51" s="6">
        <v>854.5</v>
      </c>
      <c r="FP51" s="6">
        <v>487.55</v>
      </c>
      <c r="FQ51" s="6">
        <v>1720</v>
      </c>
      <c r="FR51" s="6">
        <v>2882</v>
      </c>
      <c r="FS51" s="6">
        <v>827.55</v>
      </c>
      <c r="FT51" s="6">
        <v>119</v>
      </c>
      <c r="FU51" s="6">
        <v>192.5</v>
      </c>
      <c r="FV51" s="6">
        <v>99.25</v>
      </c>
      <c r="FW51" s="6">
        <v>49.75</v>
      </c>
      <c r="FX51" s="6">
        <v>94.5</v>
      </c>
      <c r="FY51" s="6">
        <v>75.25</v>
      </c>
      <c r="FZ51" s="6">
        <v>27.05</v>
      </c>
      <c r="GA51" s="6">
        <v>128.30000000000001</v>
      </c>
      <c r="GB51" s="6">
        <v>64.05</v>
      </c>
      <c r="GC51" s="6">
        <v>95</v>
      </c>
      <c r="GD51" s="6">
        <v>60.8</v>
      </c>
      <c r="GE51" s="6">
        <v>102</v>
      </c>
      <c r="GF51" s="6">
        <v>68.25</v>
      </c>
      <c r="GG51" s="6">
        <v>162.80000000000001</v>
      </c>
      <c r="GH51" s="6">
        <v>91</v>
      </c>
      <c r="GI51" s="6">
        <v>115</v>
      </c>
      <c r="GJ51" s="6">
        <v>42</v>
      </c>
      <c r="GK51" s="6">
        <v>3.5</v>
      </c>
      <c r="GL51" s="6">
        <v>122.5</v>
      </c>
      <c r="GM51" s="6">
        <v>45.25</v>
      </c>
      <c r="GN51" s="6">
        <v>27.8</v>
      </c>
      <c r="GO51" s="6">
        <v>70.3</v>
      </c>
      <c r="GP51" s="6">
        <v>28.3</v>
      </c>
      <c r="GQ51" s="6">
        <v>23.5</v>
      </c>
      <c r="GR51" s="6">
        <v>32.299999999999997</v>
      </c>
      <c r="GS51" s="6">
        <v>125.75</v>
      </c>
      <c r="GT51" s="6">
        <v>88.25</v>
      </c>
      <c r="GU51" s="6">
        <v>108.3</v>
      </c>
      <c r="GV51" s="6">
        <v>93</v>
      </c>
      <c r="GW51" s="6">
        <v>43</v>
      </c>
      <c r="GX51" s="6">
        <v>45.25</v>
      </c>
      <c r="GY51" s="6">
        <v>139.75</v>
      </c>
      <c r="GZ51" s="6">
        <v>138.25</v>
      </c>
      <c r="HA51" s="6">
        <v>51.25</v>
      </c>
      <c r="HB51" s="6">
        <v>35.049999999999997</v>
      </c>
      <c r="HC51" s="6">
        <v>73.3</v>
      </c>
      <c r="HD51" s="6">
        <v>31.3</v>
      </c>
      <c r="HE51" s="6">
        <v>29</v>
      </c>
      <c r="HF51" s="6">
        <v>51.8</v>
      </c>
      <c r="HG51" s="6">
        <v>177</v>
      </c>
      <c r="HH51" s="6">
        <v>76.25</v>
      </c>
      <c r="HI51" s="6">
        <v>351.55</v>
      </c>
      <c r="HJ51" s="6">
        <v>83</v>
      </c>
      <c r="HK51" s="6">
        <v>125</v>
      </c>
      <c r="HL51" s="6">
        <v>46</v>
      </c>
      <c r="HM51" s="6">
        <v>25.5</v>
      </c>
      <c r="HN51" s="6">
        <v>88.5</v>
      </c>
      <c r="HO51" s="6">
        <v>45.25</v>
      </c>
      <c r="HP51" s="6">
        <v>32.299999999999997</v>
      </c>
      <c r="HQ51" s="6">
        <v>70.3</v>
      </c>
      <c r="HR51" s="6">
        <v>35.299999999999997</v>
      </c>
      <c r="HS51" s="6">
        <v>23.5</v>
      </c>
      <c r="HT51" s="6">
        <v>24.3</v>
      </c>
      <c r="HU51" s="6">
        <v>125.75</v>
      </c>
      <c r="HV51" s="6">
        <v>80.25</v>
      </c>
      <c r="HW51" s="6">
        <v>80.3</v>
      </c>
      <c r="HX51" s="6">
        <v>75</v>
      </c>
      <c r="HY51" s="6">
        <v>34</v>
      </c>
      <c r="HZ51" s="6">
        <v>38.25</v>
      </c>
      <c r="IA51" s="6">
        <v>49.75</v>
      </c>
      <c r="IB51" s="6">
        <v>94.5</v>
      </c>
      <c r="IC51" s="6">
        <v>51.25</v>
      </c>
      <c r="ID51" s="6">
        <v>33.049999999999997</v>
      </c>
      <c r="IE51" s="6">
        <v>97.3</v>
      </c>
      <c r="IF51" s="6">
        <v>31.3</v>
      </c>
      <c r="IG51" s="6">
        <v>29</v>
      </c>
      <c r="IH51" s="6">
        <v>59.8</v>
      </c>
      <c r="II51" s="6">
        <v>104</v>
      </c>
      <c r="IJ51" s="6">
        <v>68.25</v>
      </c>
      <c r="IK51" s="6">
        <v>46.3</v>
      </c>
      <c r="IL51" s="6">
        <v>83</v>
      </c>
      <c r="IM51" s="6">
        <v>27</v>
      </c>
      <c r="IN51" s="6">
        <v>48</v>
      </c>
      <c r="IO51" s="6">
        <v>2</v>
      </c>
      <c r="IP51" s="6">
        <v>142.75</v>
      </c>
      <c r="IQ51" s="6">
        <v>43.25</v>
      </c>
      <c r="IR51" s="6">
        <v>53.3</v>
      </c>
      <c r="IS51" s="6">
        <v>70.3</v>
      </c>
      <c r="IT51" s="6">
        <v>860.8</v>
      </c>
      <c r="IU51" s="6">
        <v>409</v>
      </c>
      <c r="IV51" s="6">
        <v>1495.5500000000002</v>
      </c>
      <c r="IW51" s="6">
        <v>596.75</v>
      </c>
      <c r="IX51" s="6">
        <v>477.25</v>
      </c>
      <c r="IY51" s="6">
        <v>386.54999999999995</v>
      </c>
      <c r="IZ51" s="6">
        <v>156</v>
      </c>
      <c r="JA51" s="6">
        <v>111.5</v>
      </c>
      <c r="JB51" s="6">
        <v>42.25</v>
      </c>
      <c r="JC51" s="6">
        <v>49.75</v>
      </c>
      <c r="JD51" s="6">
        <v>94.5</v>
      </c>
      <c r="JE51" s="6">
        <v>51.25</v>
      </c>
      <c r="JF51" s="6">
        <v>82.05</v>
      </c>
      <c r="JG51" s="6">
        <v>73.3</v>
      </c>
      <c r="JH51" s="6">
        <v>31.3</v>
      </c>
      <c r="JI51" s="6">
        <v>29</v>
      </c>
      <c r="JJ51" s="6">
        <v>51.8</v>
      </c>
      <c r="JK51" s="6">
        <v>104</v>
      </c>
      <c r="JL51" s="6">
        <v>68.25</v>
      </c>
      <c r="JM51" s="6">
        <v>46.3</v>
      </c>
      <c r="JN51" s="6">
        <v>83</v>
      </c>
      <c r="JO51" s="6">
        <v>18</v>
      </c>
      <c r="JP51" s="6">
        <v>42</v>
      </c>
      <c r="JQ51" s="6">
        <v>18</v>
      </c>
      <c r="JR51" s="6">
        <v>95.5</v>
      </c>
      <c r="JS51" s="6">
        <v>43.25</v>
      </c>
      <c r="JT51" s="6">
        <v>59.3</v>
      </c>
      <c r="JU51" s="6">
        <v>72.3</v>
      </c>
      <c r="JV51" s="6">
        <v>56.8</v>
      </c>
      <c r="JW51" s="6">
        <v>23.5</v>
      </c>
      <c r="JX51" s="6">
        <v>35.299999999999997</v>
      </c>
      <c r="JY51" s="6">
        <v>136.25</v>
      </c>
      <c r="JZ51" s="6">
        <v>108.25</v>
      </c>
      <c r="KA51" s="6">
        <v>68170.3</v>
      </c>
      <c r="KB51" s="6">
        <v>100325.55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EA71-1F63-4DB7-9FAE-37077F59D9EE}">
  <dimension ref="A1:J41"/>
  <sheetViews>
    <sheetView zoomScale="70" zoomScaleNormal="70" workbookViewId="0">
      <selection sqref="A1:D41"/>
    </sheetView>
  </sheetViews>
  <sheetFormatPr defaultRowHeight="14.5" outlineLevelCol="1" x14ac:dyDescent="0.35"/>
  <cols>
    <col min="1" max="1" width="19.7265625" bestFit="1" customWidth="1"/>
    <col min="2" max="2" width="32.1796875" bestFit="1" customWidth="1" outlineLevel="1"/>
    <col min="3" max="3" width="33.1796875" bestFit="1" customWidth="1" outlineLevel="1"/>
    <col min="4" max="5" width="14.26953125" bestFit="1" customWidth="1" outlineLevel="1"/>
    <col min="6" max="6" width="44.6328125" bestFit="1" customWidth="1" outlineLevel="1"/>
    <col min="7" max="7" width="81" bestFit="1" customWidth="1" outlineLevel="1"/>
    <col min="8" max="8" width="33.1796875" bestFit="1" customWidth="1" outlineLevel="1"/>
    <col min="9" max="9" width="22.81640625" bestFit="1" customWidth="1" outlineLevel="1"/>
    <col min="10" max="10" width="14.26953125" bestFit="1" customWidth="1" outlineLevel="1"/>
    <col min="11" max="11" width="38.7265625" bestFit="1" customWidth="1"/>
    <col min="12" max="12" width="40.08984375" bestFit="1" customWidth="1"/>
    <col min="13" max="13" width="39.7265625" bestFit="1" customWidth="1"/>
    <col min="14" max="14" width="39.54296875" bestFit="1" customWidth="1"/>
    <col min="15" max="15" width="42.26953125" bestFit="1" customWidth="1"/>
    <col min="16" max="16" width="39.453125" bestFit="1" customWidth="1"/>
    <col min="17" max="17" width="43.08984375" bestFit="1" customWidth="1"/>
    <col min="18" max="18" width="40.36328125" bestFit="1" customWidth="1"/>
    <col min="19" max="19" width="40.81640625" bestFit="1" customWidth="1"/>
    <col min="20" max="20" width="40.08984375" bestFit="1" customWidth="1"/>
    <col min="21" max="21" width="41.36328125" bestFit="1" customWidth="1"/>
    <col min="22" max="22" width="43.26953125" bestFit="1" customWidth="1"/>
    <col min="23" max="23" width="40.81640625" bestFit="1" customWidth="1"/>
    <col min="24" max="24" width="42.26953125" bestFit="1" customWidth="1"/>
    <col min="25" max="25" width="40" bestFit="1" customWidth="1"/>
    <col min="26" max="26" width="40.36328125" bestFit="1" customWidth="1"/>
    <col min="27" max="27" width="40.90625" bestFit="1" customWidth="1"/>
    <col min="28" max="28" width="24.1796875" bestFit="1" customWidth="1"/>
    <col min="29" max="29" width="40.54296875" bestFit="1" customWidth="1"/>
    <col min="30" max="30" width="42.26953125" bestFit="1" customWidth="1"/>
    <col min="31" max="31" width="42.7265625" bestFit="1" customWidth="1"/>
    <col min="32" max="32" width="39.7265625" bestFit="1" customWidth="1"/>
    <col min="33" max="33" width="39.453125" bestFit="1" customWidth="1"/>
    <col min="34" max="34" width="42.7265625" bestFit="1" customWidth="1"/>
    <col min="35" max="35" width="45" bestFit="1" customWidth="1"/>
    <col min="36" max="36" width="42.1796875" bestFit="1" customWidth="1"/>
    <col min="37" max="37" width="43.81640625" bestFit="1" customWidth="1"/>
    <col min="38" max="38" width="41.90625" bestFit="1" customWidth="1"/>
    <col min="39" max="39" width="40.36328125" bestFit="1" customWidth="1"/>
    <col min="40" max="40" width="28.26953125" bestFit="1" customWidth="1"/>
    <col min="41" max="41" width="41.7265625" bestFit="1" customWidth="1"/>
    <col min="42" max="42" width="42.7265625" bestFit="1" customWidth="1"/>
    <col min="43" max="43" width="42.453125" bestFit="1" customWidth="1"/>
    <col min="44" max="44" width="43.26953125" bestFit="1" customWidth="1"/>
    <col min="45" max="45" width="42.453125" bestFit="1" customWidth="1"/>
    <col min="46" max="46" width="36.453125" bestFit="1" customWidth="1"/>
    <col min="47" max="47" width="28.26953125" bestFit="1" customWidth="1"/>
    <col min="48" max="48" width="41.7265625" bestFit="1" customWidth="1"/>
    <col min="49" max="49" width="42.7265625" bestFit="1" customWidth="1"/>
    <col min="50" max="50" width="42.453125" bestFit="1" customWidth="1"/>
    <col min="51" max="51" width="43.26953125" bestFit="1" customWidth="1"/>
    <col min="52" max="52" width="42.453125" bestFit="1" customWidth="1"/>
    <col min="53" max="53" width="36.453125" bestFit="1" customWidth="1"/>
    <col min="54" max="54" width="28.26953125" bestFit="1" customWidth="1"/>
    <col min="55" max="55" width="41.7265625" bestFit="1" customWidth="1"/>
    <col min="56" max="56" width="39.54296875" bestFit="1" customWidth="1"/>
    <col min="57" max="57" width="37.6328125" bestFit="1" customWidth="1"/>
    <col min="58" max="58" width="25" bestFit="1" customWidth="1"/>
    <col min="59" max="59" width="41.7265625" bestFit="1" customWidth="1"/>
    <col min="60" max="60" width="36.453125" bestFit="1" customWidth="1"/>
    <col min="61" max="61" width="28.26953125" bestFit="1" customWidth="1"/>
    <col min="62" max="62" width="41.7265625" bestFit="1" customWidth="1"/>
    <col min="63" max="63" width="39.54296875" bestFit="1" customWidth="1"/>
    <col min="64" max="64" width="37.6328125" bestFit="1" customWidth="1"/>
    <col min="65" max="65" width="25" bestFit="1" customWidth="1"/>
    <col min="66" max="66" width="41.7265625" bestFit="1" customWidth="1"/>
    <col min="67" max="67" width="36.453125" bestFit="1" customWidth="1"/>
    <col min="68" max="68" width="42.1796875" bestFit="1" customWidth="1"/>
    <col min="69" max="69" width="39.54296875" bestFit="1" customWidth="1"/>
    <col min="70" max="70" width="42.26953125" bestFit="1" customWidth="1"/>
    <col min="71" max="71" width="39.453125" bestFit="1" customWidth="1"/>
    <col min="72" max="72" width="43.08984375" bestFit="1" customWidth="1"/>
    <col min="73" max="73" width="40.36328125" bestFit="1" customWidth="1"/>
    <col min="74" max="74" width="38.7265625" bestFit="1" customWidth="1"/>
    <col min="75" max="75" width="40.08984375" bestFit="1" customWidth="1"/>
    <col min="76" max="76" width="39.7265625" bestFit="1" customWidth="1"/>
    <col min="77" max="77" width="38.7265625" bestFit="1" customWidth="1"/>
    <col min="78" max="78" width="40.08984375" bestFit="1" customWidth="1"/>
    <col min="79" max="79" width="39.7265625" bestFit="1" customWidth="1"/>
    <col min="80" max="80" width="44.6328125" bestFit="1" customWidth="1"/>
    <col min="81" max="81" width="45.453125" bestFit="1" customWidth="1"/>
    <col min="82" max="82" width="40.81640625" bestFit="1" customWidth="1"/>
    <col min="83" max="83" width="41.36328125" bestFit="1" customWidth="1"/>
    <col min="84" max="84" width="42.26953125" bestFit="1" customWidth="1"/>
    <col min="85" max="85" width="42.7265625" bestFit="1" customWidth="1"/>
    <col min="86" max="86" width="37.26953125" bestFit="1" customWidth="1"/>
    <col min="87" max="88" width="42.7265625" bestFit="1" customWidth="1"/>
    <col min="89" max="89" width="34" bestFit="1" customWidth="1"/>
    <col min="90" max="90" width="43.26953125" bestFit="1" customWidth="1"/>
    <col min="91" max="91" width="42.26953125" bestFit="1" customWidth="1"/>
    <col min="92" max="92" width="38.7265625" bestFit="1" customWidth="1"/>
    <col min="93" max="93" width="40.36328125" bestFit="1" customWidth="1"/>
    <col min="94" max="95" width="39.453125" bestFit="1" customWidth="1"/>
    <col min="96" max="96" width="36.81640625" bestFit="1" customWidth="1"/>
    <col min="97" max="97" width="39.7265625" bestFit="1" customWidth="1"/>
    <col min="98" max="98" width="39.453125" bestFit="1" customWidth="1"/>
    <col min="99" max="99" width="42.7265625" bestFit="1" customWidth="1"/>
    <col min="100" max="100" width="45" bestFit="1" customWidth="1"/>
    <col min="101" max="101" width="33.1796875" bestFit="1" customWidth="1"/>
    <col min="102" max="103" width="42.1796875" bestFit="1" customWidth="1"/>
    <col min="104" max="104" width="39.54296875" bestFit="1" customWidth="1"/>
    <col min="105" max="105" width="38.7265625" bestFit="1" customWidth="1"/>
    <col min="106" max="106" width="40.08984375" bestFit="1" customWidth="1"/>
    <col min="107" max="107" width="39.7265625" bestFit="1" customWidth="1"/>
    <col min="108" max="108" width="38.7265625" bestFit="1" customWidth="1"/>
    <col min="109" max="109" width="40.08984375" bestFit="1" customWidth="1"/>
    <col min="110" max="110" width="39.7265625" bestFit="1" customWidth="1"/>
    <col min="111" max="111" width="38.7265625" bestFit="1" customWidth="1"/>
    <col min="112" max="112" width="40.08984375" bestFit="1" customWidth="1"/>
    <col min="113" max="113" width="39.7265625" bestFit="1" customWidth="1"/>
    <col min="114" max="115" width="38.1796875" bestFit="1" customWidth="1"/>
    <col min="116" max="116" width="41.7265625" bestFit="1" customWidth="1"/>
    <col min="117" max="117" width="40.54296875" bestFit="1" customWidth="1"/>
    <col min="118" max="118" width="39.7265625" bestFit="1" customWidth="1"/>
    <col min="119" max="119" width="35.6328125" bestFit="1" customWidth="1"/>
    <col min="120" max="120" width="42.1796875" bestFit="1" customWidth="1"/>
    <col min="121" max="121" width="81" bestFit="1" customWidth="1"/>
    <col min="122" max="123" width="39" bestFit="1" customWidth="1"/>
    <col min="124" max="124" width="40.08984375" bestFit="1" customWidth="1"/>
    <col min="125" max="125" width="38.08984375" bestFit="1" customWidth="1"/>
    <col min="126" max="126" width="32.36328125" bestFit="1" customWidth="1"/>
    <col min="127" max="127" width="38.36328125" bestFit="1" customWidth="1"/>
    <col min="128" max="128" width="35.90625" bestFit="1" customWidth="1"/>
    <col min="129" max="129" width="34.54296875" bestFit="1" customWidth="1"/>
    <col min="130" max="130" width="41.7265625" bestFit="1" customWidth="1"/>
    <col min="131" max="131" width="34.08984375" bestFit="1" customWidth="1"/>
    <col min="132" max="132" width="40.54296875" bestFit="1" customWidth="1"/>
    <col min="133" max="133" width="41.7265625" bestFit="1" customWidth="1"/>
    <col min="134" max="134" width="36" bestFit="1" customWidth="1"/>
    <col min="135" max="135" width="32.7265625" bestFit="1" customWidth="1"/>
    <col min="136" max="136" width="31" bestFit="1" customWidth="1"/>
    <col min="137" max="137" width="38.1796875" bestFit="1" customWidth="1"/>
    <col min="138" max="138" width="42.26953125" bestFit="1" customWidth="1"/>
    <col min="139" max="139" width="40.81640625" bestFit="1" customWidth="1"/>
    <col min="140" max="140" width="40.08984375" bestFit="1" customWidth="1"/>
    <col min="141" max="141" width="44.6328125" bestFit="1" customWidth="1"/>
    <col min="142" max="142" width="42.26953125" bestFit="1" customWidth="1"/>
    <col min="143" max="143" width="39.7265625" bestFit="1" customWidth="1"/>
    <col min="144" max="144" width="39.453125" bestFit="1" customWidth="1"/>
    <col min="145" max="145" width="42.7265625" bestFit="1" customWidth="1"/>
    <col min="146" max="146" width="45" bestFit="1" customWidth="1"/>
    <col min="147" max="147" width="40.81640625" bestFit="1" customWidth="1"/>
    <col min="148" max="148" width="43.26953125" bestFit="1" customWidth="1"/>
    <col min="149" max="149" width="35.6328125" bestFit="1" customWidth="1"/>
    <col min="150" max="150" width="38.36328125" bestFit="1" customWidth="1"/>
    <col min="151" max="151" width="38.7265625" bestFit="1" customWidth="1"/>
    <col min="152" max="152" width="32.7265625" bestFit="1" customWidth="1"/>
    <col min="153" max="153" width="35.453125" bestFit="1" customWidth="1"/>
    <col min="154" max="154" width="41.90625" bestFit="1" customWidth="1"/>
    <col min="155" max="155" width="38.36328125" bestFit="1" customWidth="1"/>
    <col min="156" max="156" width="41.90625" bestFit="1" customWidth="1"/>
    <col min="157" max="157" width="32.6328125" bestFit="1" customWidth="1"/>
    <col min="158" max="158" width="34.08984375" bestFit="1" customWidth="1"/>
    <col min="159" max="159" width="43.26953125" bestFit="1" customWidth="1"/>
    <col min="160" max="160" width="35.6328125" bestFit="1" customWidth="1"/>
    <col min="161" max="161" width="38.36328125" bestFit="1" customWidth="1"/>
    <col min="162" max="162" width="38.7265625" bestFit="1" customWidth="1"/>
    <col min="163" max="163" width="32.7265625" bestFit="1" customWidth="1"/>
    <col min="164" max="164" width="35.453125" bestFit="1" customWidth="1"/>
    <col min="165" max="165" width="41.90625" bestFit="1" customWidth="1"/>
    <col min="166" max="166" width="38.36328125" bestFit="1" customWidth="1"/>
    <col min="167" max="167" width="41.90625" bestFit="1" customWidth="1"/>
    <col min="168" max="168" width="32.6328125" bestFit="1" customWidth="1"/>
    <col min="169" max="169" width="34.08984375" bestFit="1" customWidth="1"/>
    <col min="170" max="170" width="43.26953125" bestFit="1" customWidth="1"/>
    <col min="171" max="171" width="35.6328125" bestFit="1" customWidth="1"/>
    <col min="172" max="172" width="38.36328125" bestFit="1" customWidth="1"/>
    <col min="173" max="173" width="38.7265625" bestFit="1" customWidth="1"/>
    <col min="174" max="174" width="32.7265625" bestFit="1" customWidth="1"/>
    <col min="175" max="175" width="35.453125" bestFit="1" customWidth="1"/>
    <col min="176" max="176" width="41.90625" bestFit="1" customWidth="1"/>
    <col min="177" max="177" width="38.36328125" bestFit="1" customWidth="1"/>
    <col min="178" max="178" width="41.90625" bestFit="1" customWidth="1"/>
    <col min="179" max="179" width="32.6328125" bestFit="1" customWidth="1"/>
    <col min="180" max="180" width="43.08984375" bestFit="1" customWidth="1"/>
    <col min="181" max="181" width="38.7265625" bestFit="1" customWidth="1"/>
    <col min="182" max="182" width="32.7265625" bestFit="1" customWidth="1"/>
    <col min="183" max="183" width="39.1796875" bestFit="1" customWidth="1"/>
    <col min="184" max="184" width="40.36328125" bestFit="1" customWidth="1"/>
    <col min="185" max="185" width="43.26953125" bestFit="1" customWidth="1"/>
    <col min="186" max="186" width="44.1796875" bestFit="1" customWidth="1"/>
    <col min="187" max="187" width="37" bestFit="1" customWidth="1"/>
    <col min="188" max="188" width="36.81640625" bestFit="1" customWidth="1"/>
    <col min="189" max="189" width="40.54296875" bestFit="1" customWidth="1"/>
    <col min="190" max="190" width="43.26953125" bestFit="1" customWidth="1"/>
    <col min="191" max="191" width="42.1796875" bestFit="1" customWidth="1"/>
    <col min="192" max="192" width="39.54296875" bestFit="1" customWidth="1"/>
    <col min="193" max="193" width="41.36328125" bestFit="1" customWidth="1"/>
    <col min="194" max="194" width="42.7265625" bestFit="1" customWidth="1"/>
    <col min="195" max="195" width="39.54296875" bestFit="1" customWidth="1"/>
    <col min="196" max="196" width="41.36328125" bestFit="1" customWidth="1"/>
    <col min="197" max="197" width="39.453125" bestFit="1" customWidth="1"/>
    <col min="198" max="198" width="40.81640625" bestFit="1" customWidth="1"/>
    <col min="199" max="200" width="42.1796875" bestFit="1" customWidth="1"/>
    <col min="201" max="201" width="42.81640625" bestFit="1" customWidth="1"/>
    <col min="202" max="202" width="41.7265625" bestFit="1" customWidth="1"/>
    <col min="203" max="203" width="42.26953125" bestFit="1" customWidth="1"/>
    <col min="204" max="204" width="40.36328125" bestFit="1" customWidth="1"/>
    <col min="205" max="205" width="43.26953125" bestFit="1" customWidth="1"/>
    <col min="206" max="206" width="42.26953125" bestFit="1" customWidth="1"/>
    <col min="207" max="207" width="38.1796875" bestFit="1" customWidth="1"/>
    <col min="208" max="208" width="42.81640625" bestFit="1" customWidth="1"/>
    <col min="209" max="209" width="41.7265625" bestFit="1" customWidth="1"/>
    <col min="210" max="210" width="42.26953125" bestFit="1" customWidth="1"/>
    <col min="211" max="211" width="40.36328125" bestFit="1" customWidth="1"/>
    <col min="212" max="212" width="43.26953125" bestFit="1" customWidth="1"/>
    <col min="213" max="213" width="42.26953125" bestFit="1" customWidth="1"/>
    <col min="214" max="214" width="38.1796875" bestFit="1" customWidth="1"/>
    <col min="215" max="215" width="39.7265625" bestFit="1" customWidth="1"/>
    <col min="216" max="216" width="39.453125" bestFit="1" customWidth="1"/>
    <col min="217" max="217" width="38.1796875" bestFit="1" customWidth="1"/>
    <col min="218" max="218" width="45" bestFit="1" customWidth="1"/>
    <col min="219" max="219" width="39.453125" bestFit="1" customWidth="1"/>
    <col min="220" max="220" width="36.81640625" bestFit="1" customWidth="1"/>
    <col min="221" max="221" width="43.08984375" bestFit="1" customWidth="1"/>
    <col min="222" max="222" width="42.453125" bestFit="1" customWidth="1"/>
    <col min="223" max="223" width="41.36328125" bestFit="1" customWidth="1"/>
    <col min="224" max="224" width="39.54296875" bestFit="1" customWidth="1"/>
    <col min="225" max="225" width="42.26953125" bestFit="1" customWidth="1"/>
    <col min="226" max="226" width="44.90625" bestFit="1" customWidth="1"/>
    <col min="227" max="227" width="36.7265625" bestFit="1" customWidth="1"/>
    <col min="228" max="228" width="40.54296875" bestFit="1" customWidth="1"/>
    <col min="229" max="229" width="37" bestFit="1" customWidth="1"/>
    <col min="230" max="230" width="36.7265625" bestFit="1" customWidth="1"/>
    <col min="231" max="231" width="40.54296875" bestFit="1" customWidth="1"/>
    <col min="232" max="232" width="37" bestFit="1" customWidth="1"/>
    <col min="233" max="233" width="36.7265625" bestFit="1" customWidth="1"/>
    <col min="234" max="234" width="40.54296875" bestFit="1" customWidth="1"/>
    <col min="235" max="235" width="37" bestFit="1" customWidth="1"/>
    <col min="236" max="236" width="39.453125" bestFit="1" customWidth="1"/>
    <col min="237" max="237" width="36.81640625" bestFit="1" customWidth="1"/>
    <col min="238" max="241" width="41.90625" bestFit="1" customWidth="1"/>
    <col min="242" max="242" width="39.453125" bestFit="1" customWidth="1"/>
    <col min="243" max="243" width="36.81640625" bestFit="1" customWidth="1"/>
    <col min="244" max="244" width="42.26953125" bestFit="1" customWidth="1"/>
    <col min="245" max="245" width="40.36328125" bestFit="1" customWidth="1"/>
    <col min="246" max="246" width="43.26953125" bestFit="1" customWidth="1"/>
    <col min="247" max="247" width="42.26953125" bestFit="1" customWidth="1"/>
    <col min="248" max="248" width="38.1796875" bestFit="1" customWidth="1"/>
    <col min="249" max="249" width="44.6328125" bestFit="1" customWidth="1"/>
    <col min="250" max="250" width="40" bestFit="1" customWidth="1"/>
    <col min="251" max="251" width="40.90625" bestFit="1" customWidth="1"/>
    <col min="252" max="252" width="40.54296875" bestFit="1" customWidth="1"/>
    <col min="253" max="253" width="39.453125" bestFit="1" customWidth="1"/>
    <col min="254" max="254" width="36.81640625" bestFit="1" customWidth="1"/>
    <col min="255" max="255" width="42.26953125" bestFit="1" customWidth="1"/>
    <col min="256" max="256" width="40.36328125" bestFit="1" customWidth="1"/>
    <col min="257" max="257" width="43.26953125" bestFit="1" customWidth="1"/>
    <col min="258" max="258" width="42.26953125" bestFit="1" customWidth="1"/>
    <col min="259" max="259" width="38.1796875" bestFit="1" customWidth="1"/>
    <col min="260" max="260" width="36.7265625" bestFit="1" customWidth="1"/>
    <col min="261" max="261" width="40.54296875" bestFit="1" customWidth="1"/>
    <col min="262" max="262" width="37" bestFit="1" customWidth="1"/>
    <col min="263" max="263" width="36.7265625" bestFit="1" customWidth="1"/>
    <col min="264" max="264" width="40.54296875" bestFit="1" customWidth="1"/>
    <col min="265" max="265" width="37" bestFit="1" customWidth="1"/>
    <col min="266" max="266" width="36.7265625" bestFit="1" customWidth="1"/>
    <col min="267" max="267" width="40.54296875" bestFit="1" customWidth="1"/>
    <col min="268" max="268" width="37" bestFit="1" customWidth="1"/>
    <col min="269" max="269" width="39.453125" bestFit="1" customWidth="1"/>
    <col min="270" max="270" width="36.81640625" bestFit="1" customWidth="1"/>
    <col min="271" max="271" width="42.26953125" bestFit="1" customWidth="1"/>
    <col min="272" max="272" width="40.36328125" bestFit="1" customWidth="1"/>
    <col min="273" max="273" width="43.26953125" bestFit="1" customWidth="1"/>
    <col min="274" max="274" width="42.26953125" bestFit="1" customWidth="1"/>
    <col min="275" max="275" width="38.1796875" bestFit="1" customWidth="1"/>
    <col min="276" max="276" width="39.1796875" bestFit="1" customWidth="1"/>
    <col min="277" max="277" width="35.90625" bestFit="1" customWidth="1"/>
    <col min="278" max="278" width="38.1796875" bestFit="1" customWidth="1"/>
    <col min="279" max="279" width="40.08984375" bestFit="1" customWidth="1"/>
    <col min="280" max="280" width="68.7265625" bestFit="1" customWidth="1"/>
    <col min="281" max="281" width="42.26953125" bestFit="1" customWidth="1"/>
    <col min="282" max="282" width="40.54296875" bestFit="1" customWidth="1"/>
    <col min="283" max="283" width="43.08984375" bestFit="1" customWidth="1"/>
    <col min="284" max="284" width="39.453125" bestFit="1" customWidth="1"/>
    <col min="285" max="285" width="36.81640625" bestFit="1" customWidth="1"/>
    <col min="286" max="286" width="40.36328125" bestFit="1" customWidth="1"/>
    <col min="287" max="288" width="37.36328125" bestFit="1" customWidth="1"/>
    <col min="289" max="289" width="4.36328125" bestFit="1" customWidth="1"/>
    <col min="290" max="290" width="39.453125" bestFit="1" customWidth="1"/>
    <col min="291" max="291" width="37" bestFit="1" customWidth="1"/>
    <col min="292" max="292" width="35.08984375" bestFit="1" customWidth="1"/>
    <col min="293" max="293" width="40.90625" bestFit="1" customWidth="1"/>
    <col min="294" max="294" width="38.7265625" bestFit="1" customWidth="1"/>
    <col min="295" max="295" width="40" bestFit="1" customWidth="1"/>
    <col min="296" max="296" width="33.54296875" bestFit="1" customWidth="1"/>
    <col min="297" max="297" width="40.36328125" bestFit="1" customWidth="1"/>
    <col min="298" max="299" width="37.36328125" bestFit="1" customWidth="1"/>
    <col min="300" max="300" width="4.36328125" bestFit="1" customWidth="1"/>
    <col min="301" max="301" width="39.453125" bestFit="1" customWidth="1"/>
    <col min="302" max="302" width="37" bestFit="1" customWidth="1"/>
    <col min="303" max="303" width="35.08984375" bestFit="1" customWidth="1"/>
    <col min="304" max="304" width="40.90625" bestFit="1" customWidth="1"/>
    <col min="305" max="305" width="38.7265625" bestFit="1" customWidth="1"/>
    <col min="306" max="306" width="40" bestFit="1" customWidth="1"/>
    <col min="307" max="307" width="33.54296875" bestFit="1" customWidth="1"/>
    <col min="308" max="308" width="40.36328125" bestFit="1" customWidth="1"/>
    <col min="309" max="310" width="37.36328125" bestFit="1" customWidth="1"/>
    <col min="311" max="311" width="4.36328125" bestFit="1" customWidth="1"/>
    <col min="312" max="312" width="39.453125" bestFit="1" customWidth="1"/>
    <col min="313" max="313" width="37" bestFit="1" customWidth="1"/>
    <col min="314" max="314" width="35.08984375" bestFit="1" customWidth="1"/>
    <col min="315" max="315" width="40.90625" bestFit="1" customWidth="1"/>
    <col min="316" max="316" width="38.7265625" bestFit="1" customWidth="1"/>
    <col min="317" max="317" width="40" bestFit="1" customWidth="1"/>
    <col min="318" max="318" width="33.54296875" bestFit="1" customWidth="1"/>
    <col min="319" max="319" width="40.36328125" bestFit="1" customWidth="1"/>
    <col min="320" max="321" width="37.36328125" bestFit="1" customWidth="1"/>
    <col min="322" max="322" width="4.36328125" bestFit="1" customWidth="1"/>
    <col min="323" max="323" width="39.453125" bestFit="1" customWidth="1"/>
    <col min="324" max="324" width="37" bestFit="1" customWidth="1"/>
    <col min="325" max="325" width="35.08984375" bestFit="1" customWidth="1"/>
    <col min="326" max="326" width="40.90625" bestFit="1" customWidth="1"/>
    <col min="327" max="327" width="38.7265625" bestFit="1" customWidth="1"/>
    <col min="328" max="328" width="40" bestFit="1" customWidth="1"/>
    <col min="329" max="329" width="33.54296875" bestFit="1" customWidth="1"/>
    <col min="330" max="330" width="40.36328125" bestFit="1" customWidth="1"/>
    <col min="331" max="332" width="37.36328125" bestFit="1" customWidth="1"/>
    <col min="333" max="333" width="4.36328125" bestFit="1" customWidth="1"/>
    <col min="334" max="334" width="39.453125" bestFit="1" customWidth="1"/>
    <col min="335" max="335" width="37" bestFit="1" customWidth="1"/>
    <col min="336" max="336" width="35.08984375" bestFit="1" customWidth="1"/>
    <col min="337" max="337" width="40.90625" bestFit="1" customWidth="1"/>
    <col min="338" max="338" width="38.7265625" bestFit="1" customWidth="1"/>
    <col min="339" max="339" width="40" bestFit="1" customWidth="1"/>
    <col min="340" max="340" width="33.54296875" bestFit="1" customWidth="1"/>
    <col min="341" max="341" width="42.26953125" bestFit="1" customWidth="1"/>
    <col min="342" max="342" width="40.36328125" bestFit="1" customWidth="1"/>
    <col min="343" max="343" width="43.26953125" bestFit="1" customWidth="1"/>
    <col min="344" max="344" width="42.26953125" bestFit="1" customWidth="1"/>
    <col min="345" max="345" width="38.1796875" bestFit="1" customWidth="1"/>
    <col min="346" max="346" width="39.7265625" bestFit="1" customWidth="1"/>
    <col min="347" max="347" width="39.453125" bestFit="1" customWidth="1"/>
    <col min="348" max="348" width="38.1796875" bestFit="1" customWidth="1"/>
    <col min="349" max="349" width="45" bestFit="1" customWidth="1"/>
    <col min="350" max="350" width="39.453125" bestFit="1" customWidth="1"/>
    <col min="351" max="351" width="36.81640625" bestFit="1" customWidth="1"/>
    <col min="352" max="352" width="41.7265625" bestFit="1" customWidth="1"/>
    <col min="353" max="353" width="42.7265625" bestFit="1" customWidth="1"/>
    <col min="354" max="354" width="41.7265625" bestFit="1" customWidth="1"/>
    <col min="355" max="355" width="42.7265625" bestFit="1" customWidth="1"/>
    <col min="356" max="356" width="39.7265625" bestFit="1" customWidth="1"/>
    <col min="357" max="357" width="43.26953125" bestFit="1" customWidth="1"/>
    <col min="358" max="358" width="42.1796875" bestFit="1" customWidth="1"/>
    <col min="359" max="360" width="40.81640625" bestFit="1" customWidth="1"/>
    <col min="361" max="362" width="41.36328125" bestFit="1" customWidth="1"/>
    <col min="363" max="363" width="54.54296875" bestFit="1" customWidth="1"/>
    <col min="364" max="364" width="55" bestFit="1" customWidth="1"/>
    <col min="365" max="365" width="44.6328125" bestFit="1" customWidth="1"/>
    <col min="366" max="367" width="45" bestFit="1" customWidth="1"/>
    <col min="368" max="368" width="40.36328125" bestFit="1" customWidth="1"/>
    <col min="369" max="369" width="41.36328125" bestFit="1" customWidth="1"/>
    <col min="370" max="370" width="41.7265625" bestFit="1" customWidth="1"/>
    <col min="371" max="371" width="44.6328125" bestFit="1" customWidth="1"/>
    <col min="372" max="373" width="45" bestFit="1" customWidth="1"/>
    <col min="374" max="374" width="40.36328125" bestFit="1" customWidth="1"/>
    <col min="375" max="375" width="76.90625" bestFit="1" customWidth="1"/>
    <col min="376" max="376" width="67.6328125" bestFit="1" customWidth="1"/>
    <col min="377" max="377" width="77.36328125" bestFit="1" customWidth="1"/>
    <col min="378" max="378" width="68.08984375" bestFit="1" customWidth="1"/>
    <col min="379" max="379" width="77.36328125" bestFit="1" customWidth="1"/>
    <col min="380" max="382" width="68.08984375" bestFit="1" customWidth="1"/>
    <col min="383" max="383" width="40.36328125" bestFit="1" customWidth="1"/>
    <col min="384" max="384" width="39" bestFit="1" customWidth="1"/>
    <col min="385" max="385" width="42.453125" bestFit="1" customWidth="1"/>
    <col min="386" max="387" width="41.453125" bestFit="1" customWidth="1"/>
    <col min="388" max="388" width="36.81640625" bestFit="1" customWidth="1"/>
    <col min="389" max="389" width="31.90625" bestFit="1" customWidth="1"/>
    <col min="390" max="390" width="29.08984375" bestFit="1" customWidth="1"/>
    <col min="391" max="391" width="38.7265625" bestFit="1" customWidth="1"/>
    <col min="392" max="392" width="34.90625" bestFit="1" customWidth="1"/>
    <col min="393" max="393" width="39.1796875" bestFit="1" customWidth="1"/>
    <col min="394" max="394" width="35.90625" bestFit="1" customWidth="1"/>
    <col min="395" max="395" width="38.1796875" bestFit="1" customWidth="1"/>
    <col min="396" max="396" width="40.08984375" bestFit="1" customWidth="1"/>
    <col min="397" max="397" width="42.81640625" bestFit="1" customWidth="1"/>
    <col min="398" max="398" width="43.54296875" bestFit="1" customWidth="1"/>
    <col min="399" max="399" width="40.54296875" bestFit="1" customWidth="1"/>
    <col min="400" max="400" width="39.7265625" bestFit="1" customWidth="1"/>
    <col min="401" max="401" width="40" bestFit="1" customWidth="1"/>
    <col min="402" max="402" width="41.7265625" bestFit="1" customWidth="1"/>
    <col min="403" max="403" width="42.1796875" bestFit="1" customWidth="1"/>
    <col min="404" max="404" width="40.90625" bestFit="1" customWidth="1"/>
    <col min="405" max="405" width="24.1796875" bestFit="1" customWidth="1"/>
    <col min="406" max="406" width="41.7265625" bestFit="1" customWidth="1"/>
    <col min="407" max="407" width="42.7265625" bestFit="1" customWidth="1"/>
    <col min="408" max="409" width="39.7265625" bestFit="1" customWidth="1"/>
    <col min="410" max="410" width="38.6328125" bestFit="1" customWidth="1"/>
    <col min="411" max="411" width="37.36328125" bestFit="1" customWidth="1"/>
    <col min="412" max="412" width="37.81640625" bestFit="1" customWidth="1"/>
    <col min="413" max="413" width="40.36328125" bestFit="1" customWidth="1"/>
    <col min="414" max="414" width="46.81640625" bestFit="1" customWidth="1"/>
    <col min="415" max="416" width="47.1796875" bestFit="1" customWidth="1"/>
    <col min="417" max="417" width="40.36328125" bestFit="1" customWidth="1"/>
    <col min="418" max="418" width="31.26953125" bestFit="1" customWidth="1"/>
    <col min="419" max="419" width="31.90625" bestFit="1" customWidth="1"/>
    <col min="420" max="420" width="29.08984375" bestFit="1" customWidth="1"/>
    <col min="421" max="421" width="38.7265625" bestFit="1" customWidth="1"/>
    <col min="422" max="422" width="34.90625" bestFit="1" customWidth="1"/>
    <col min="423" max="423" width="42.453125" bestFit="1" customWidth="1"/>
    <col min="424" max="424" width="27.81640625" bestFit="1" customWidth="1"/>
    <col min="425" max="425" width="41.453125" bestFit="1" customWidth="1"/>
    <col min="426" max="426" width="35.36328125" bestFit="1" customWidth="1"/>
    <col min="427" max="427" width="44.6328125" bestFit="1" customWidth="1"/>
    <col min="428" max="428" width="36.81640625" bestFit="1" customWidth="1"/>
    <col min="429" max="429" width="41.7265625" bestFit="1" customWidth="1"/>
    <col min="430" max="430" width="42.81640625" bestFit="1" customWidth="1"/>
    <col min="431" max="431" width="39.453125" bestFit="1" customWidth="1"/>
    <col min="432" max="432" width="38.1796875" bestFit="1" customWidth="1"/>
    <col min="433" max="433" width="45" bestFit="1" customWidth="1"/>
    <col min="434" max="434" width="41.7265625" bestFit="1" customWidth="1"/>
    <col min="435" max="435" width="38.1796875" bestFit="1" customWidth="1"/>
    <col min="436" max="436" width="41.453125" bestFit="1" customWidth="1"/>
    <col min="437" max="437" width="38.36328125" bestFit="1" customWidth="1"/>
    <col min="438" max="438" width="32.36328125" bestFit="1" customWidth="1"/>
    <col min="439" max="439" width="41.7265625" bestFit="1" customWidth="1"/>
    <col min="440" max="440" width="38.1796875" bestFit="1" customWidth="1"/>
    <col min="441" max="441" width="41.453125" bestFit="1" customWidth="1"/>
    <col min="442" max="442" width="38.36328125" bestFit="1" customWidth="1"/>
    <col min="443" max="443" width="32.36328125" bestFit="1" customWidth="1"/>
    <col min="444" max="444" width="42.7265625" bestFit="1" customWidth="1"/>
    <col min="445" max="445" width="37.26953125" bestFit="1" customWidth="1"/>
    <col min="446" max="446" width="42.7265625" bestFit="1" customWidth="1"/>
    <col min="447" max="447" width="37.26953125" bestFit="1" customWidth="1"/>
    <col min="448" max="448" width="43.26953125" bestFit="1" customWidth="1"/>
    <col min="449" max="449" width="35.6328125" bestFit="1" customWidth="1"/>
    <col min="450" max="450" width="38.36328125" bestFit="1" customWidth="1"/>
    <col min="451" max="451" width="38.7265625" bestFit="1" customWidth="1"/>
    <col min="452" max="452" width="32.7265625" bestFit="1" customWidth="1"/>
    <col min="453" max="453" width="35.453125" bestFit="1" customWidth="1"/>
    <col min="454" max="454" width="41.90625" bestFit="1" customWidth="1"/>
    <col min="455" max="455" width="38.36328125" bestFit="1" customWidth="1"/>
    <col min="456" max="456" width="41.90625" bestFit="1" customWidth="1"/>
    <col min="457" max="457" width="32.6328125" bestFit="1" customWidth="1"/>
    <col min="458" max="458" width="40" bestFit="1" customWidth="1"/>
    <col min="459" max="459" width="28.54296875" bestFit="1" customWidth="1"/>
    <col min="460" max="460" width="39.1796875" bestFit="1" customWidth="1"/>
    <col min="461" max="461" width="43.26953125" bestFit="1" customWidth="1"/>
    <col min="462" max="462" width="35.6328125" bestFit="1" customWidth="1"/>
    <col min="463" max="463" width="38.36328125" bestFit="1" customWidth="1"/>
    <col min="464" max="464" width="38.7265625" bestFit="1" customWidth="1"/>
    <col min="465" max="465" width="32.7265625" bestFit="1" customWidth="1"/>
    <col min="466" max="466" width="35.453125" bestFit="1" customWidth="1"/>
    <col min="467" max="467" width="41.90625" bestFit="1" customWidth="1"/>
    <col min="468" max="468" width="38.36328125" bestFit="1" customWidth="1"/>
    <col min="469" max="469" width="41.90625" bestFit="1" customWidth="1"/>
    <col min="470" max="470" width="32.6328125" bestFit="1" customWidth="1"/>
    <col min="471" max="471" width="40" bestFit="1" customWidth="1"/>
    <col min="472" max="472" width="28.54296875" bestFit="1" customWidth="1"/>
    <col min="473" max="473" width="39.1796875" bestFit="1" customWidth="1"/>
    <col min="474" max="474" width="39.54296875" bestFit="1" customWidth="1"/>
    <col min="475" max="475" width="41.36328125" bestFit="1" customWidth="1"/>
    <col min="476" max="476" width="39.453125" bestFit="1" customWidth="1"/>
    <col min="477" max="477" width="41.7265625" bestFit="1" customWidth="1"/>
    <col min="478" max="478" width="42.7265625" bestFit="1" customWidth="1"/>
    <col min="479" max="479" width="39.453125" bestFit="1" customWidth="1"/>
    <col min="480" max="480" width="36.81640625" bestFit="1" customWidth="1"/>
    <col min="481" max="481" width="39.453125" bestFit="1" customWidth="1"/>
    <col min="482" max="482" width="36.81640625" bestFit="1" customWidth="1"/>
    <col min="483" max="483" width="14.26953125" bestFit="1" customWidth="1"/>
  </cols>
  <sheetData>
    <row r="1" spans="1:4" x14ac:dyDescent="0.35">
      <c r="A1" s="1" t="s">
        <v>5</v>
      </c>
      <c r="B1" t="s" vm="1">
        <v>180</v>
      </c>
    </row>
    <row r="3" spans="1:4" x14ac:dyDescent="0.35">
      <c r="A3" s="1" t="s">
        <v>356</v>
      </c>
      <c r="B3" s="7" t="s">
        <v>6</v>
      </c>
    </row>
    <row r="4" spans="1:4" x14ac:dyDescent="0.35">
      <c r="B4" t="s">
        <v>2</v>
      </c>
      <c r="D4" s="8" t="s">
        <v>1</v>
      </c>
    </row>
    <row r="5" spans="1:4" x14ac:dyDescent="0.35">
      <c r="B5" t="s">
        <v>3</v>
      </c>
      <c r="C5" t="s">
        <v>161</v>
      </c>
      <c r="D5" s="8"/>
    </row>
    <row r="6" spans="1:4" x14ac:dyDescent="0.35">
      <c r="D6" s="8"/>
    </row>
    <row r="7" spans="1:4" x14ac:dyDescent="0.35">
      <c r="D7" s="8"/>
    </row>
    <row r="8" spans="1:4" x14ac:dyDescent="0.35">
      <c r="D8" s="8"/>
    </row>
    <row r="9" spans="1:4" x14ac:dyDescent="0.35">
      <c r="D9" s="8"/>
    </row>
    <row r="10" spans="1:4" x14ac:dyDescent="0.35">
      <c r="D10" s="8"/>
    </row>
    <row r="11" spans="1:4" x14ac:dyDescent="0.35">
      <c r="D11" s="8"/>
    </row>
    <row r="12" spans="1:4" x14ac:dyDescent="0.35">
      <c r="D12" s="8"/>
    </row>
    <row r="13" spans="1:4" x14ac:dyDescent="0.35">
      <c r="D13" s="8"/>
    </row>
    <row r="14" spans="1:4" x14ac:dyDescent="0.35">
      <c r="D14" s="8"/>
    </row>
    <row r="15" spans="1:4" x14ac:dyDescent="0.35">
      <c r="D15" s="8"/>
    </row>
    <row r="16" spans="1:4" x14ac:dyDescent="0.35">
      <c r="D16" s="8"/>
    </row>
    <row r="17" spans="1:4" x14ac:dyDescent="0.35">
      <c r="A17" s="1" t="s">
        <v>0</v>
      </c>
      <c r="D17" s="8"/>
    </row>
    <row r="18" spans="1:4" x14ac:dyDescent="0.35">
      <c r="A18" s="2" t="s">
        <v>7</v>
      </c>
      <c r="B18" s="10"/>
      <c r="C18" s="10"/>
      <c r="D18" s="10"/>
    </row>
    <row r="19" spans="1:4" x14ac:dyDescent="0.35">
      <c r="A19" s="3" t="s">
        <v>8</v>
      </c>
      <c r="B19" s="10">
        <v>78</v>
      </c>
      <c r="C19" s="10">
        <v>13.5</v>
      </c>
      <c r="D19" s="10">
        <v>91.5</v>
      </c>
    </row>
    <row r="20" spans="1:4" x14ac:dyDescent="0.35">
      <c r="A20" s="3" t="s">
        <v>9</v>
      </c>
      <c r="B20" s="10">
        <v>566.25</v>
      </c>
      <c r="C20" s="10">
        <v>13.5</v>
      </c>
      <c r="D20" s="10">
        <v>579.75</v>
      </c>
    </row>
    <row r="21" spans="1:4" x14ac:dyDescent="0.35">
      <c r="A21" s="3" t="s">
        <v>10</v>
      </c>
      <c r="B21" s="10">
        <v>3843.25</v>
      </c>
      <c r="C21" s="10">
        <v>33.5</v>
      </c>
      <c r="D21" s="10">
        <v>3876.75</v>
      </c>
    </row>
    <row r="22" spans="1:4" x14ac:dyDescent="0.35">
      <c r="A22" s="3" t="s">
        <v>33</v>
      </c>
      <c r="B22" s="10">
        <v>557.5</v>
      </c>
      <c r="C22" s="10">
        <v>13.5</v>
      </c>
      <c r="D22" s="10">
        <v>571</v>
      </c>
    </row>
    <row r="23" spans="1:4" x14ac:dyDescent="0.35">
      <c r="A23" s="3" t="s">
        <v>34</v>
      </c>
      <c r="B23" s="10">
        <v>198</v>
      </c>
      <c r="C23" s="10">
        <v>13.5</v>
      </c>
      <c r="D23" s="10">
        <v>211.5</v>
      </c>
    </row>
    <row r="24" spans="1:4" x14ac:dyDescent="0.35">
      <c r="A24" s="3" t="s">
        <v>35</v>
      </c>
      <c r="B24" s="10">
        <v>6606.5</v>
      </c>
      <c r="C24" s="10">
        <v>201.5</v>
      </c>
      <c r="D24" s="10">
        <v>6808</v>
      </c>
    </row>
    <row r="25" spans="1:4" x14ac:dyDescent="0.35">
      <c r="A25" s="3" t="s">
        <v>36</v>
      </c>
      <c r="B25" s="10">
        <v>681</v>
      </c>
      <c r="C25" s="10">
        <v>13.5</v>
      </c>
      <c r="D25" s="10">
        <v>694.5</v>
      </c>
    </row>
    <row r="26" spans="1:4" x14ac:dyDescent="0.35">
      <c r="A26" s="3" t="s">
        <v>37</v>
      </c>
      <c r="B26" s="10">
        <v>1282.25</v>
      </c>
      <c r="C26" s="10">
        <v>29.5</v>
      </c>
      <c r="D26" s="10">
        <v>1311.75</v>
      </c>
    </row>
    <row r="27" spans="1:4" x14ac:dyDescent="0.35">
      <c r="A27" s="3" t="s">
        <v>38</v>
      </c>
      <c r="B27" s="10">
        <v>2727</v>
      </c>
      <c r="C27" s="10">
        <v>29.5</v>
      </c>
      <c r="D27" s="10">
        <v>2756.5</v>
      </c>
    </row>
    <row r="28" spans="1:4" x14ac:dyDescent="0.35">
      <c r="A28" s="2" t="s">
        <v>71</v>
      </c>
      <c r="B28" s="10"/>
      <c r="C28" s="10"/>
      <c r="D28" s="10"/>
    </row>
    <row r="29" spans="1:4" x14ac:dyDescent="0.35">
      <c r="A29" s="3" t="s">
        <v>72</v>
      </c>
      <c r="B29" s="10">
        <v>614</v>
      </c>
      <c r="C29" s="10">
        <v>13.5</v>
      </c>
      <c r="D29" s="10">
        <v>627.5</v>
      </c>
    </row>
    <row r="30" spans="1:4" x14ac:dyDescent="0.35">
      <c r="A30" s="3" t="s">
        <v>73</v>
      </c>
      <c r="B30" s="10">
        <v>27380</v>
      </c>
      <c r="C30" s="10">
        <v>272.5</v>
      </c>
      <c r="D30" s="10">
        <v>27652.5</v>
      </c>
    </row>
    <row r="31" spans="1:4" x14ac:dyDescent="0.35">
      <c r="A31" s="3" t="s">
        <v>74</v>
      </c>
      <c r="B31" s="10">
        <v>1156.75</v>
      </c>
      <c r="C31" s="10">
        <v>49.5</v>
      </c>
      <c r="D31" s="10">
        <v>1206.25</v>
      </c>
    </row>
    <row r="32" spans="1:4" x14ac:dyDescent="0.35">
      <c r="A32" s="3" t="s">
        <v>8</v>
      </c>
      <c r="B32" s="10">
        <v>626.25</v>
      </c>
      <c r="C32" s="10">
        <v>13.5</v>
      </c>
      <c r="D32" s="10">
        <v>639.75</v>
      </c>
    </row>
    <row r="33" spans="1:4" x14ac:dyDescent="0.35">
      <c r="A33" s="3" t="s">
        <v>9</v>
      </c>
      <c r="B33" s="10">
        <v>3865.25</v>
      </c>
      <c r="C33" s="10">
        <v>33.5</v>
      </c>
      <c r="D33" s="10">
        <v>3898.75</v>
      </c>
    </row>
    <row r="34" spans="1:4" x14ac:dyDescent="0.35">
      <c r="A34" s="3" t="s">
        <v>10</v>
      </c>
      <c r="B34" s="10">
        <v>228.25</v>
      </c>
      <c r="C34" s="10">
        <v>13.5</v>
      </c>
      <c r="D34" s="10">
        <v>241.75</v>
      </c>
    </row>
    <row r="35" spans="1:4" x14ac:dyDescent="0.35">
      <c r="A35" s="3" t="s">
        <v>33</v>
      </c>
      <c r="B35" s="10">
        <v>517.25</v>
      </c>
      <c r="C35" s="10">
        <v>13.5</v>
      </c>
      <c r="D35" s="10">
        <v>530.75</v>
      </c>
    </row>
    <row r="36" spans="1:4" x14ac:dyDescent="0.35">
      <c r="A36" s="3" t="s">
        <v>34</v>
      </c>
      <c r="B36" s="10">
        <v>6500.5</v>
      </c>
      <c r="C36" s="10">
        <v>165.5</v>
      </c>
      <c r="D36" s="10">
        <v>6666</v>
      </c>
    </row>
    <row r="37" spans="1:4" x14ac:dyDescent="0.35">
      <c r="A37" s="3" t="s">
        <v>35</v>
      </c>
      <c r="B37" s="10">
        <v>813</v>
      </c>
      <c r="C37" s="10">
        <v>49.5</v>
      </c>
      <c r="D37" s="10">
        <v>862.5</v>
      </c>
    </row>
    <row r="38" spans="1:4" x14ac:dyDescent="0.35">
      <c r="A38" s="3" t="s">
        <v>36</v>
      </c>
      <c r="B38" s="10">
        <v>3341</v>
      </c>
      <c r="C38" s="10">
        <v>33.5</v>
      </c>
      <c r="D38" s="10">
        <v>3374.5</v>
      </c>
    </row>
    <row r="39" spans="1:4" x14ac:dyDescent="0.35">
      <c r="A39" s="3" t="s">
        <v>37</v>
      </c>
      <c r="B39" s="10">
        <v>646.25</v>
      </c>
      <c r="C39" s="10">
        <v>13.5</v>
      </c>
      <c r="D39" s="10">
        <v>659.75</v>
      </c>
    </row>
    <row r="40" spans="1:4" x14ac:dyDescent="0.35">
      <c r="A40" s="3" t="s">
        <v>38</v>
      </c>
      <c r="B40" s="10">
        <v>626</v>
      </c>
      <c r="C40" s="10">
        <v>25.5</v>
      </c>
      <c r="D40" s="10">
        <v>651.5</v>
      </c>
    </row>
    <row r="41" spans="1:4" x14ac:dyDescent="0.35">
      <c r="A41" s="2" t="s">
        <v>1</v>
      </c>
      <c r="B41" s="10">
        <v>62854.25</v>
      </c>
      <c r="C41" s="10">
        <v>1058.5</v>
      </c>
      <c r="D41" s="10">
        <v>63912.75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813D-63B8-44EA-BAC9-64CD3F042183}">
  <dimension ref="B2:G8"/>
  <sheetViews>
    <sheetView workbookViewId="0">
      <selection activeCell="F4" sqref="F4"/>
    </sheetView>
  </sheetViews>
  <sheetFormatPr defaultRowHeight="14.5" x14ac:dyDescent="0.35"/>
  <cols>
    <col min="2" max="2" width="13.453125" bestFit="1" customWidth="1"/>
    <col min="3" max="3" width="6.6328125" bestFit="1" customWidth="1"/>
    <col min="5" max="5" width="7.6328125" bestFit="1" customWidth="1"/>
    <col min="6" max="6" width="9.08984375" bestFit="1" customWidth="1"/>
    <col min="7" max="7" width="10.08984375" bestFit="1" customWidth="1"/>
  </cols>
  <sheetData>
    <row r="2" spans="2:7" x14ac:dyDescent="0.35">
      <c r="C2" t="s">
        <v>182</v>
      </c>
      <c r="E2" t="s">
        <v>183</v>
      </c>
      <c r="F2" t="s">
        <v>184</v>
      </c>
      <c r="G2" t="s">
        <v>187</v>
      </c>
    </row>
    <row r="3" spans="2:7" x14ac:dyDescent="0.35">
      <c r="B3" t="s">
        <v>181</v>
      </c>
      <c r="C3" s="9">
        <v>16</v>
      </c>
      <c r="D3" s="9"/>
      <c r="E3" s="9">
        <f>+C3*8</f>
        <v>128</v>
      </c>
      <c r="F3" s="9">
        <f>+E3*30</f>
        <v>3840</v>
      </c>
      <c r="G3" s="9">
        <f>+F3*12</f>
        <v>46080</v>
      </c>
    </row>
    <row r="4" spans="2:7" x14ac:dyDescent="0.35">
      <c r="B4" t="s">
        <v>185</v>
      </c>
      <c r="C4" s="9">
        <v>4</v>
      </c>
      <c r="D4" s="9"/>
      <c r="E4" s="9">
        <f>+C4*8</f>
        <v>32</v>
      </c>
      <c r="F4" s="9">
        <f>+E4*30</f>
        <v>960</v>
      </c>
      <c r="G4" s="9">
        <f>+F4*12</f>
        <v>11520</v>
      </c>
    </row>
    <row r="5" spans="2:7" x14ac:dyDescent="0.35">
      <c r="B5" t="s">
        <v>186</v>
      </c>
      <c r="C5" s="9">
        <v>4</v>
      </c>
      <c r="D5" s="9"/>
      <c r="E5" s="9">
        <f>+C5*8</f>
        <v>32</v>
      </c>
      <c r="F5" s="9">
        <f>+E5*30</f>
        <v>960</v>
      </c>
      <c r="G5" s="9">
        <f>+F5*12</f>
        <v>11520</v>
      </c>
    </row>
    <row r="7" spans="2:7" x14ac:dyDescent="0.35">
      <c r="B7" t="s">
        <v>188</v>
      </c>
      <c r="C7" s="9">
        <v>4</v>
      </c>
      <c r="E7" s="9">
        <f t="shared" ref="E7:E8" si="0">+C7*8</f>
        <v>32</v>
      </c>
      <c r="F7" s="9">
        <f>+E7*30</f>
        <v>960</v>
      </c>
      <c r="G7" s="9">
        <f t="shared" ref="G7:G8" si="1">+F7*12</f>
        <v>11520</v>
      </c>
    </row>
    <row r="8" spans="2:7" x14ac:dyDescent="0.35">
      <c r="B8" t="s">
        <v>189</v>
      </c>
      <c r="C8" s="9">
        <v>4</v>
      </c>
      <c r="E8" s="9">
        <f t="shared" si="0"/>
        <v>32</v>
      </c>
      <c r="F8" s="9">
        <f t="shared" ref="F7:F8" si="2">+E8*30</f>
        <v>960</v>
      </c>
      <c r="G8" s="9">
        <f t="shared" si="1"/>
        <v>11520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e 8 2 5 8 d - b 4 6 2 - 4 6 b 1 - b 4 b 8 - f 9 5 5 e 9 9 b e f 2 3 "   x m l n s = " h t t p : / / s c h e m a s . m i c r o s o f t . c o m / D a t a M a s h u p " > A A A A A H w F A A B Q S w M E F A A C A A g A K 0 m D U p x e k i O j A A A A 9 Q A A A B I A H A B D b 2 5 m a W c v U G F j a 2 F n Z S 5 4 b W w g o h g A K K A U A A A A A A A A A A A A A A A A A A A A A A A A A A A A h Y + x D o I w F E V / h b y d t q A D I Y 8 y G D d J S E y M a 1 M q N k I x t F j + z c F P 8 h f E K O r m e O 8 5 w 7 3 3 6 w 3 z s W 2 C i + q t 7 k w G E W E Q K C O 7 S p s 6 g 8 E d w g R y j q W Q J 1 G r Y J K N T U d b Z X B 0 7 p x S 6 r 0 n f k G 6 v q Y x Y x H d F 5 u t P K p W w E f W / + V Q G + u E k Q o 4 7 l 5 j e E y S J U n Y N A n p 3 G G h z Z f H E 3 v S n x J X Q + O G X n F l w 3 K N d I 5 I 3 x f 4 A 1 B L A w Q U A A I A C A A r S Y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0 m D U i p z x / Z 3 A g A A o A Y A A B M A H A B G b 3 J t d W x h c y 9 T Z W N 0 a W 9 u M S 5 t I K I Y A C i g F A A A A A A A A A A A A A A A A A A A A A A A A A A A A I V V T W / a Q B C 9 I / E f V u 4 F J B e V N O q h U Q 7 U J E 3 U E K G Y K A e M 0 G J P w o b 9 c H f X C R b i v 3 c W L D 6 6 J u F i M W / 3 z X s z n r G B 1 D I l S b x 9 d i + a j W b D z K m G j A w g n V P J U s r 7 h W V g h p x K c k k 4 2 G a D 4 C 9 W h U 4 B I 1 f L F H j n S e n F T K l F 6 5 p x 6 E R K W p D W t I L o Z / J o Q J v k F Z m 4 E l Q g 6 S z p q 7 Q Q 7 k T y m 9 m h V q + o w C S C M n e P y h R 6 e Z 5 8 O + u Q P r X 0 7 O Y h y f D Z i 6 P + t D s a O C m d J T f L o B 0 S W X A e E q s L a I e V s j m A 7 U 4 3 D 9 S 3 F b o a 3 1 o Q l 8 E W D M I / T G b V v 2 C y H r s 0 k + r + l w A F C W W x C D d A M x Q f I M 2 I z t B Y h V T x 1 m G q k I w r t M d 5 j G 6 p N p d O 1 6 S 9 I 4 6 w p C / I O y p z 2 J O O N J X m W W k R K V 4 I 6 U D T q l E R r l Z B z x h 0 Z e l L g K b x I L G w t O u Q r I J 7 K s A L R i o j h u Z e / O l X P O 1 O r + 5 r g b N T w P d T w H k d 8 A A m V 9 I 4 i x 5 2 g 0 0 h G S 0 R u J X 2 x 3 n H m d 4 q 1 s y y l G U 0 8 8 3 s I F J r d g H l 1 J Q G + + x B 8 V G Y y n J 3 I V U C V e K r W F O 7 U 4 i 7 l 7 m p 8 J C h Z o L q E h t k F h + C J A N L G S c U J + + N 2 d I 7 P N j P w g b x L e W Q M s q Z q V M u j d W O w I N G b F 8 4 W Y g Z 6 E 2 4 J 1 Q h L Y k 0 f b Z + T 6 4 1 / C 1 A p j X t e p S b f g x B M 5 U p L 9 0 d N R b 7 b K E y j f X 0 O W L U a u H F r 0 H O 3 p R v o e / o c t w B x 0 z r + j E j 7 8 z O y Z 3 C g f x 8 5 I 7 m E 3 O d M r A R 5 K J r V B S A + T q 8 C v b p c Q V a c D v 0 Q b 0 f 7 I 4 Y O G 4 5 F 2 t 9 I D E k Q N P 5 0 U I 7 f b r 7 q a N j L R t L h / X 7 2 M h h 2 s 9 T n R b p F t c A P x 9 z n P r / X r 5 1 u 9 l g s j 7 h x T 9 Q S w E C L Q A U A A I A C A A r S Y N S n F 6 S I 6 M A A A D 1 A A A A E g A A A A A A A A A A A A A A A A A A A A A A Q 2 9 u Z m l n L 1 B h Y 2 t h Z 2 U u e G 1 s U E s B A i 0 A F A A C A A g A K 0 m D U g / K 6 a u k A A A A 6 Q A A A B M A A A A A A A A A A A A A A A A A 7 w A A A F t D b 2 5 0 Z W 5 0 X 1 R 5 c G V z X S 5 4 b W x Q S w E C L Q A U A A I A C A A r S Y N S K n P H 9 n c C A A C g B g A A E w A A A A A A A A A A A A A A A A D g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H w A A A A A A A G M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Z W N o Y W 5 p Y 2 F s R H V 0 a W V z U G x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Q X N z Z X Q g d G F n J n F 1 b 3 Q 7 L C Z x d W 9 0 O 0 5 h b W U m c X V v d D s s J n F 1 b 3 Q 7 Q 2 9 k I H N h c C Z x d W 9 0 O y w m c X V v d D t X Q l N f M V 9 F T i Z x d W 9 0 O y w m c X V v d D t X Q l N f M l 9 F T i Z x d W 9 0 O y w m c X V v d D t X Q l N f M 1 9 F T i Z x d W 9 0 O y w m c X V v d D t X Q l N f N F 9 F T i Z x d W 9 0 O y w m c X V v d D t S Z X N w b 2 5 z Y W J s Z S Z x d W 9 0 O y w m c X V v d D t I b 3 V y I G R h e S Z x d W 9 0 O y w m c X V v d D t D c m l 0 a W N p Z G F k J n F 1 b 3 Q 7 L C Z x d W 9 0 O 0 N y a X R p Y 2 l k Y W Q g T m F t Z S Z x d W 9 0 O y w m c X V v d D t r Z X l f c 3 l z d G V t J n F 1 b 3 Q 7 L C Z x d W 9 0 O 1 N 5 c 3 R l b S Z x d W 9 0 O y w m c X V v d D t r Z X l f Y 2 9 t c G 9 u Z W 5 0 J n F 1 b 3 Q 7 L C Z x d W 9 0 O 0 N v b X B v b m V u d C Z x d W 9 0 O y w m c X V v d D t r Z X l f Z H V 0 a W U m c X V v d D s s J n F 1 b 3 Q 7 U H J p b W F y e S B 0 Y X N r J n F 1 b 3 Q 7 L C Z x d W 9 0 O 1 B y a W 1 h c n k g d G F z a y B k Z X R h a W w g Y W N 0 a X Z p d H k m c X V v d D s s J n F 1 b 3 Q 7 T W F p b n R l b m F u Y 2 U g d H l w Z S Z x d W 9 0 O y w m c X V v d D t T c G V j a W F s a X N 0 J n F 1 b 3 Q 7 L C Z x d W 9 0 O 0 N v b n N 0 c m F p b n Q m c X V v d D s s J n F 1 b 3 Q 7 V G l t Z S Z x d W 9 0 O y w m c X V v d D t B b W 9 1 b n Q g Q 3 J h Z n Q m c X V v d D s s J n F 1 b 3 Q 7 R n J l c X V l b m N 5 J n F 1 b 3 Q 7 L C Z x d W 9 0 O 1 V u a W R h Z C B Q Z X J p b 2 R v J n F 1 b 3 Q 7 L C Z x d W 9 0 O 0 x h c 3 Q g Z G F 0 Z S B 0 Y X N r I G R v b m U m c X V v d D s s J n F 1 b 3 Q 7 T W F u I G h v d X I m c X V v d D s s J n F 1 b 3 Q 7 U 3 R y Y X R l Z 3 k m c X V v d D s s J n F 1 b 3 Q 7 c G l 2 b 3 Q m c X V v d D s s J n F 1 b 3 Q 7 R G F 0 Z S B w b G F u J n F 1 b 3 Q 7 X S I g L z 4 8 R W 5 0 c n k g V H l w Z T 0 i R m l s b E N v b H V t b l R 5 c G V z I i B W Y W x 1 Z T 0 i c 0 J n W U d C Z 1 l H Q m d Z R E J n W U d B Q V l H Q m d Z R 0 J n W U d C U U 1 E Q m d r R k J n W U o i I C 8 + P E V u d H J 5 I F R 5 c G U 9 I k Z p b G x M Y X N 0 V X B k Y X R l Z C I g V m F s d W U 9 I m Q y M D I x L T A 0 L T A z V D E 0 O j A 5 O j I y L j M 3 N T Q y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T c 5 N i I g L z 4 8 R W 5 0 c n k g V H l w Z T 0 i U X V l c n l J R C I g V m F s d W U 9 I n N l M z J i M 2 M 5 O S 0 w Y j c 3 L T R l M T U t Y T U 1 M C 0 y Z W E 0 N m M w Y W E 3 M z g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G l 2 b 3 R P Y m p l Y 3 R O Y W 1 l I i B W Y W x 1 Z T 0 i c 0 d S Q U Y h U G l 2 b 3 R U Y W J s Z T E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N o Y W 5 p Y 2 F s R H V 0 a W V z U G x h b i 9 D a G F u Z 2 V k I F R 5 c G U u e 0 F z c 2 V 0 I H R h Z y w w f S Z x d W 9 0 O y w m c X V v d D t T Z W N 0 a W 9 u M S 9 N Z W N o Y W 5 p Y 2 F s R H V 0 a W V z U G x h b i 9 D a G F u Z 2 V k I F R 5 c G U u e 0 5 h b W U s M X 0 m c X V v d D s s J n F 1 b 3 Q 7 U 2 V j d G l v b j E v T W V j a G F u a W N h b E R 1 d G l l c 1 B s Y W 4 v Q 2 h h b m d l Z C B U e X B l L n t D b 2 Q g c 2 F w L D J 9 J n F 1 b 3 Q 7 L C Z x d W 9 0 O 1 N l Y 3 R p b 2 4 x L 0 1 l Y 2 h h b m l j Y W x E d X R p Z X N Q b G F u L 0 N o Y W 5 n Z W Q g V H l w Z S 5 7 V 0 J T X z F f R U 4 s M 3 0 m c X V v d D s s J n F 1 b 3 Q 7 U 2 V j d G l v b j E v T W V j a G F u a W N h b E R 1 d G l l c 1 B s Y W 4 v Q 2 h h b m d l Z C B U e X B l L n t X Q l N f M l 9 F T i w 0 f S Z x d W 9 0 O y w m c X V v d D t T Z W N 0 a W 9 u M S 9 N Z W N o Y W 5 p Y 2 F s R H V 0 a W V z U G x h b i 9 D a G F u Z 2 V k I F R 5 c G U u e 1 d C U 1 8 z X 0 V O L D V 9 J n F 1 b 3 Q 7 L C Z x d W 9 0 O 1 N l Y 3 R p b 2 4 x L 0 1 l Y 2 h h b m l j Y W x E d X R p Z X N Q b G F u L 0 N o Y W 5 n Z W Q g V H l w Z S 5 7 V 0 J T X z R f R U 4 s N n 0 m c X V v d D s s J n F 1 b 3 Q 7 U 2 V j d G l v b j E v T W V j a G F u a W N h b E R 1 d G l l c 1 B s Y W 4 v Q 2 h h b m d l Z C B U e X B l L n t S Z X N w b 2 5 z Y W J s Z S w 3 f S Z x d W 9 0 O y w m c X V v d D t T Z W N 0 a W 9 u M S 9 N Z W N o Y W 5 p Y 2 F s R H V 0 a W V z U G x h b i 9 D a G F u Z 2 V k I F R 5 c G U u e 0 h v d X I g Z G F 5 L D h 9 J n F 1 b 3 Q 7 L C Z x d W 9 0 O 1 N l Y 3 R p b 2 4 x L 0 1 l Y 2 h h b m l j Y W x E d X R p Z X N Q b G F u L 0 N o Y W 5 n Z W Q g V H l w Z S 5 7 Q 3 J p d G l j a W R h Z C w 5 f S Z x d W 9 0 O y w m c X V v d D t T Z W N 0 a W 9 u M S 9 N Z W N o Y W 5 p Y 2 F s R H V 0 a W V z U G x h b i 9 D a G F u Z 2 V k I F R 5 c G U u e 0 N y a X R p Y 2 l k Y W Q g T m F t Z S w x M H 0 m c X V v d D s s J n F 1 b 3 Q 7 U 2 V j d G l v b j E v T W V j a G F u a W N h b E R 1 d G l l c 1 B s Y W 4 v Q 2 h h b m d l Z C B U e X B l L n t r Z X l f c 3 l z d G V t L D E x f S Z x d W 9 0 O y w m c X V v d D t T Z W N 0 a W 9 u M S 9 N Z W N o Y W 5 p Y 2 F s R H V 0 a W V z U G x h b i 9 D a G F u Z 2 V k I F R 5 c G U u e 1 N 5 c 3 R l b S w x M n 0 m c X V v d D s s J n F 1 b 3 Q 7 U 2 V j d G l v b j E v T W V j a G F u a W N h b E R 1 d G l l c 1 B s Y W 4 v Q 2 h h b m d l Z C B U e X B l L n t r Z X l f Y 2 9 t c G 9 u Z W 5 0 L D E z f S Z x d W 9 0 O y w m c X V v d D t T Z W N 0 a W 9 u M S 9 N Z W N o Y W 5 p Y 2 F s R H V 0 a W V z U G x h b i 9 D a G F u Z 2 V k I F R 5 c G U u e 0 N v b X B v b m V u d C w x N H 0 m c X V v d D s s J n F 1 b 3 Q 7 U 2 V j d G l v b j E v T W V j a G F u a W N h b E R 1 d G l l c 1 B s Y W 4 v Q 2 h h b m d l Z C B U e X B l L n t r Z X l f Z H V 0 a W U s M T V 9 J n F 1 b 3 Q 7 L C Z x d W 9 0 O 1 N l Y 3 R p b 2 4 x L 0 1 l Y 2 h h b m l j Y W x E d X R p Z X N Q b G F u L 0 N o Y W 5 n Z W Q g V H l w Z S 5 7 U H J p b W F y e S B 0 Y X N r L D E 2 f S Z x d W 9 0 O y w m c X V v d D t T Z W N 0 a W 9 u M S 9 N Z W N o Y W 5 p Y 2 F s R H V 0 a W V z U G x h b i 9 D a G F u Z 2 V k I F R 5 c G U u e 1 B y a W 1 h c n k g d G F z a y B k Z X R h a W w g Y W N 0 a X Z p d H k s M T d 9 J n F 1 b 3 Q 7 L C Z x d W 9 0 O 1 N l Y 3 R p b 2 4 x L 0 1 l Y 2 h h b m l j Y W x E d X R p Z X N Q b G F u L 0 N o Y W 5 n Z W Q g V H l w Z S 5 7 T W F p b n R l b m F u Y 2 U g d H l w Z S w x O H 0 m c X V v d D s s J n F 1 b 3 Q 7 U 2 V j d G l v b j E v T W V j a G F u a W N h b E R 1 d G l l c 1 B s Y W 4 v Q 2 h h b m d l Z C B U e X B l L n t T c G V j a W F s a X N 0 L D E 5 f S Z x d W 9 0 O y w m c X V v d D t T Z W N 0 a W 9 u M S 9 N Z W N o Y W 5 p Y 2 F s R H V 0 a W V z U G x h b i 9 D a G F u Z 2 V k I F R 5 c G U u e 0 N v b n N 0 c m F p b n Q s M j B 9 J n F 1 b 3 Q 7 L C Z x d W 9 0 O 1 N l Y 3 R p b 2 4 x L 0 1 l Y 2 h h b m l j Y W x E d X R p Z X N Q b G F u L 0 N o Y W 5 n Z W Q g V H l w Z S 5 7 V G l t Z S w y M X 0 m c X V v d D s s J n F 1 b 3 Q 7 U 2 V j d G l v b j E v T W V j a G F u a W N h b E R 1 d G l l c 1 B s Y W 4 v Q 2 h h b m d l Z C B U e X B l L n t B b W 9 1 b n Q g Q 3 J h Z n Q s M j J 9 J n F 1 b 3 Q 7 L C Z x d W 9 0 O 1 N l Y 3 R p b 2 4 x L 0 1 l Y 2 h h b m l j Y W x E d X R p Z X N Q b G F u L 0 N o Y W 5 n Z W Q g V H l w Z S 5 7 R n J l c X V l b m N 5 L D I z f S Z x d W 9 0 O y w m c X V v d D t T Z W N 0 a W 9 u M S 9 N Z W N o Y W 5 p Y 2 F s R H V 0 a W V z U G x h b i 9 D a G F u Z 2 V k I F R 5 c G U u e 1 V u a W R h Z C B Q Z X J p b 2 R v L D I 0 f S Z x d W 9 0 O y w m c X V v d D t T Z W N 0 a W 9 u M S 9 N Z W N o Y W 5 p Y 2 F s R H V 0 a W V z U G x h b i 9 D a G F u Z 2 V k I F R 5 c G U g d 2 l 0 a C B M b 2 N h b G U u e 0 x h c 3 Q g Z G F 0 Z S B 0 Y X N r I G R v b m U s M j V 9 J n F 1 b 3 Q 7 L C Z x d W 9 0 O 1 N l Y 3 R p b 2 4 x L 0 1 l Y 2 h h b m l j Y W x E d X R p Z X N Q b G F u L 0 N o Y W 5 n Z W Q g V H l w Z T E u e 0 1 h b i B o b 3 V y L D I 2 f S Z x d W 9 0 O y w m c X V v d D t T Z W N 0 a W 9 u M S 9 N Z W N o Y W 5 p Y 2 F s R H V 0 a W V z U G x h b i 9 D a G F u Z 2 V k I F R 5 c G U u e 1 N 0 c m F 0 Z W d 5 L D I 3 f S Z x d W 9 0 O y w m c X V v d D t T Z W N 0 a W 9 u M S 9 N Z W N o Y W 5 p Y 2 F s R H V 0 a W V z U G x h b i 9 D a G F u Z 2 V k I F R 5 c G U u e 3 B p d m 9 0 L D I 4 f S Z x d W 9 0 O y w m c X V v d D t T Z W N 0 a W 9 u M S 9 N Z W N o Y W 5 p Y 2 F s R H V 0 a W V z U G x h b i 9 D a G F u Z 2 V k I F R 5 c G U g d 2 l 0 a C B M b 2 N h b G U x L n t E Y X R l I H B s Y W 4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N Z W N o Y W 5 p Y 2 F s R H V 0 a W V z U G x h b i 9 D a G F u Z 2 V k I F R 5 c G U u e 0 F z c 2 V 0 I H R h Z y w w f S Z x d W 9 0 O y w m c X V v d D t T Z W N 0 a W 9 u M S 9 N Z W N o Y W 5 p Y 2 F s R H V 0 a W V z U G x h b i 9 D a G F u Z 2 V k I F R 5 c G U u e 0 5 h b W U s M X 0 m c X V v d D s s J n F 1 b 3 Q 7 U 2 V j d G l v b j E v T W V j a G F u a W N h b E R 1 d G l l c 1 B s Y W 4 v Q 2 h h b m d l Z C B U e X B l L n t D b 2 Q g c 2 F w L D J 9 J n F 1 b 3 Q 7 L C Z x d W 9 0 O 1 N l Y 3 R p b 2 4 x L 0 1 l Y 2 h h b m l j Y W x E d X R p Z X N Q b G F u L 0 N o Y W 5 n Z W Q g V H l w Z S 5 7 V 0 J T X z F f R U 4 s M 3 0 m c X V v d D s s J n F 1 b 3 Q 7 U 2 V j d G l v b j E v T W V j a G F u a W N h b E R 1 d G l l c 1 B s Y W 4 v Q 2 h h b m d l Z C B U e X B l L n t X Q l N f M l 9 F T i w 0 f S Z x d W 9 0 O y w m c X V v d D t T Z W N 0 a W 9 u M S 9 N Z W N o Y W 5 p Y 2 F s R H V 0 a W V z U G x h b i 9 D a G F u Z 2 V k I F R 5 c G U u e 1 d C U 1 8 z X 0 V O L D V 9 J n F 1 b 3 Q 7 L C Z x d W 9 0 O 1 N l Y 3 R p b 2 4 x L 0 1 l Y 2 h h b m l j Y W x E d X R p Z X N Q b G F u L 0 N o Y W 5 n Z W Q g V H l w Z S 5 7 V 0 J T X z R f R U 4 s N n 0 m c X V v d D s s J n F 1 b 3 Q 7 U 2 V j d G l v b j E v T W V j a G F u a W N h b E R 1 d G l l c 1 B s Y W 4 v Q 2 h h b m d l Z C B U e X B l L n t S Z X N w b 2 5 z Y W J s Z S w 3 f S Z x d W 9 0 O y w m c X V v d D t T Z W N 0 a W 9 u M S 9 N Z W N o Y W 5 p Y 2 F s R H V 0 a W V z U G x h b i 9 D a G F u Z 2 V k I F R 5 c G U u e 0 h v d X I g Z G F 5 L D h 9 J n F 1 b 3 Q 7 L C Z x d W 9 0 O 1 N l Y 3 R p b 2 4 x L 0 1 l Y 2 h h b m l j Y W x E d X R p Z X N Q b G F u L 0 N o Y W 5 n Z W Q g V H l w Z S 5 7 Q 3 J p d G l j a W R h Z C w 5 f S Z x d W 9 0 O y w m c X V v d D t T Z W N 0 a W 9 u M S 9 N Z W N o Y W 5 p Y 2 F s R H V 0 a W V z U G x h b i 9 D a G F u Z 2 V k I F R 5 c G U u e 0 N y a X R p Y 2 l k Y W Q g T m F t Z S w x M H 0 m c X V v d D s s J n F 1 b 3 Q 7 U 2 V j d G l v b j E v T W V j a G F u a W N h b E R 1 d G l l c 1 B s Y W 4 v Q 2 h h b m d l Z C B U e X B l L n t r Z X l f c 3 l z d G V t L D E x f S Z x d W 9 0 O y w m c X V v d D t T Z W N 0 a W 9 u M S 9 N Z W N o Y W 5 p Y 2 F s R H V 0 a W V z U G x h b i 9 D a G F u Z 2 V k I F R 5 c G U u e 1 N 5 c 3 R l b S w x M n 0 m c X V v d D s s J n F 1 b 3 Q 7 U 2 V j d G l v b j E v T W V j a G F u a W N h b E R 1 d G l l c 1 B s Y W 4 v Q 2 h h b m d l Z C B U e X B l L n t r Z X l f Y 2 9 t c G 9 u Z W 5 0 L D E z f S Z x d W 9 0 O y w m c X V v d D t T Z W N 0 a W 9 u M S 9 N Z W N o Y W 5 p Y 2 F s R H V 0 a W V z U G x h b i 9 D a G F u Z 2 V k I F R 5 c G U u e 0 N v b X B v b m V u d C w x N H 0 m c X V v d D s s J n F 1 b 3 Q 7 U 2 V j d G l v b j E v T W V j a G F u a W N h b E R 1 d G l l c 1 B s Y W 4 v Q 2 h h b m d l Z C B U e X B l L n t r Z X l f Z H V 0 a W U s M T V 9 J n F 1 b 3 Q 7 L C Z x d W 9 0 O 1 N l Y 3 R p b 2 4 x L 0 1 l Y 2 h h b m l j Y W x E d X R p Z X N Q b G F u L 0 N o Y W 5 n Z W Q g V H l w Z S 5 7 U H J p b W F y e S B 0 Y X N r L D E 2 f S Z x d W 9 0 O y w m c X V v d D t T Z W N 0 a W 9 u M S 9 N Z W N o Y W 5 p Y 2 F s R H V 0 a W V z U G x h b i 9 D a G F u Z 2 V k I F R 5 c G U u e 1 B y a W 1 h c n k g d G F z a y B k Z X R h a W w g Y W N 0 a X Z p d H k s M T d 9 J n F 1 b 3 Q 7 L C Z x d W 9 0 O 1 N l Y 3 R p b 2 4 x L 0 1 l Y 2 h h b m l j Y W x E d X R p Z X N Q b G F u L 0 N o Y W 5 n Z W Q g V H l w Z S 5 7 T W F p b n R l b m F u Y 2 U g d H l w Z S w x O H 0 m c X V v d D s s J n F 1 b 3 Q 7 U 2 V j d G l v b j E v T W V j a G F u a W N h b E R 1 d G l l c 1 B s Y W 4 v Q 2 h h b m d l Z C B U e X B l L n t T c G V j a W F s a X N 0 L D E 5 f S Z x d W 9 0 O y w m c X V v d D t T Z W N 0 a W 9 u M S 9 N Z W N o Y W 5 p Y 2 F s R H V 0 a W V z U G x h b i 9 D a G F u Z 2 V k I F R 5 c G U u e 0 N v b n N 0 c m F p b n Q s M j B 9 J n F 1 b 3 Q 7 L C Z x d W 9 0 O 1 N l Y 3 R p b 2 4 x L 0 1 l Y 2 h h b m l j Y W x E d X R p Z X N Q b G F u L 0 N o Y W 5 n Z W Q g V H l w Z S 5 7 V G l t Z S w y M X 0 m c X V v d D s s J n F 1 b 3 Q 7 U 2 V j d G l v b j E v T W V j a G F u a W N h b E R 1 d G l l c 1 B s Y W 4 v Q 2 h h b m d l Z C B U e X B l L n t B b W 9 1 b n Q g Q 3 J h Z n Q s M j J 9 J n F 1 b 3 Q 7 L C Z x d W 9 0 O 1 N l Y 3 R p b 2 4 x L 0 1 l Y 2 h h b m l j Y W x E d X R p Z X N Q b G F u L 0 N o Y W 5 n Z W Q g V H l w Z S 5 7 R n J l c X V l b m N 5 L D I z f S Z x d W 9 0 O y w m c X V v d D t T Z W N 0 a W 9 u M S 9 N Z W N o Y W 5 p Y 2 F s R H V 0 a W V z U G x h b i 9 D a G F u Z 2 V k I F R 5 c G U u e 1 V u a W R h Z C B Q Z X J p b 2 R v L D I 0 f S Z x d W 9 0 O y w m c X V v d D t T Z W N 0 a W 9 u M S 9 N Z W N o Y W 5 p Y 2 F s R H V 0 a W V z U G x h b i 9 D a G F u Z 2 V k I F R 5 c G U g d 2 l 0 a C B M b 2 N h b G U u e 0 x h c 3 Q g Z G F 0 Z S B 0 Y X N r I G R v b m U s M j V 9 J n F 1 b 3 Q 7 L C Z x d W 9 0 O 1 N l Y 3 R p b 2 4 x L 0 1 l Y 2 h h b m l j Y W x E d X R p Z X N Q b G F u L 0 N o Y W 5 n Z W Q g V H l w Z T E u e 0 1 h b i B o b 3 V y L D I 2 f S Z x d W 9 0 O y w m c X V v d D t T Z W N 0 a W 9 u M S 9 N Z W N o Y W 5 p Y 2 F s R H V 0 a W V z U G x h b i 9 D a G F u Z 2 V k I F R 5 c G U u e 1 N 0 c m F 0 Z W d 5 L D I 3 f S Z x d W 9 0 O y w m c X V v d D t T Z W N 0 a W 9 u M S 9 N Z W N o Y W 5 p Y 2 F s R H V 0 a W V z U G x h b i 9 D a G F u Z 2 V k I F R 5 c G U u e 3 B p d m 9 0 L D I 4 f S Z x d W 9 0 O y w m c X V v d D t T Z W N 0 a W 9 u M S 9 N Z W N o Y W 5 p Y 2 F s R H V 0 a W V z U G x h b i 9 D a G F u Z 2 V k I F R 5 c G U g d 2 l 0 a C B M b 2 N h b G U x L n t E Y X R l I H B s Y W 4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N o Y W 5 p Y 2 F s R H V 0 a W V z U G x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2 h h b m l j Y W x E d X R p Z X N Q b G F u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N o Y W 5 p Y 2 F s R H V 0 a W V z U G x h b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3 8 A / p m M V 7 k i U v 3 Y b w e N + B w A A A A A C A A A A A A A D Z g A A w A A A A B A A A A B h P 5 6 K u / p u H K 2 8 E 4 J 7 7 k 4 h A A A A A A S A A A C g A A A A E A A A A K n t 9 V i Z 8 K x M V 4 k 2 s p A x a G J Q A A A A R N Y V H g 6 l w R Y d i n b a 6 O k a u q A 7 S K c 0 5 Y D D B p / u Q X z N 7 v k N A + p G I h B g 8 X m n M b O J K y e e k J d j d b e 3 W 7 C h P p R M 6 R 5 d D M C L H B 9 p L / W t X T y j i Q I 4 n F Y U A A A A T 2 v i / 4 Z B 6 R U 4 Q 9 8 y M Q c X p f Z 9 M O k = < / D a t a M a s h u p > 
</file>

<file path=customXml/itemProps1.xml><?xml version="1.0" encoding="utf-8"?>
<ds:datastoreItem xmlns:ds="http://schemas.openxmlformats.org/officeDocument/2006/customXml" ds:itemID="{769EBF84-15F7-4DB3-96B6-E6A5A8A7EF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GRAF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Manuel Callomamani Buendia</dc:creator>
  <cp:lastModifiedBy>Johan Manuel Callomamani Buendia</cp:lastModifiedBy>
  <dcterms:created xsi:type="dcterms:W3CDTF">2015-06-05T18:17:20Z</dcterms:created>
  <dcterms:modified xsi:type="dcterms:W3CDTF">2021-04-03T14:12:32Z</dcterms:modified>
</cp:coreProperties>
</file>