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callomamanib\Documents\GitProjects\maintenanceApp\02. Data2HR\output data\"/>
    </mc:Choice>
  </mc:AlternateContent>
  <xr:revisionPtr revIDLastSave="0" documentId="13_ncr:1_{AD9FDDC1-695E-4458-911B-705703F9ED3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LAN" sheetId="1" r:id="rId1"/>
    <sheet name="GRAF" sheetId="2" r:id="rId2"/>
    <sheet name="Personal" sheetId="3" r:id="rId3"/>
  </sheets>
  <calcPr calcId="191029"/>
  <pivotCaches>
    <pivotCache cacheId="81" r:id="rId4"/>
    <pivotCache cacheId="9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chanicalDutiesPlan_8fe881e7-3d31-49ee-924a-4dfae4432c47" name="MechanicalDutiesPlan" connection="Query - MechanicalDutiesPlan"/>
        </x15:modelTables>
        <x15:extLst>
          <ext xmlns:x16="http://schemas.microsoft.com/office/spreadsheetml/2014/11/main" uri="{9835A34E-60A6-4A7C-AAB8-D5F71C897F49}">
            <x16:modelTimeGroupings>
              <x16:modelTimeGrouping tableName="MechanicalDutiesPlan" columnName="Date plan" columnId="Date plan">
                <x16:calculatedTimeColumn columnName="Date plan (Year)" columnId="Date plan (Year)" contentType="years" isSelected="1"/>
                <x16:calculatedTimeColumn columnName="Date plan (Month Index)" columnId="Date plan (Month Index)" contentType="monthsindex" isSelected="1"/>
                <x16:calculatedTimeColumn columnName="Date plan (Month)" columnId="Date plan (Month)" contentType="months" isSelected="1"/>
                <x16:calculatedTimeColumn columnName="Date plan (Day Index)" columnId="Date plan (Day Index)" contentType="daysindex" isSelected="1"/>
                <x16:calculatedTimeColumn columnName="Date plan (Day)" columnId="Date plan (Day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8" i="3"/>
  <c r="F8" i="3" s="1"/>
  <c r="G8" i="3" s="1"/>
  <c r="E7" i="3"/>
  <c r="G7" i="3" s="1"/>
  <c r="E5" i="3"/>
  <c r="F5" i="3" s="1"/>
  <c r="G5" i="3" s="1"/>
  <c r="E4" i="3"/>
  <c r="F4" i="3" s="1"/>
  <c r="G4" i="3" s="1"/>
  <c r="E3" i="3"/>
  <c r="F3" i="3" s="1"/>
  <c r="G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D02D7-412D-43EB-8A24-B6035C77913E}" name="Query - MechanicalDutiesPlan" description="Connection to the 'MechanicalDutiesPlan' query in the workbook." type="100" refreshedVersion="6" minRefreshableVersion="5">
    <extLst>
      <ext xmlns:x15="http://schemas.microsoft.com/office/spreadsheetml/2010/11/main" uri="{DE250136-89BD-433C-8126-D09CA5730AF9}">
        <x15:connection id="44461bcb-0fb7-4c32-b43e-332003daddb7"/>
      </ext>
    </extLst>
  </connection>
  <connection id="2" xr16:uid="{25525E98-0783-4A4A-8768-C12C638980D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MechanicalDutiesPlan].[Criticidad Name].[All]}"/>
    <s v="{[MechanicalDutiesPlan].[Criticidad Name].&amp;[Alto],[MechanicalDutiesPlan].[Criticidad Name].&amp;[Medio],[MechanicalDutiesPlan].[Criticidad Name].&amp;[Critico]}"/>
    <s v="{[MechanicalDutiesPlan].[Constraint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<sst xmlns="http://schemas.openxmlformats.org/spreadsheetml/2006/main" count="393" uniqueCount="361">
  <si>
    <t>Row Labels</t>
  </si>
  <si>
    <t>Grand Total</t>
  </si>
  <si>
    <t>SULFIDE CONCENTRATOR</t>
  </si>
  <si>
    <t>CONCENTRATOR</t>
  </si>
  <si>
    <t>PRIMARY GRINDING</t>
  </si>
  <si>
    <t>Criticidad Name</t>
  </si>
  <si>
    <t>Column Labels</t>
  </si>
  <si>
    <t>2021</t>
  </si>
  <si>
    <t>Abr</t>
  </si>
  <si>
    <t>May</t>
  </si>
  <si>
    <t>Jun</t>
  </si>
  <si>
    <t>1-Abr</t>
  </si>
  <si>
    <t>8-Abr</t>
  </si>
  <si>
    <t>15-Abr</t>
  </si>
  <si>
    <t>22-Abr</t>
  </si>
  <si>
    <t>29-Abr</t>
  </si>
  <si>
    <t>6-May</t>
  </si>
  <si>
    <t>13-May</t>
  </si>
  <si>
    <t>20-May</t>
  </si>
  <si>
    <t>27-May</t>
  </si>
  <si>
    <t>3-Jun</t>
  </si>
  <si>
    <t>10-Jun</t>
  </si>
  <si>
    <t>16-Jun</t>
  </si>
  <si>
    <t>17-Jun</t>
  </si>
  <si>
    <t>24-Jun</t>
  </si>
  <si>
    <t>Constraint</t>
  </si>
  <si>
    <t>Primary task</t>
  </si>
  <si>
    <t>Component</t>
  </si>
  <si>
    <t>key_system</t>
  </si>
  <si>
    <t>Frequency</t>
  </si>
  <si>
    <t>Maintenance type</t>
  </si>
  <si>
    <t>Time</t>
  </si>
  <si>
    <t>Amount Craft</t>
  </si>
  <si>
    <t>Jul</t>
  </si>
  <si>
    <t>Ago</t>
  </si>
  <si>
    <t>Set</t>
  </si>
  <si>
    <t>Oct</t>
  </si>
  <si>
    <t>Nov</t>
  </si>
  <si>
    <t>Dic</t>
  </si>
  <si>
    <t>1-Jul</t>
  </si>
  <si>
    <t>8-Jul</t>
  </si>
  <si>
    <t>15-Jul</t>
  </si>
  <si>
    <t>22-Jul</t>
  </si>
  <si>
    <t>29-Jul</t>
  </si>
  <si>
    <t>5-Ago</t>
  </si>
  <si>
    <t>12-Ago</t>
  </si>
  <si>
    <t>19-Ago</t>
  </si>
  <si>
    <t>26-Ago</t>
  </si>
  <si>
    <t>2-Set</t>
  </si>
  <si>
    <t>7-Set</t>
  </si>
  <si>
    <t>8-Set</t>
  </si>
  <si>
    <t>9-Set</t>
  </si>
  <si>
    <t>15-Set</t>
  </si>
  <si>
    <t>16-Set</t>
  </si>
  <si>
    <t>23-Set</t>
  </si>
  <si>
    <t>30-Set</t>
  </si>
  <si>
    <t>7-Oct</t>
  </si>
  <si>
    <t>14-Oct</t>
  </si>
  <si>
    <t>21-Oct</t>
  </si>
  <si>
    <t>28-Oct</t>
  </si>
  <si>
    <t>4-Nov</t>
  </si>
  <si>
    <t>11-Nov</t>
  </si>
  <si>
    <t>18-Nov</t>
  </si>
  <si>
    <t>25-Nov</t>
  </si>
  <si>
    <t>29-Nov</t>
  </si>
  <si>
    <t>2-Dic</t>
  </si>
  <si>
    <t>9-Dic</t>
  </si>
  <si>
    <t>16-Dic</t>
  </si>
  <si>
    <t>23-Dic</t>
  </si>
  <si>
    <t>30-Dic</t>
  </si>
  <si>
    <t>Primary Grinding Mill Discharge</t>
  </si>
  <si>
    <t>2022</t>
  </si>
  <si>
    <t>Ene</t>
  </si>
  <si>
    <t>Feb</t>
  </si>
  <si>
    <t>Mar</t>
  </si>
  <si>
    <t>7-Abr</t>
  </si>
  <si>
    <t>14-Abr</t>
  </si>
  <si>
    <t>21-Abr</t>
  </si>
  <si>
    <t>28-Abr</t>
  </si>
  <si>
    <t>5-May</t>
  </si>
  <si>
    <t>12-May</t>
  </si>
  <si>
    <t>14-May</t>
  </si>
  <si>
    <t>19-May</t>
  </si>
  <si>
    <t>26-May</t>
  </si>
  <si>
    <t>2-Jun</t>
  </si>
  <si>
    <t>9-Jun</t>
  </si>
  <si>
    <t>23-Jun</t>
  </si>
  <si>
    <t>30-Jun</t>
  </si>
  <si>
    <t>7-Jul</t>
  </si>
  <si>
    <t>14-Jul</t>
  </si>
  <si>
    <t>21-Jul</t>
  </si>
  <si>
    <t>28-Jul</t>
  </si>
  <si>
    <t>4-Ago</t>
  </si>
  <si>
    <t>8-Ago</t>
  </si>
  <si>
    <t>11-Ago</t>
  </si>
  <si>
    <t>18-Ago</t>
  </si>
  <si>
    <t>25-Ago</t>
  </si>
  <si>
    <t>1-Set</t>
  </si>
  <si>
    <t>22-Set</t>
  </si>
  <si>
    <t>29-Set</t>
  </si>
  <si>
    <t>6-Oct</t>
  </si>
  <si>
    <t>13-Oct</t>
  </si>
  <si>
    <t>20-Oct</t>
  </si>
  <si>
    <t>27-Oct</t>
  </si>
  <si>
    <t>3-Nov</t>
  </si>
  <si>
    <t>10-Nov</t>
  </si>
  <si>
    <t>17-Nov</t>
  </si>
  <si>
    <t>24-Nov</t>
  </si>
  <si>
    <t>1-Dic</t>
  </si>
  <si>
    <t>8-Dic</t>
  </si>
  <si>
    <t>15-Dic</t>
  </si>
  <si>
    <t>22-Dic</t>
  </si>
  <si>
    <t>29-Dic</t>
  </si>
  <si>
    <t>Unidad Periodo</t>
  </si>
  <si>
    <t>25-Abr</t>
  </si>
  <si>
    <t>25-May</t>
  </si>
  <si>
    <t>25-Jun</t>
  </si>
  <si>
    <t>25-Jul</t>
  </si>
  <si>
    <t>25-Set</t>
  </si>
  <si>
    <t>25-Oct</t>
  </si>
  <si>
    <t>25-Dic</t>
  </si>
  <si>
    <t>Ball Mill</t>
  </si>
  <si>
    <t>Primary Grinding Classification</t>
  </si>
  <si>
    <t>Primary Grinding General</t>
  </si>
  <si>
    <t>22-May</t>
  </si>
  <si>
    <t>19-Jul</t>
  </si>
  <si>
    <t>12-Nov</t>
  </si>
  <si>
    <t>30-Nov</t>
  </si>
  <si>
    <t>4-Abr</t>
  </si>
  <si>
    <t>2-Jul</t>
  </si>
  <si>
    <t>7-Ago</t>
  </si>
  <si>
    <t>29-Ago</t>
  </si>
  <si>
    <t>26-Oct</t>
  </si>
  <si>
    <t>CONCENTRATE THICKENING, STORAGE, FILTRATION, AND LOAD OUT</t>
  </si>
  <si>
    <t>Concentrate Filtration</t>
  </si>
  <si>
    <t>Concentrate Load Out</t>
  </si>
  <si>
    <t>Concentrate Storage &amp; Filter Feed</t>
  </si>
  <si>
    <t>Concentrate Thickening</t>
  </si>
  <si>
    <t>FLOTATION</t>
  </si>
  <si>
    <t>Cleaner 1</t>
  </si>
  <si>
    <t>Cleaner 2</t>
  </si>
  <si>
    <t>Cleaner Scalper</t>
  </si>
  <si>
    <t>Cleaner Scavenger</t>
  </si>
  <si>
    <t>Flotation General</t>
  </si>
  <si>
    <t>Particle Size Monitoring (PSM) &amp; On-Stream Analysis (OSA)</t>
  </si>
  <si>
    <t>Rougher</t>
  </si>
  <si>
    <t>REAGENTS</t>
  </si>
  <si>
    <t>Collector</t>
  </si>
  <si>
    <t>Flocculent</t>
  </si>
  <si>
    <t>Frother</t>
  </si>
  <si>
    <t>Lime</t>
  </si>
  <si>
    <t>Promoter</t>
  </si>
  <si>
    <t>REGRINDING</t>
  </si>
  <si>
    <t>Regrind Mill</t>
  </si>
  <si>
    <t>Regrind Mill Classification</t>
  </si>
  <si>
    <t>Regrind Mill Discharge</t>
  </si>
  <si>
    <t>Regrinding General</t>
  </si>
  <si>
    <t>TAILINGS THICKENING AND PUMPING</t>
  </si>
  <si>
    <t>Tailings Pumping</t>
  </si>
  <si>
    <t>Tailings Thickener</t>
  </si>
  <si>
    <t>Tails Thickening &amp; Pumping General</t>
  </si>
  <si>
    <t>CONCENTRATOR UTILITIES</t>
  </si>
  <si>
    <t>AIR SERVICES</t>
  </si>
  <si>
    <t>Blower Air</t>
  </si>
  <si>
    <t>Plant Air (High Pressure)</t>
  </si>
  <si>
    <t>WATER SERVICES</t>
  </si>
  <si>
    <t>Cooling Water</t>
  </si>
  <si>
    <t>Process Water</t>
  </si>
  <si>
    <t>27-Jul</t>
  </si>
  <si>
    <t>27-Set</t>
  </si>
  <si>
    <t>19-Oct</t>
  </si>
  <si>
    <t>28-Nov</t>
  </si>
  <si>
    <t>15-May</t>
  </si>
  <si>
    <t>3-Ago</t>
  </si>
  <si>
    <t>27-Ago</t>
  </si>
  <si>
    <t>4-Oct</t>
  </si>
  <si>
    <t>30-Oct</t>
  </si>
  <si>
    <t>5-Dic</t>
  </si>
  <si>
    <t>10-Dic</t>
  </si>
  <si>
    <t>All</t>
  </si>
  <si>
    <t>Personal</t>
  </si>
  <si>
    <t>Mec</t>
  </si>
  <si>
    <t>Diario</t>
  </si>
  <si>
    <t>Mensual</t>
  </si>
  <si>
    <t>Concentradora</t>
  </si>
  <si>
    <t>Planta Óxidos</t>
  </si>
  <si>
    <t>Anual</t>
  </si>
  <si>
    <t>Chancado Sulfuros</t>
  </si>
  <si>
    <t>Chancado Óxidos</t>
  </si>
  <si>
    <t>2-Abr</t>
  </si>
  <si>
    <t>6-Abr</t>
  </si>
  <si>
    <t>9-Abr</t>
  </si>
  <si>
    <t>11-Abr</t>
  </si>
  <si>
    <t>13-Abr</t>
  </si>
  <si>
    <t>16-Abr</t>
  </si>
  <si>
    <t>17-Abr</t>
  </si>
  <si>
    <t>18-Abr</t>
  </si>
  <si>
    <t>19-Abr</t>
  </si>
  <si>
    <t>20-Abr</t>
  </si>
  <si>
    <t>23-Abr</t>
  </si>
  <si>
    <t>24-Abr</t>
  </si>
  <si>
    <t>26-Abr</t>
  </si>
  <si>
    <t>27-Abr</t>
  </si>
  <si>
    <t>30-Abr</t>
  </si>
  <si>
    <t>1-May</t>
  </si>
  <si>
    <t>2-May</t>
  </si>
  <si>
    <t>3-May</t>
  </si>
  <si>
    <t>4-May</t>
  </si>
  <si>
    <t>7-May</t>
  </si>
  <si>
    <t>8-May</t>
  </si>
  <si>
    <t>9-May</t>
  </si>
  <si>
    <t>10-May</t>
  </si>
  <si>
    <t>11-May</t>
  </si>
  <si>
    <t>16-May</t>
  </si>
  <si>
    <t>17-May</t>
  </si>
  <si>
    <t>18-May</t>
  </si>
  <si>
    <t>21-May</t>
  </si>
  <si>
    <t>23-May</t>
  </si>
  <si>
    <t>24-May</t>
  </si>
  <si>
    <t>28-May</t>
  </si>
  <si>
    <t>29-May</t>
  </si>
  <si>
    <t>30-May</t>
  </si>
  <si>
    <t>31-May</t>
  </si>
  <si>
    <t>1-Jun</t>
  </si>
  <si>
    <t>4-Jun</t>
  </si>
  <si>
    <t>5-Jun</t>
  </si>
  <si>
    <t>6-Jun</t>
  </si>
  <si>
    <t>7-Jun</t>
  </si>
  <si>
    <t>8-Jun</t>
  </si>
  <si>
    <t>11-Jun</t>
  </si>
  <si>
    <t>12-Jun</t>
  </si>
  <si>
    <t>13-Jun</t>
  </si>
  <si>
    <t>14-Jun</t>
  </si>
  <si>
    <t>15-Jun</t>
  </si>
  <si>
    <t>18-Jun</t>
  </si>
  <si>
    <t>19-Jun</t>
  </si>
  <si>
    <t>20-Jun</t>
  </si>
  <si>
    <t>21-Jun</t>
  </si>
  <si>
    <t>22-Jun</t>
  </si>
  <si>
    <t>26-Jun</t>
  </si>
  <si>
    <t>27-Jun</t>
  </si>
  <si>
    <t>28-Jun</t>
  </si>
  <si>
    <t>29-Jun</t>
  </si>
  <si>
    <t>3-Jul</t>
  </si>
  <si>
    <t>4-Jul</t>
  </si>
  <si>
    <t>5-Jul</t>
  </si>
  <si>
    <t>6-Jul</t>
  </si>
  <si>
    <t>9-Jul</t>
  </si>
  <si>
    <t>10-Jul</t>
  </si>
  <si>
    <t>11-Jul</t>
  </si>
  <si>
    <t>12-Jul</t>
  </si>
  <si>
    <t>13-Jul</t>
  </si>
  <si>
    <t>16-Jul</t>
  </si>
  <si>
    <t>17-Jul</t>
  </si>
  <si>
    <t>18-Jul</t>
  </si>
  <si>
    <t>20-Jul</t>
  </si>
  <si>
    <t>23-Jul</t>
  </si>
  <si>
    <t>24-Jul</t>
  </si>
  <si>
    <t>26-Jul</t>
  </si>
  <si>
    <t>30-Jul</t>
  </si>
  <si>
    <t>31-Jul</t>
  </si>
  <si>
    <t>1-Ago</t>
  </si>
  <si>
    <t>2-Ago</t>
  </si>
  <si>
    <t>6-Ago</t>
  </si>
  <si>
    <t>9-Ago</t>
  </si>
  <si>
    <t>10-Ago</t>
  </si>
  <si>
    <t>13-Ago</t>
  </si>
  <si>
    <t>14-Ago</t>
  </si>
  <si>
    <t>15-Ago</t>
  </si>
  <si>
    <t>16-Ago</t>
  </si>
  <si>
    <t>17-Ago</t>
  </si>
  <si>
    <t>20-Ago</t>
  </si>
  <si>
    <t>21-Ago</t>
  </si>
  <si>
    <t>22-Ago</t>
  </si>
  <si>
    <t>23-Ago</t>
  </si>
  <si>
    <t>24-Ago</t>
  </si>
  <si>
    <t>28-Ago</t>
  </si>
  <si>
    <t>30-Ago</t>
  </si>
  <si>
    <t>31-Ago</t>
  </si>
  <si>
    <t>3-Set</t>
  </si>
  <si>
    <t>4-Set</t>
  </si>
  <si>
    <t>5-Set</t>
  </si>
  <si>
    <t>6-Set</t>
  </si>
  <si>
    <t>10-Set</t>
  </si>
  <si>
    <t>11-Set</t>
  </si>
  <si>
    <t>12-Set</t>
  </si>
  <si>
    <t>13-Set</t>
  </si>
  <si>
    <t>14-Set</t>
  </si>
  <si>
    <t>17-Set</t>
  </si>
  <si>
    <t>18-Set</t>
  </si>
  <si>
    <t>19-Set</t>
  </si>
  <si>
    <t>20-Set</t>
  </si>
  <si>
    <t>21-Set</t>
  </si>
  <si>
    <t>24-Set</t>
  </si>
  <si>
    <t>26-Set</t>
  </si>
  <si>
    <t>28-Set</t>
  </si>
  <si>
    <t>1-Oct</t>
  </si>
  <si>
    <t>2-Oct</t>
  </si>
  <si>
    <t>3-Oct</t>
  </si>
  <si>
    <t>5-Oct</t>
  </si>
  <si>
    <t>8-Oct</t>
  </si>
  <si>
    <t>9-Oct</t>
  </si>
  <si>
    <t>10-Oct</t>
  </si>
  <si>
    <t>11-Oct</t>
  </si>
  <si>
    <t>12-Oct</t>
  </si>
  <si>
    <t>15-Oct</t>
  </si>
  <si>
    <t>16-Oct</t>
  </si>
  <si>
    <t>17-Oct</t>
  </si>
  <si>
    <t>18-Oct</t>
  </si>
  <si>
    <t>22-Oct</t>
  </si>
  <si>
    <t>23-Oct</t>
  </si>
  <si>
    <t>24-Oct</t>
  </si>
  <si>
    <t>29-Oct</t>
  </si>
  <si>
    <t>31-Oct</t>
  </si>
  <si>
    <t>1-Nov</t>
  </si>
  <si>
    <t>2-Nov</t>
  </si>
  <si>
    <t>5-Nov</t>
  </si>
  <si>
    <t>6-Nov</t>
  </si>
  <si>
    <t>7-Nov</t>
  </si>
  <si>
    <t>8-Nov</t>
  </si>
  <si>
    <t>9-Nov</t>
  </si>
  <si>
    <t>13-Nov</t>
  </si>
  <si>
    <t>14-Nov</t>
  </si>
  <si>
    <t>15-Nov</t>
  </si>
  <si>
    <t>16-Nov</t>
  </si>
  <si>
    <t>19-Nov</t>
  </si>
  <si>
    <t>20-Nov</t>
  </si>
  <si>
    <t>21-Nov</t>
  </si>
  <si>
    <t>22-Nov</t>
  </si>
  <si>
    <t>23-Nov</t>
  </si>
  <si>
    <t>26-Nov</t>
  </si>
  <si>
    <t>27-Nov</t>
  </si>
  <si>
    <t>3-Dic</t>
  </si>
  <si>
    <t>4-Dic</t>
  </si>
  <si>
    <t>6-Dic</t>
  </si>
  <si>
    <t>7-Dic</t>
  </si>
  <si>
    <t>11-Dic</t>
  </si>
  <si>
    <t>12-Dic</t>
  </si>
  <si>
    <t>13-Dic</t>
  </si>
  <si>
    <t>14-Dic</t>
  </si>
  <si>
    <t>17-Dic</t>
  </si>
  <si>
    <t>19-Dic</t>
  </si>
  <si>
    <t>20-Dic</t>
  </si>
  <si>
    <t>21-Dic</t>
  </si>
  <si>
    <t>24-Dic</t>
  </si>
  <si>
    <t>26-Dic</t>
  </si>
  <si>
    <t>27-Dic</t>
  </si>
  <si>
    <t>28-Dic</t>
  </si>
  <si>
    <t>31-Dic</t>
  </si>
  <si>
    <t>30-Mar</t>
  </si>
  <si>
    <t>Last date task done</t>
  </si>
  <si>
    <t>Sum of Man hour</t>
  </si>
  <si>
    <t>24-Mar</t>
  </si>
  <si>
    <t>31-Mar</t>
  </si>
  <si>
    <t>(Multiple Items)</t>
  </si>
  <si>
    <t>29-Mar</t>
  </si>
  <si>
    <t>12-Abr</t>
  </si>
  <si>
    <t>System</t>
  </si>
  <si>
    <t>10-Abr</t>
  </si>
  <si>
    <t>18-Dic</t>
  </si>
  <si>
    <t>3-Abr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</si>
</sst>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3" fontId="0" fillId="0" borderId="0" xfId="1" applyFont="1"/>
    <xf numFmtId="3" fontId="0" fillId="0" borderId="0" xfId="0" applyNumberFormat="1"/>
    <xf numFmtId="16" fontId="0" fillId="0" borderId="0" xfId="0" pivotButton="1" applyNumberFormat="1" applyAlignment="1">
      <alignment horizontal="left" vertical="center" wrapText="1"/>
    </xf>
    <xf numFmtId="16" fontId="0" fillId="0" borderId="0" xfId="0" pivotButton="1" applyNumberFormat="1"/>
    <xf numFmtId="16" fontId="0" fillId="0" borderId="0" xfId="0" applyNumberFormat="1"/>
    <xf numFmtId="16" fontId="0" fillId="0" borderId="0" xfId="0" applyNumberForma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74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[PlanMecanico.xlsx]GRAF!PivotTable1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GRAF!$B$3:$B$17</c:f>
              <c:strCache>
                <c:ptCount val="1"/>
                <c:pt idx="0">
                  <c:v>SULFIDE CONCENTRATOR - CONCENTRATOR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GRAF!$A$18:$A$41</c:f>
              <c:multiLvlStrCache>
                <c:ptCount val="21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Set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Set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Dic</c:v>
                  </c:pt>
                </c:lvl>
                <c:lvl>
                  <c:pt idx="0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GRAF!$B$18:$B$41</c:f>
              <c:numCache>
                <c:formatCode>#,##0</c:formatCode>
                <c:ptCount val="21"/>
                <c:pt idx="0">
                  <c:v>68.5</c:v>
                </c:pt>
                <c:pt idx="1">
                  <c:v>414.75</c:v>
                </c:pt>
                <c:pt idx="2">
                  <c:v>1779.5</c:v>
                </c:pt>
                <c:pt idx="3">
                  <c:v>390.75</c:v>
                </c:pt>
                <c:pt idx="4">
                  <c:v>137.5</c:v>
                </c:pt>
                <c:pt idx="5">
                  <c:v>4233.75</c:v>
                </c:pt>
                <c:pt idx="6">
                  <c:v>405.75</c:v>
                </c:pt>
                <c:pt idx="7">
                  <c:v>147.5</c:v>
                </c:pt>
                <c:pt idx="8">
                  <c:v>1765.5</c:v>
                </c:pt>
                <c:pt idx="9">
                  <c:v>425.25</c:v>
                </c:pt>
                <c:pt idx="10">
                  <c:v>14635.75</c:v>
                </c:pt>
                <c:pt idx="11">
                  <c:v>748.5</c:v>
                </c:pt>
                <c:pt idx="12">
                  <c:v>474.75</c:v>
                </c:pt>
                <c:pt idx="13">
                  <c:v>1791.5</c:v>
                </c:pt>
                <c:pt idx="14">
                  <c:v>104.5</c:v>
                </c:pt>
                <c:pt idx="15">
                  <c:v>423.75</c:v>
                </c:pt>
                <c:pt idx="16">
                  <c:v>4144.75</c:v>
                </c:pt>
                <c:pt idx="17">
                  <c:v>516.75</c:v>
                </c:pt>
                <c:pt idx="18">
                  <c:v>1450.25</c:v>
                </c:pt>
                <c:pt idx="19">
                  <c:v>440.75</c:v>
                </c:pt>
                <c:pt idx="20">
                  <c:v>437.25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7-424A-BB29-DD36142D75FB}"/>
            </c:ext>
          </c:extLst>
        </c:ser>
        <c:ser>
          <c:idx val="1"/>
          <c:order val="1"/>
          <c:tx>
            <c:strRef>
              <c:f>GRAF!$C$3:$C$17</c:f>
              <c:strCache>
                <c:ptCount val="1"/>
                <c:pt idx="0">
                  <c:v>SULFIDE CONCENTRATOR - CONCENTRATOR UTILITIES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GRAF!$A$18:$A$41</c:f>
              <c:multiLvlStrCache>
                <c:ptCount val="21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Set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Set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Dic</c:v>
                  </c:pt>
                </c:lvl>
                <c:lvl>
                  <c:pt idx="0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GRAF!$C$18:$C$41</c:f>
              <c:numCache>
                <c:formatCode>#,##0</c:formatCode>
                <c:ptCount val="21"/>
                <c:pt idx="0">
                  <c:v>1.5</c:v>
                </c:pt>
                <c:pt idx="1">
                  <c:v>13.5</c:v>
                </c:pt>
                <c:pt idx="2">
                  <c:v>33.5</c:v>
                </c:pt>
                <c:pt idx="3">
                  <c:v>13.5</c:v>
                </c:pt>
                <c:pt idx="4">
                  <c:v>1.5</c:v>
                </c:pt>
                <c:pt idx="5">
                  <c:v>201.5</c:v>
                </c:pt>
                <c:pt idx="6">
                  <c:v>13.5</c:v>
                </c:pt>
                <c:pt idx="7">
                  <c:v>1.5</c:v>
                </c:pt>
                <c:pt idx="8">
                  <c:v>33.5</c:v>
                </c:pt>
                <c:pt idx="9">
                  <c:v>13.5</c:v>
                </c:pt>
                <c:pt idx="10">
                  <c:v>272.5</c:v>
                </c:pt>
                <c:pt idx="11">
                  <c:v>37.5</c:v>
                </c:pt>
                <c:pt idx="12">
                  <c:v>13.5</c:v>
                </c:pt>
                <c:pt idx="13">
                  <c:v>33.5</c:v>
                </c:pt>
                <c:pt idx="14">
                  <c:v>1.5</c:v>
                </c:pt>
                <c:pt idx="15">
                  <c:v>13.5</c:v>
                </c:pt>
                <c:pt idx="16">
                  <c:v>165.5</c:v>
                </c:pt>
                <c:pt idx="17">
                  <c:v>49.5</c:v>
                </c:pt>
                <c:pt idx="18">
                  <c:v>21.5</c:v>
                </c:pt>
                <c:pt idx="19">
                  <c:v>13.5</c:v>
                </c:pt>
                <c:pt idx="20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7-424A-BB29-DD36142D7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3346672"/>
        <c:axId val="296853792"/>
      </c:barChart>
      <c:catAx>
        <c:axId val="7133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853792"/>
        <c:crosses val="autoZero"/>
        <c:auto val="1"/>
        <c:lblAlgn val="ctr"/>
        <c:lblOffset val="100"/>
        <c:noMultiLvlLbl val="0"/>
      </c:catAx>
      <c:valAx>
        <c:axId val="296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33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1217389</xdr:colOff>
      <xdr:row>24</xdr:row>
      <xdr:rowOff>140152</xdr:rowOff>
    </xdr:from>
    <xdr:to>
      <xdr:col>9</xdr:col>
      <xdr:colOff>884464</xdr:colOff>
      <xdr:row>79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07394-D35D-4DD3-8319-B94C05A83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89.471994791667" backgroundQuery="1" createdVersion="6" refreshedVersion="6" minRefreshableVersion="3" recordCount="0" supportSubquery="1" supportAdvancedDrill="1" xr:uid="{21B512B7-6DF5-49EE-97FA-22890244DB9F}">
  <cacheSource type="external" connectionId="2"/>
  <cacheFields count="19">
    <cacheField name="[MechanicalDutiesPlan].[Asset tag].[Asset tag]" caption="Asset tag" numFmtId="0" level="1">
      <sharedItems containsNonDate="0" count="109">
        <s v="2263-FL-201"/>
        <s v="2263-HT-212"/>
        <s v="2263-XM-210"/>
        <s v="2265-PU-241"/>
        <s v="2262-CP-203"/>
        <s v="2262-CP-204"/>
        <s v="2262-CP-205"/>
        <s v="2262-CP-210"/>
        <s v="2262-PU-219"/>
        <s v="2262-PU-220"/>
        <s v="2262-PU-221"/>
        <s v="2262-TK-206"/>
        <s v="2262-TK-217"/>
        <s v="2261-PU-217"/>
        <s v="2261-PU-218"/>
        <s v="2261-PU-239"/>
        <s v="2261-PU-296"/>
        <s v="2261-SC-201"/>
        <s v="2261-TH-202"/>
        <s v="2243-FC-211"/>
        <s v="2243-FC-212"/>
        <s v="2243-FC-213"/>
        <s v="2243-PU-213"/>
        <s v="2244-FC-231"/>
        <s v="2244-FC-232"/>
        <s v="2244-FC-233"/>
        <s v="2244-FC-234"/>
        <s v="2244-PU-215"/>
        <s v="2244-PU-285"/>
        <s v="2246-FC-241"/>
        <s v="2246-PU-277"/>
        <s v="2246-PU-288"/>
        <s v="2247-FC-221"/>
        <s v="2247-FC-222"/>
        <s v="2247-FC-223"/>
        <s v="2247-PU-214"/>
        <s v="2247-PU-287"/>
        <s v="2249-PU-238"/>
        <s v="2248-AN-201"/>
        <s v="2248-PU-225"/>
        <s v="2242-FC-201"/>
        <s v="2242-FC-202"/>
        <s v="2242-FC-203"/>
        <s v="2242-FC-204"/>
        <s v="2242-FC-205"/>
        <s v="2242-PU-233"/>
        <s v="2242-PU-236"/>
        <s v="2242-PU-275"/>
        <s v="2223-ML-201"/>
        <s v="2224-CP-211"/>
        <s v="2222-CY-201"/>
        <s v="2229-PU-235"/>
        <s v="2221-PU-201"/>
        <s v="2282-PU-253"/>
        <s v="2282-PU-255"/>
        <s v="2282-PU-256"/>
        <s v="2282-PU-258"/>
        <s v="2282-PU-259"/>
        <s v="2282-PU-289"/>
        <s v="2287-BL-204"/>
        <s v="2287-BN-212"/>
        <s v="2287-DC-209"/>
        <s v="2287-FE-212"/>
        <s v="2287-PU-245"/>
        <s v="2287-PU-269"/>
        <s v="2287-PU-270"/>
        <s v="2287-PU-271"/>
        <s v="2287-PU-272"/>
        <s v="2287-PU-273"/>
        <s v="2287-TK-212"/>
        <s v="2283-PU-262"/>
        <s v="2283-PU-266"/>
        <s v="2283-PU-268"/>
        <s v="2281-CP-209"/>
        <s v="2281-DC-201"/>
        <s v="2281-FA-206"/>
        <s v="2281-FE-207"/>
        <s v="2281-FE-208"/>
        <s v="2281-ML-203"/>
        <s v="2281-PU-226"/>
        <s v="2281-PU-227"/>
        <s v="2281-PU-242"/>
        <s v="2281-SB-201"/>
        <s v="2281-TK-226"/>
        <s v="2281-TK-227"/>
        <s v="2284-PU-279"/>
        <s v="2284-PU-280"/>
        <s v="2284-PU-281"/>
        <s v="2284-PU-282"/>
        <s v="2284-PU-291"/>
        <s v="2284-PU-292"/>
        <s v="2284-PU-295"/>
        <s v="2284-SB-202"/>
        <s v="2284-TK-215"/>
        <s v="2255-BN-211"/>
        <s v="2252-ML-202"/>
        <s v="2254-CY-202"/>
        <s v="2259-PU-237"/>
        <s v="2271-TH-201"/>
        <s v="2279-PU-240"/>
        <s v="2323-BL-201"/>
        <s v="2323-BL-202"/>
        <s v="2323-FA-204"/>
        <s v="2323-FA-205"/>
        <s v="2321-CP-207"/>
        <s v="2321-CP-208"/>
        <s v="2315-PU-232"/>
        <s v="2312-PU-230"/>
        <s v="2312-PU-231"/>
      </sharedItems>
    </cacheField>
    <cacheField name="[MechanicalDutiesPlan].[WBS_1_EN].[WBS_1_EN]" caption="WBS_1_EN" numFmtId="0" hierarchy="3" level="1">
      <sharedItems count="1">
        <s v="SULFIDE CONCENTRATOR"/>
      </sharedItems>
    </cacheField>
    <cacheField name="[MechanicalDutiesPlan].[WBS_2_EN].[WBS_2_EN]" caption="WBS_2_EN" numFmtId="0" hierarchy="4" level="1">
      <sharedItems count="2">
        <s v="CONCENTRATOR"/>
        <s v="CONCENTRATOR UTILITIES"/>
      </sharedItems>
    </cacheField>
    <cacheField name="[MechanicalDutiesPlan].[WBS_3_EN].[WBS_3_EN]" caption="WBS_3_EN" numFmtId="0" hierarchy="5" level="1">
      <sharedItems containsNonDate="0" count="8">
        <s v="AIR SERVICES"/>
        <s v="WATER SERVICES"/>
        <s v="CONCENTRATE THICKENING, STORAGE, FILTRATION, AND LOAD OUT" u="1"/>
        <s v="FLOTATION" u="1"/>
        <s v="PRIMARY GRINDING" u="1"/>
        <s v="REAGENTS" u="1"/>
        <s v="REGRINDING" u="1"/>
        <s v="TAILINGS THICKENING AND PUMPING" u="1"/>
      </sharedItems>
    </cacheField>
    <cacheField name="[MechanicalDutiesPlan].[WBS_4_EN].[WBS_4_EN]" caption="WBS_4_EN" numFmtId="0" hierarchy="6" level="1">
      <sharedItems containsNonDate="0" count="30">
        <s v="Concentrate Filtration"/>
        <s v="Concentrate Load Out"/>
        <s v="Concentrate Storage &amp; Filter Feed"/>
        <s v="Concentrate Thickening"/>
        <s v="Cleaner 1"/>
        <s v="Cleaner 2"/>
        <s v="Cleaner Scalper"/>
        <s v="Cleaner Scavenger"/>
        <s v="Flotation General"/>
        <s v="Particle Size Monitoring (PSM) &amp; On-Stream Analysis (OSA)"/>
        <s v="Rougher"/>
        <s v="Ball Mill"/>
        <s v="Ball Mill Media Feed System"/>
        <s v="Primary Grinding Classification"/>
        <s v="Primary Grinding General"/>
        <s v="Primary Grinding Mill Discharge"/>
        <s v="Collector"/>
        <s v="Flocculent"/>
        <s v="Frother"/>
        <s v="Lime"/>
        <s v="Promoter"/>
        <s v="Regrind Mill"/>
        <s v="Regrind Mill Classification"/>
        <s v="Regrinding General"/>
        <s v="Tailings Thickener"/>
        <s v="Tails Thickening &amp; Pumping General"/>
        <s v="Blower Air"/>
        <s v="Plant Air (High Pressure)"/>
        <s v="Cooling Water"/>
        <s v="Process Water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mponent].[Component]" caption="Component" numFmtId="0" hierarchy="14" level="1">
      <sharedItems containsNonDate="0" count="100">
        <s v="Bomba de engranajes (2)"/>
        <s v="Tanque hidráulico"/>
        <s v="Bandeja de descarga"/>
        <s v="Bloque de placas"/>
        <s v="Cabezal fijo"/>
        <s v="Cabezal móvil"/>
        <s v="Sistema de sacudidas"/>
        <s v="Carro de lavado"/>
        <s v="Sistema de enrollado"/>
        <s v="Motorreductor"/>
        <s v="Separador agua/aire"/>
        <s v="Poleas y fajas"/>
        <s v="Carcasa"/>
        <s v="Columna porta rodamientos"/>
        <s v="Reductor de velocidad"/>
        <s v="Compresor de aire"/>
        <s v="Separador de aceite"/>
        <s v="Sistema de enfriamiento"/>
        <s v="Acumulador de aire"/>
        <s v="Secador de aire"/>
        <s v="Acople"/>
        <s v="Caja de rodamientos"/>
        <s v="Sellos"/>
        <s v="Sistema motriz"/>
        <s v="Reductor planetario"/>
        <s v="Conjunto bomba"/>
        <s v="Estator"/>
        <s v="Sello prensaestopa"/>
        <s v="Zaranda"/>
        <s v="Mecanismo de levante"/>
        <s v="Unidad hidraulica"/>
        <s v="Bridas MX202"/>
        <s v="Cuerpo MX202"/>
        <s v="Botella porta rodamientos"/>
        <s v="Válvula tipo dardo"/>
        <s v="Botella portarodamientos"/>
        <s v="Sistema de lavado de burbujas"/>
        <s v="Tubos de descenso"/>
        <s v="Sonda del analizador"/>
        <s v="Reductor"/>
        <s v="Agitador"/>
        <s v="Piñon 1"/>
        <s v="Piñon 2"/>
        <s v="Reductor de Velocidad A"/>
        <s v="Reductor inching drive"/>
        <s v="Cilindro de elevación"/>
        <s v="Bomba de lubricación 1 de motor A"/>
        <s v="Bomba de lubricación 1 de motor B"/>
        <s v="Bomba de lubricación 2 de motor A"/>
        <s v="Bomba de lubricación 2 de motor B"/>
        <s v="Bomba 1 de lubricación de chumaceras piñón 1"/>
        <s v="Bomba 2 de lubricación de chumaceras piñón 1"/>
        <s v="Bomba de lubricación 1 del reductor A"/>
        <s v="Bomba de lubricación 2 del reductor A"/>
        <s v="Bomba de lubricación 3 del reductor A"/>
        <s v="Sistema de lubricación A"/>
        <s v="Bomba 1 de lubricación del piñón 2"/>
        <s v="Bomba 2 de lubricación del piñón 2"/>
        <s v="Bomba de lubricación 1 del reductor B"/>
        <s v="Bomba de lubricación 2 del reductor B"/>
        <s v="Bomba de lubricación 3 del reductor B"/>
        <s v="Sistema de lubricación"/>
        <s v="Bomba 1 acondicionadora de aceite de lubricación de rodamientos"/>
        <s v="Bomba 1 principal de aceite de lubricación de rodamientos"/>
        <s v="Bomba 2 acondicionadora de aceite de lubricación de rodamientos"/>
        <s v="Bomba 2 principal de aceite de lubricación de rodamientos"/>
        <s v="Bomba 3 acondicionadora de aceite de lubricación de rodamientos"/>
        <s v="Bomba 3 principal de aceite de lubricación de rodamientos"/>
        <s v="Bomba 4 principal de aceite de lubricación de rodamientos"/>
        <s v="Bomba 5 principal de aceite de lubricación de rodamientos"/>
        <s v="Compresor"/>
        <s v="Batería de ciclones"/>
        <s v="Distribuidor radial"/>
        <s v="Válvula de alimentación"/>
        <s v="Canaleta de descarga underflow"/>
        <s v="Canaleta de rebalse overflow"/>
        <s v="Acople de alta"/>
        <s v="Acople de baja"/>
        <s v="Portarodamientos"/>
        <s v="Caja de engranajes"/>
        <s v="Ducto de admisión"/>
        <s v="Ducto de descarga"/>
        <s v="Tolva"/>
        <s v="Extractor"/>
        <s v="Porta rodamiento"/>
        <s v="Rotor"/>
        <s v="Ducto"/>
        <s v="Silenciador"/>
        <s v="Piñón"/>
        <s v="Chumaceras principales"/>
        <s v="Trunnion de carga"/>
        <s v="Trunnion de descarga"/>
        <s v="Scrubber"/>
        <s v="Tanque"/>
        <s v="Bomba 1 de acondicionamiento"/>
        <s v="Bomba 2 de acondicionamiento"/>
        <s v="Bomba 1 de alta presión de rodamientos"/>
        <s v="Bomba 2 de alta presión de rodamientos"/>
        <s v="Bomba 3 de alta presión de rodamientos"/>
        <s v="Acople rígido"/>
      </sharedItems>
    </cacheField>
    <cacheField name="[MechanicalDutiesPlan].[key_system].[key_system]" caption="key_system" numFmtId="0" hierarchy="11" level="1">
      <sharedItems containsNonDate="0" count="173">
        <s v="2263-FL-201|01"/>
        <s v="2263-FL-201|02"/>
        <s v="2263-FL-201|03"/>
        <s v="2263-HT-212|01"/>
        <s v="2263-HT-212|02"/>
        <s v="2263-XM-210|01"/>
        <s v="2265-PU-241|01"/>
        <s v="2265-PU-241|02"/>
        <s v="2262-CP-203|01"/>
        <s v="2262-CP-203|02"/>
        <s v="2262-CP-203|03"/>
        <s v="2262-CP-204|01"/>
        <s v="2262-CP-204|02"/>
        <s v="2262-CP-204|03"/>
        <s v="2262-CP-205|01"/>
        <s v="2262-CP-205|02"/>
        <s v="2262-CP-205|03"/>
        <s v="2262-CP-210|01"/>
        <s v="2262-CP-210|02"/>
        <s v="2262-CP-210|03"/>
        <s v="2262-PU-219|01"/>
        <s v="2262-PU-219|02"/>
        <s v="2262-PU-220|01"/>
        <s v="2262-PU-220|02"/>
        <s v="2262-PU-221|01"/>
        <s v="2262-PU-221|02"/>
        <s v="2262-TK-206|02"/>
        <s v="2262-TK-217|02"/>
        <s v="2261-PU-217|01"/>
        <s v="2261-PU-217|02"/>
        <s v="2261-PU-218|01"/>
        <s v="2261-PU-218|02"/>
        <s v="2261-PU-239|01"/>
        <s v="2261-PU-239|02"/>
        <s v="2261-PU-296|02"/>
        <s v="2261-SC-201|01"/>
        <s v="2261-TH-202|01"/>
        <s v="2261-TH-202|04"/>
        <s v="2243-FC-211|01"/>
        <s v="2243-FC-211|02"/>
        <s v="2243-FC-212|01"/>
        <s v="2243-FC-212|02"/>
        <s v="2243-FC-213|01"/>
        <s v="2243-FC-213|02"/>
        <s v="2243-PU-213|02"/>
        <s v="2244-FC-231|01"/>
        <s v="2244-FC-232|01"/>
        <s v="2244-FC-233|01"/>
        <s v="2244-FC-234|01"/>
        <s v="2244-PU-215|02"/>
        <s v="2244-PU-285|02"/>
        <s v="2246-FC-241|01"/>
        <s v="2246-PU-277|02"/>
        <s v="2246-PU-288|02"/>
        <s v="2247-FC-221|01"/>
        <s v="2247-FC-221|02"/>
        <s v="2247-FC-222|01"/>
        <s v="2247-FC-222|02"/>
        <s v="2247-FC-223|01"/>
        <s v="2247-FC-223|02"/>
        <s v="2247-PU-214|02"/>
        <s v="2247-PU-287|02"/>
        <s v="2249-PU-238|01"/>
        <s v="2249-PU-238|02"/>
        <s v="2248-AN-201|01"/>
        <s v="2248-PU-225|02"/>
        <s v="2242-FC-201|01"/>
        <s v="2242-FC-201|02"/>
        <s v="2242-FC-202|01"/>
        <s v="2242-FC-202|02"/>
        <s v="2242-FC-203|01"/>
        <s v="2242-FC-203|02"/>
        <s v="2242-FC-204|01"/>
        <s v="2242-FC-204|02"/>
        <s v="2242-FC-205|01"/>
        <s v="2242-FC-205|02"/>
        <s v="2242-PU-233|02"/>
        <s v="2242-PU-236|01"/>
        <s v="2242-PU-236|02"/>
        <s v="2242-PU-275|02"/>
        <s v="2223-ML-201|01"/>
        <s v="2223-ML-201|05"/>
        <s v="2223-ML-201|07"/>
        <s v="2223-ML-201|08"/>
        <s v="2223-ML-201|09"/>
        <s v="2223-ML-201|10"/>
        <s v="2224-CP-211|02"/>
        <s v="2222-CY-201|01"/>
        <s v="2222-CY-201|02"/>
        <s v="2229-PU-235|01"/>
        <s v="2229-PU-235|02"/>
        <s v="2221-PU-201|01"/>
        <s v="2221-PU-201|02"/>
        <s v="2282-PU-253|02"/>
        <s v="2282-PU-255|02"/>
        <s v="2282-PU-256|02"/>
        <s v="2282-PU-258|02"/>
        <s v="2282-PU-259|01"/>
        <s v="2282-PU-259|02"/>
        <s v="2282-PU-289|02"/>
        <s v="2287-BL-204|02"/>
        <s v="2287-BN-212|01"/>
        <s v="2287-DC-209|01"/>
        <s v="2287-FE-212|01"/>
        <s v="2287-PU-245|01"/>
        <s v="2287-PU-245|02"/>
        <s v="2287-PU-269|01"/>
        <s v="2287-PU-269|02"/>
        <s v="2287-PU-270|01"/>
        <s v="2287-PU-270|02"/>
        <s v="2287-PU-271|01"/>
        <s v="2287-PU-271|02"/>
        <s v="2287-PU-272|01"/>
        <s v="2287-PU-272|02"/>
        <s v="2287-PU-273|01"/>
        <s v="2287-PU-273|02"/>
        <s v="2287-TK-212|02"/>
        <s v="2283-PU-262|01"/>
        <s v="2283-PU-262|02"/>
        <s v="2283-PU-266|02"/>
        <s v="2283-PU-268|02"/>
        <s v="2281-CP-209|02"/>
        <s v="2281-DC-201|01"/>
        <s v="2281-FA-206|02"/>
        <s v="2281-FE-207|01"/>
        <s v="2281-FE-208|01"/>
        <s v="2281-ML-203|01"/>
        <s v="2281-ML-203|02"/>
        <s v="2281-PU-226|02"/>
        <s v="2281-PU-227|02"/>
        <s v="2281-PU-242|01"/>
        <s v="2281-PU-242|02"/>
        <s v="2281-SB-201|01"/>
        <s v="2281-TK-226|02"/>
        <s v="2281-TK-227|02"/>
        <s v="2284-PU-279|02"/>
        <s v="2284-PU-280|02"/>
        <s v="2284-PU-281|02"/>
        <s v="2284-PU-282|02"/>
        <s v="2284-PU-291|02"/>
        <s v="2284-PU-292|02"/>
        <s v="2284-PU-295|02"/>
        <s v="2284-SB-202|01"/>
        <s v="2284-TK-215|01"/>
        <s v="2284-TK-215|02"/>
        <s v="2255-BN-211|01"/>
        <s v="2252-ML-202|01"/>
        <s v="2252-ML-202|04"/>
        <s v="2252-ML-202|06"/>
        <s v="2252-ML-202|07"/>
        <s v="2254-CY-202|01"/>
        <s v="2254-CY-202|02"/>
        <s v="2259-PU-237|01"/>
        <s v="2259-PU-237|02"/>
        <s v="2271-TH-201|01"/>
        <s v="2279-PU-240|01"/>
        <s v="2279-PU-240|02"/>
        <s v="2323-BL-201|01"/>
        <s v="2323-BL-201|02"/>
        <s v="2323-BL-202|01"/>
        <s v="2323-BL-202|02"/>
        <s v="2323-FA-204|02"/>
        <s v="2323-FA-205|02"/>
        <s v="2321-CP-207|01"/>
        <s v="2321-CP-207|02"/>
        <s v="2321-CP-207|03"/>
        <s v="2321-CP-208|01"/>
        <s v="2321-CP-208|02"/>
        <s v="2321-CP-208|03"/>
        <s v="2315-PU-232|01"/>
        <s v="2315-PU-232|02"/>
        <s v="2312-PU-230|02"/>
        <s v="2312-PU-231|02"/>
      </sharedItems>
    </cacheField>
    <cacheField name="[MechanicalDutiesPlan].[Primary task].[Primary task]" caption="Primary task" numFmtId="0" hierarchy="16" level="1">
      <sharedItems containsNonDate="0" count="186">
        <s v="Inspección de bomba de engranajes"/>
        <s v="Insp nivel de aceite tanque hidra"/>
        <s v="Inspección del tanque hidráulico"/>
        <s v="Insp estructura bandeja descarga"/>
        <s v="Inspección de bloque de placas"/>
        <s v="Inspección del cabezal fijo"/>
        <s v="Insp nivel aceite reductor vel (2)"/>
        <s v="Insp reductor de velocidad (2)"/>
        <s v="Inspección del cabezal móvil"/>
        <s v="Extraer muestra aceite reductor vel"/>
        <s v="Inspección de ejes y paletas"/>
        <s v="Inspección de motores hidráulicos"/>
        <s v="Insp motorreductor carro de lavado"/>
        <s v="Inspección de barra de lavado"/>
        <s v="Inspección de enrolladores"/>
        <s v="Inspección motorreductor"/>
        <s v="Verificar fugas aceite, vibración"/>
        <s v="Insp gral de equipo d motorreductor"/>
        <s v="Insp de entrada d aire d separador"/>
        <s v="Inspec d salida d aire d separador"/>
        <s v="Inspección de descarga de separador"/>
        <s v="Inspección de entrada de core blow"/>
        <s v="Inspección desgaste fajas bomba"/>
        <s v="Inspección de carcasa de bomba"/>
        <s v="Inspección caja rodamientos bomba"/>
        <s v="Lubricación de rodamientos de bomba"/>
        <s v="Inspección de fajas y poleas"/>
        <s v="Inspección de reductor de velocidad"/>
        <s v="Inspección del nivel de aceite"/>
        <s v="Extracción de muestra de aceite"/>
        <s v="Inspección de compresor de aire"/>
        <s v="Inspección del filtro de aire"/>
        <s v="Inspección del filtro de aceite"/>
        <s v="Inspección del separador de aceite"/>
        <s v="Inspección sistema de enfriamiento"/>
        <s v="Inspección del acumulador"/>
        <s v="Inspección fajas y poleas compresor"/>
        <s v="Insp separador aceite compresor"/>
        <s v="Inspección filtro aceite compresor"/>
        <s v="Insp sistema enfriamiento compresor"/>
        <s v="Inspección acumulador de compresor"/>
        <s v="Insp filtros pre secado secador"/>
        <s v="Inspección del secador de aire"/>
        <s v="Inspec nivel de aceite de reductor"/>
        <s v="Inspección del nivel aceite carcasa"/>
        <s v="Insp fugas y elem. unión d acople"/>
        <s v="Insp nivel d aceite d caja de rodam"/>
        <s v="Inspección sello laberinto de bomba"/>
        <s v="Insp nivel d aceite caja d rodamien"/>
        <s v="Insp sello laberinto sellos d bomba"/>
        <s v="Insp sist motriz mecanismo agitador"/>
        <s v="Inspe d reductor planetario d bomba"/>
        <s v="Inspección vibración y temperatura"/>
        <s v="Inspec vibra y temperatura d bomba"/>
        <s v="Insp estado corros y pint d estator"/>
        <s v="Inspe d variables d operación bomba"/>
        <s v="Inspe fugas succ y descar d estator"/>
        <s v="Inspec d nivel d aceite d estator"/>
        <s v="Insp. caja rod. porta rod. bomba"/>
        <s v="Inspección de sellos de bomba"/>
        <s v="Inspec d pernos d anclaje d zaranda"/>
        <s v="Insp elevador de rastra d espesador"/>
        <s v="Insp conjunto de unidad hidraulica"/>
        <s v="Insp presion de unidad hidraulica"/>
        <s v="Inspección bridas mezclador mx202"/>
        <s v="Insp externa cuerpo mezclador mx202"/>
        <s v="Verificación de fugas de grasa"/>
        <s v="Insp estmangueras aire cilin doble"/>
        <s v="Verifi est cub o guar válv dardo"/>
        <s v="Verificación fuga grasa portarodam"/>
        <s v="Limpieza bandejas de agua de lavado"/>
        <s v="Insp lentes pulpa tubos descenso"/>
        <s v="Insp mang de aire cilind valv dardo"/>
        <s v="Verif guarda válvula dardo d celda"/>
        <s v="Insp. Desg. fajas y poleas bomba"/>
        <s v="Inspección de carcasa bomba"/>
        <s v="Lub. de rod. Col. port. rod. bomba"/>
        <s v="Insp general sonda del analizador"/>
        <s v="Insp nivel de agua tanque de sonda"/>
        <s v="Insp presiones sist refrig de sonda"/>
        <s v="Inspección visual y operación sonda"/>
        <s v="Exm tap vent pern suj sist hid redu"/>
        <s v="Verif ajuste respirador reductor"/>
        <s v="Verificación de fugas de aceite"/>
        <s v="Verificación de presión de aceite"/>
        <s v="Verificación del nivel de aceite"/>
        <s v="Verificación pernos y tuercas"/>
        <s v="Verif tuer pern standpipe piso celd"/>
        <s v="Verif tuerc pernos brida eje rotor"/>
        <s v="Insp est mangu aire cilindro doble"/>
        <s v="Verificación de válvula daro"/>
        <s v="Inspección de los apoyos del piñon"/>
        <s v="Lubricación de los apoyos del piñon"/>
        <s v="Inspección reductor de velocidad"/>
        <s v="Inspección de cilindro de elevación"/>
        <s v="Inspección de la bomba"/>
        <s v="Inspección sistema de lubricación"/>
        <s v="Verificar valvulas de acumulador"/>
        <s v="Verif elementos unión de compresor"/>
        <s v="Verificar nivel aceite de compresor"/>
        <s v="Verificar parámetros del compresor"/>
        <s v="Inspección del ciclón"/>
        <s v="Inspección del distribuidor"/>
        <s v="Inspección de válvula"/>
        <s v="Inspección de la canaleta"/>
        <s v="Inspección acople de alta de bomba"/>
        <s v="Inspección acople de baja de bomba"/>
        <s v="Inspección de reductor de bomba"/>
        <s v="Insp general sistema enfriamiento"/>
        <s v="Inspección stuffing box de carcasa"/>
        <s v="Insp caja de rodamientos de bomba"/>
        <s v="Inspec de vibración caja engranaje"/>
        <s v="Monit temperatura caja engranaje"/>
        <s v="Insp fugas sellos y tubería carcasa"/>
        <s v="Insp de vibración caja engranaje"/>
        <s v="Inspeccion sello y juntas tuberías"/>
        <s v="Inspec nivel aceite caja rodamiento"/>
        <s v="Inspección de juntas sello de bomba"/>
        <s v="Inspección sello laberinto de sello"/>
        <s v="Insp verif vibración caja engranaje"/>
        <s v="Insp fuga y elementos unión carcasa"/>
        <s v="Insp nivel aceite carcasa soplador"/>
        <s v="Insp vibración y temperatur carcasa"/>
        <s v="Insp filtro y silenciador ducto adm"/>
        <s v="Insp silenciad, check, relief ducto"/>
        <s v="Insp d estructuras soportes d tolva"/>
        <s v="Inspección de tolva"/>
        <s v="Insp vibración turbina de extractor"/>
        <s v="Inspección de extractor de colector"/>
        <s v="Inspec fugas/aceite/juntas reductor"/>
        <s v="Inspección general reductor bomba"/>
        <s v="Inspección general estator de bomba"/>
        <s v="Inspec vibración y temp port rodami"/>
        <s v="Inspección sonora rotor de bomba"/>
        <s v="Inspección de reductor"/>
        <s v="Inspección estado corrosión pintura"/>
        <s v="Inspección fugas en sello mecánico"/>
        <s v="Inspección línas succión y descarga"/>
        <s v="Inspección vibración y temperatura."/>
        <s v="Inspección de ruido en estator"/>
        <s v="Inspec estado corrosión y pintura"/>
        <s v="Inspec fugas en sello mecánico"/>
        <s v="Inspección de fugas"/>
        <s v="Inspecc ducto de admisión compresor"/>
        <s v="Inspecc ducto descarga de compresor"/>
        <s v="Inspec extractor colector de polvo"/>
        <s v="Inspec turbina extractor d colector"/>
        <s v="Lubricación de rodajes de extractor"/>
        <s v="Inspección ducto y elementos unión"/>
        <s v="Inspección elementos de unión"/>
        <s v="Insp fugas aceite elemen d reductor"/>
        <s v="Insp apoyos piñón de molino"/>
        <s v="Insp tensado y desgaste conj poleas"/>
        <s v="Insp vibr y ruido chumaceras molino"/>
        <s v="Insp elem suj sello ruid vibr trunn"/>
        <s v="Insp elem sujec ruid vibr trun desc"/>
        <s v="Insp de fugas en estructura"/>
        <s v="Verificar elementos unión y fugas"/>
        <s v="Inspección sello y juntas tuberías"/>
        <s v="Insp elem unión y fugas carcasa"/>
        <s v="Insp elemts d union, posibles fugas"/>
        <s v="Inspec. fugas scrubber de lavador"/>
        <s v="Insp de válvulas y nivel de tanque"/>
        <s v="Inspección general de tanque"/>
        <s v="Inspección de los apoyos del piñón"/>
        <s v="Lubricación de los apoyos del piñón"/>
        <s v="Inspección cilindro de elevación"/>
        <s v="Inspección de la bomba 1"/>
        <s v="Inspección de la bomba 2"/>
        <s v="Inspección de la bomba 3"/>
        <s v="Inspección de desgaste de las fajas"/>
        <s v="Inspección de carcasa"/>
        <s v="Inspección de caja de rodamientos"/>
        <s v="Lubricación de rodamimentos"/>
        <s v="Insp elevador d levante d espesador"/>
        <s v="Insp d presion d und hidraulica"/>
        <s v="Insp d und hidraulica de espesador"/>
        <s v="Inspec d vibración de acople rígido"/>
        <s v="Inspección de carcasa soplador"/>
        <s v="Extraer muestra de aceite soplador"/>
        <s v="Insp ducto de admisión soplador"/>
        <s v="Insp de ducto de descarga"/>
        <s v="Inspección del filtros post secado"/>
        <s v="Inspección del secador"/>
        <s v="Inspección filtro posterior de aire"/>
        <s v="Inspec d juntas de sellos de bomba"/>
      </sharedItems>
    </cacheField>
    <cacheField name="[MechanicalDutiesPlan].[Constraint].[Constraint]" caption="Constraint" numFmtId="0" hierarchy="20" level="1">
      <sharedItems containsNonDate="0" count="1">
        <s v="MAR"/>
      </sharedItems>
    </cacheField>
    <cacheField name="[MechanicalDutiesPlan].[Date plan (Day)].[Date plan (Day)]" caption="Date plan (Day)" numFmtId="0" hierarchy="32" level="1">
      <sharedItems containsNonDate="0" count="254">
        <s v="1-Abr"/>
        <s v="8-Abr"/>
        <s v="10-Abr"/>
        <s v="15-Abr"/>
        <s v="22-Abr"/>
        <s v="24-Abr"/>
        <s v="25-Abr"/>
        <s v="29-Abr"/>
        <s v="6-May"/>
        <s v="8-May"/>
        <s v="10-May"/>
        <s v="11-May"/>
        <s v="13-May"/>
        <s v="20-May"/>
        <s v="22-May"/>
        <s v="23-May"/>
        <s v="24-May"/>
        <s v="25-May"/>
        <s v="27-May"/>
        <s v="3-Jun"/>
        <s v="5-Jun"/>
        <s v="8-Jun"/>
        <s v="10-Jun"/>
        <s v="16-Jun"/>
        <s v="17-Jun"/>
        <s v="18-Jun"/>
        <s v="19-Jun"/>
        <s v="20-Jun"/>
        <s v="21-Jun"/>
        <s v="22-Jun"/>
        <s v="23-Jun"/>
        <s v="24-Jun"/>
        <s v="25-Jun"/>
        <s v="28-Jun"/>
        <s v="1-Jul"/>
        <s v="3-Jul"/>
        <s v="4-Jul"/>
        <s v="5-Jul"/>
        <s v="6-Jul"/>
        <s v="8-Jul"/>
        <s v="15-Jul"/>
        <s v="17-Jul"/>
        <s v="18-Jul"/>
        <s v="20-Jul"/>
        <s v="21-Jul"/>
        <s v="22-Jul"/>
        <s v="23-Jul"/>
        <s v="25-Jul"/>
        <s v="29-Jul"/>
        <s v="31-Jul"/>
        <s v="2-Ago"/>
        <s v="3-Ago"/>
        <s v="5-Ago"/>
        <s v="12-Ago"/>
        <s v="14-Ago"/>
        <s v="17-Ago"/>
        <s v="19-Ago"/>
        <s v="22-Ago"/>
        <s v="23-Ago"/>
        <s v="25-Ago"/>
        <s v="26-Ago"/>
        <s v="27-Ago"/>
        <s v="28-Ago"/>
        <s v="31-Ago"/>
        <s v="2-Set"/>
        <s v="7-Set"/>
        <s v="8-Set"/>
        <s v="9-Set"/>
        <s v="10-Set"/>
        <s v="11-Set"/>
        <s v="12-Set"/>
        <s v="13-Set"/>
        <s v="14-Set"/>
        <s v="16-Set"/>
        <s v="17-Set"/>
        <s v="19-Set"/>
        <s v="20-Set"/>
        <s v="22-Set"/>
        <s v="23-Set"/>
        <s v="24-Set"/>
        <s v="25-Set"/>
        <s v="26-Set"/>
        <s v="28-Set"/>
        <s v="30-Set"/>
        <s v="7-Oct"/>
        <s v="9-Oct"/>
        <s v="10-Oct"/>
        <s v="11-Oct"/>
        <s v="12-Oct"/>
        <s v="14-Oct"/>
        <s v="21-Oct"/>
        <s v="22-Oct"/>
        <s v="23-Oct"/>
        <s v="25-Oct"/>
        <s v="26-Oct"/>
        <s v="28-Oct"/>
        <s v="4-Nov"/>
        <s v="6-Nov"/>
        <s v="9-Nov"/>
        <s v="11-Nov"/>
        <s v="14-Nov"/>
        <s v="18-Nov"/>
        <s v="20-Nov"/>
        <s v="22-Nov"/>
        <s v="23-Nov"/>
        <s v="25-Nov"/>
        <s v="29-Nov"/>
        <s v="30-Nov"/>
        <s v="1-Dic"/>
        <s v="2-Dic"/>
        <s v="3-Dic"/>
        <s v="4-Dic"/>
        <s v="6-Dic"/>
        <s v="7-Dic"/>
        <s v="9-Dic"/>
        <s v="11-Dic"/>
        <s v="16-Dic"/>
        <s v="17-Dic"/>
        <s v="18-Dic"/>
        <s v="21-Dic"/>
        <s v="22-Dic"/>
        <s v="23-Dic"/>
        <s v="25-Dic"/>
        <s v="30-Dic"/>
        <s v="31-Dic"/>
        <s v="1-Ene"/>
        <s v="4-Ene"/>
        <s v="6-Ene"/>
        <s v="11-Ene"/>
        <s v="13-Ene"/>
        <s v="15-Ene"/>
        <s v="17-Ene"/>
        <s v="18-Ene"/>
        <s v="20-Ene"/>
        <s v="22-Ene"/>
        <s v="23-Ene"/>
        <s v="25-Ene"/>
        <s v="27-Ene"/>
        <s v="29-Ene"/>
        <s v="1-Feb"/>
        <s v="3-Feb"/>
        <s v="9-Feb"/>
        <s v="10-Feb"/>
        <s v="12-Feb"/>
        <s v="15-Feb"/>
        <s v="17-Feb"/>
        <s v="20-Feb"/>
        <s v="21-Feb"/>
        <s v="22-Feb"/>
        <s v="23-Feb"/>
        <s v="24-Feb"/>
        <s v="25-Feb"/>
        <s v="26-Feb"/>
        <s v="28-Feb"/>
        <s v="1-Mar"/>
        <s v="3-Mar"/>
        <s v="4-Mar"/>
        <s v="5-Mar"/>
        <s v="6-Mar"/>
        <s v="9-Mar"/>
        <s v="10-Mar"/>
        <s v="11-Mar"/>
        <s v="12-Mar"/>
        <s v="15-Mar"/>
        <s v="17-Mar"/>
        <s v="22-Mar"/>
        <s v="23-Mar"/>
        <s v="24-Mar"/>
        <s v="25-Mar"/>
        <s v="26-Mar"/>
        <s v="27-Mar"/>
        <s v="29-Mar"/>
        <s v="31-Mar"/>
        <s v="6-Abr"/>
        <s v="7-Abr"/>
        <s v="9-Abr"/>
        <s v="11-Abr"/>
        <s v="12-Abr"/>
        <s v="14-Abr"/>
        <s v="21-Abr"/>
        <s v="23-Abr"/>
        <s v="26-Abr"/>
        <s v="28-Abr"/>
        <s v="3-May"/>
        <s v="5-May"/>
        <s v="7-May"/>
        <s v="12-May"/>
        <s v="14-May"/>
        <s v="15-May"/>
        <s v="16-May"/>
        <s v="17-May"/>
        <s v="18-May"/>
        <s v="19-May"/>
        <s v="21-May"/>
        <s v="26-May"/>
        <s v="31-May"/>
        <s v="1-Jun"/>
        <s v="2-Jun"/>
        <s v="4-Jun"/>
        <s v="7-Jun"/>
        <s v="9-Jun"/>
        <s v="15-Jun"/>
        <s v="30-Jun"/>
        <s v="2-Jul"/>
        <s v="7-Jul"/>
        <s v="14-Jul"/>
        <s v="16-Jul"/>
        <s v="19-Jul"/>
        <s v="28-Jul"/>
        <s v="30-Jul"/>
        <s v="4-Ago"/>
        <s v="6-Ago"/>
        <s v="7-Ago"/>
        <s v="8-Ago"/>
        <s v="9-Ago"/>
        <s v="10-Ago"/>
        <s v="11-Ago"/>
        <s v="13-Ago"/>
        <s v="15-Ago"/>
        <s v="16-Ago"/>
        <s v="18-Ago"/>
        <s v="20-Ago"/>
        <s v="24-Ago"/>
        <s v="30-Ago"/>
        <s v="1-Set"/>
        <s v="6-Set"/>
        <s v="15-Set"/>
        <s v="27-Set"/>
        <s v="29-Set"/>
        <s v="6-Oct"/>
        <s v="8-Oct"/>
        <s v="13-Oct"/>
        <s v="16-Oct"/>
        <s v="20-Oct"/>
        <s v="27-Oct"/>
        <s v="29-Oct"/>
        <s v="30-Oct"/>
        <s v="31-Oct"/>
        <s v="3-Nov"/>
        <s v="5-Nov"/>
        <s v="7-Nov"/>
        <s v="8-Nov"/>
        <s v="10-Nov"/>
        <s v="13-Nov"/>
        <s v="15-Nov"/>
        <s v="17-Nov"/>
        <s v="19-Nov"/>
        <s v="24-Nov"/>
        <s v="28-Nov"/>
        <s v="8-Dic"/>
        <s v="15-Dic"/>
        <s v="19-Dic"/>
        <s v="20-Dic"/>
        <s v="29-Dic"/>
      </sharedItems>
    </cacheField>
    <cacheField name="[MechanicalDutiesPlan].[Date plan (Month)].[Date plan (Month)]" caption="Date plan (Month)" numFmtId="0" hierarchy="31" level="1">
      <sharedItems count="12">
        <s v="Abr"/>
        <s v="May"/>
        <s v="Jun"/>
        <s v="Jul"/>
        <s v="Ago"/>
        <s v="Set"/>
        <s v="Oct"/>
        <s v="Nov"/>
        <s v="Dic"/>
        <s v="Ene"/>
        <s v="Feb"/>
        <s v="Mar"/>
      </sharedItems>
    </cacheField>
    <cacheField name="[MechanicalDutiesPlan].[Date plan (Year)].[Date plan (Year)]" caption="Date plan (Year)" numFmtId="0" hierarchy="30" level="1">
      <sharedItems count="2">
        <s v="2021"/>
        <s v="2022"/>
      </sharedItems>
    </cacheField>
    <cacheField name="[MechanicalDutiesPlan].[Frequency].[Frequency]" caption="Frequency" numFmtId="0" hierarchy="23" level="1">
      <sharedItems containsSemiMixedTypes="0" containsNonDate="0" containsString="0" containsNumber="1" containsInteger="1" minValue="1" maxValue="660" count="5">
        <n v="165"/>
        <n v="660"/>
        <n v="1"/>
        <n v="330"/>
        <n v="2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165]"/>
            <x15:cachedUniqueName index="1" name="[MechanicalDutiesPlan].[Frequency].&amp;[660]"/>
            <x15:cachedUniqueName index="2" name="[MechanicalDutiesPlan].[Frequency].&amp;[1]"/>
            <x15:cachedUniqueName index="3" name="[MechanicalDutiesPlan].[Frequency].&amp;[330]"/>
            <x15:cachedUniqueName index="4" name="[MechanicalDutiesPlan].[Frequency].&amp;[2]"/>
          </x15:cachedUniqueNames>
        </ext>
      </extLst>
    </cacheField>
    <cacheField name="[MechanicalDutiesPlan].[Maintenance type].[Maintenance type]" caption="Maintenance type" numFmtId="0" hierarchy="18" level="1">
      <sharedItems containsNonDate="0" count="3">
        <s v="INSP"/>
        <s v="PREV"/>
        <s v="LUBR"/>
      </sharedItems>
    </cacheField>
    <cacheField name="[MechanicalDutiesPlan].[Time].[Time]" caption="Time" numFmtId="0" hierarchy="21" level="1">
      <sharedItems containsSemiMixedTypes="0" containsNonDate="0" containsString="0" containsNumber="1" minValue="0.2" maxValue="4" count="8">
        <n v="0.25"/>
        <n v="0.5"/>
        <n v="2"/>
        <n v="4"/>
        <n v="1"/>
        <n v="1.5"/>
        <n v="0.2"/>
        <n v="0.75"/>
      </sharedItems>
    </cacheField>
    <cacheField name="[MechanicalDutiesPlan].[Amount Craft].[Amount Craft]" caption="Amount Craft" numFmtId="0" hierarchy="22" level="1">
      <sharedItems containsSemiMixedTypes="0" containsNonDate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1]"/>
            <x15:cachedUniqueName index="1" name="[MechanicalDutiesPlan].[Amount Craft].&amp;[2]"/>
          </x15:cachedUniqueNames>
        </ext>
      </extLst>
    </cacheField>
    <cacheField name="[MechanicalDutiesPlan].[Unidad Periodo].[Unidad Periodo]" caption="Unidad Periodo" numFmtId="0" hierarchy="24" level="1">
      <sharedItems containsNonDate="0" count="3">
        <s v="H"/>
        <s v="M"/>
        <s v="S"/>
      </sharedItems>
    </cacheField>
    <cacheField name="[Measures].[Sum of Man hour]" caption="Sum of Man hour" numFmtId="0" hierarchy="39" level="32767"/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0" memberValueDatatype="130" unbalanced="0"/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4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5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6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2" memberValueDatatype="130" unbalanced="0">
      <fieldsUsage count="2">
        <fieldUsage x="-1"/>
        <fieldUsage x="17"/>
      </fieldsUsage>
    </cacheHierarchy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0" memberValueDatatype="7" unbalanced="0"/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5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11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89.473014467592" backgroundQuery="1" createdVersion="6" refreshedVersion="6" minRefreshableVersion="3" recordCount="0" supportSubquery="1" supportAdvancedDrill="1" xr:uid="{5D142C89-E063-4EBB-AA45-AC33010FDD88}">
  <cacheSource type="external" connectionId="2"/>
  <cacheFields count="21">
    <cacheField name="[MechanicalDutiesPlan].[Asset tag].[Asset tag]" caption="Asset tag" numFmtId="0" level="1">
      <sharedItems containsNonDate="0" count="1">
        <s v="2223-ML-201"/>
      </sharedItems>
    </cacheField>
    <cacheField name="[MechanicalDutiesPlan].[WBS_1_EN].[WBS_1_EN]" caption="WBS_1_EN" numFmtId="0" hierarchy="3" level="1">
      <sharedItems count="1">
        <s v="SULFIDE CONCENTRATOR"/>
      </sharedItems>
    </cacheField>
    <cacheField name="[MechanicalDutiesPlan].[WBS_2_EN].[WBS_2_EN]" caption="WBS_2_EN" numFmtId="0" hierarchy="4" level="1">
      <sharedItems count="2">
        <s v="CONCENTRATOR"/>
        <s v="CONCENTRATOR UTILITIES"/>
      </sharedItems>
    </cacheField>
    <cacheField name="[MechanicalDutiesPlan].[WBS_3_EN].[WBS_3_EN]" caption="WBS_3_EN" numFmtId="0" hierarchy="5" level="1">
      <sharedItems count="8">
        <s v="CONCENTRATE THICKENING, STORAGE, FILTRATION, AND LOAD OUT"/>
        <s v="FLOTATION"/>
        <s v="PRIMARY GRINDING"/>
        <s v="REAGENTS"/>
        <s v="REGRINDING"/>
        <s v="TAILINGS THICKENING AND PUMPING"/>
        <s v="AIR SERVICES"/>
        <s v="WATER SERVICES"/>
      </sharedItems>
    </cacheField>
    <cacheField name="[MechanicalDutiesPlan].[WBS_4_EN].[WBS_4_EN]" caption="WBS_4_EN" numFmtId="0" hierarchy="6" level="1">
      <sharedItems count="31">
        <s v="Concentrate Filtration"/>
        <s v="Concentrate Load Out"/>
        <s v="Concentrate Storage &amp; Filter Feed"/>
        <s v="Concentrate Thickening"/>
        <s v="Cleaner 1"/>
        <s v="Cleaner 2"/>
        <s v="Cleaner Scalper"/>
        <s v="Cleaner Scavenger"/>
        <s v="Flotation General"/>
        <s v="Particle Size Monitoring (PSM) &amp; On-Stream Analysis (OSA)"/>
        <s v="Rougher"/>
        <s v="Ball Mill"/>
        <s v="Primary Grinding Classification"/>
        <s v="Primary Grinding General"/>
        <s v="Primary Grinding Mill Discharge"/>
        <s v="Collector"/>
        <s v="Flocculent"/>
        <s v="Frother"/>
        <s v="Lime"/>
        <s v="Promoter"/>
        <s v="Regrind Mill"/>
        <s v="Regrind Mill Classification"/>
        <s v="Regrind Mill Discharge"/>
        <s v="Regrinding General"/>
        <s v="Tailings Pumping"/>
        <s v="Tailings Thickener"/>
        <s v="Tails Thickening &amp; Pumping General"/>
        <s v="Blower Air"/>
        <s v="Plant Air (High Pressure)"/>
        <s v="Cooling Water"/>
        <s v="Process Water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mponent].[Component]" caption="Component" numFmtId="0" hierarchy="14" level="1">
      <sharedItems containsNonDate="0" count="57">
        <s v="Acople de alta velocidad A"/>
        <s v="Acople de alta velocidad B"/>
        <s v="Acople de baja velocidad A"/>
        <s v="Acople de baja velocidad B"/>
        <s v="Acople inching drive reductor"/>
        <s v="Acople motor inching drive"/>
        <s v="Corona"/>
        <s v="Piñon 1"/>
        <s v="Piñon 2"/>
        <s v="Reductor de Velocidad A"/>
        <s v="Reductor de Velocidad B"/>
        <s v="Reductor inching drive"/>
        <s v="Sistema de freno"/>
        <s v="Cilindro de elevación"/>
        <s v="PADS"/>
        <s v="Sello de rodamientos"/>
        <s v="Trunnion de carga"/>
        <s v="Trunnion de descarga"/>
        <s v="Casco (shell)"/>
        <s v="Tapa de alimentación"/>
        <s v="Tapa de descarga"/>
        <s v="Trommel"/>
        <s v="Bomba de lubricación 1 de motor A"/>
        <s v="Bomba de lubricación 1 de motor B"/>
        <s v="Bomba de lubricación 2 de motor A"/>
        <s v="Bomba de lubricación 2 de motor B"/>
        <s v="Sistema de lubricación del motor"/>
        <s v="Bomba 1 de lubricación de chumaceras piñón 1"/>
        <s v="Bomba 2 de lubricación de chumaceras piñón 1"/>
        <s v="Bomba de lubricación 1 del reductor A"/>
        <s v="Bomba de lubricación 2 del reductor A"/>
        <s v="Bomba de lubricación 3 del reductor A"/>
        <s v="Filtros"/>
        <s v="Sistema de lubricación A"/>
        <s v="Bomba 1 de lubricación del piñón 2"/>
        <s v="Bomba 2 de lubricación del piñón 2"/>
        <s v="Bomba de lubricación 1 del reductor B"/>
        <s v="Bomba de lubricación 2 del reductor B"/>
        <s v="Bomba de lubricación 3 del reductor B"/>
        <s v="Sistema de lubricación"/>
        <s v="Bomba 1 acondicionadora de aceite de lubricación de rodamientos"/>
        <s v="Bomba 1 principal de aceite de lubricación de rodamientos"/>
        <s v="Bomba 2 acondicionadora de aceite de lubricación de rodamientos"/>
        <s v="Bomba 2 principal de aceite de lubricación de rodamientos"/>
        <s v="Bomba 3 acondicionadora de aceite de lubricación de rodamientos"/>
        <s v="Bomba 3 principal de aceite de lubricación de rodamientos"/>
        <s v="Bomba 4 principal de aceite de lubricación de rodamientos"/>
        <s v="Bomba 5 principal de aceite de lubricación de rodamientos"/>
        <s v="Balde de carga de bolas"/>
        <s v="Caja de alimentación al molino de bolas"/>
        <s v="Canaleta de descarga de molino de bolas"/>
        <s v="Carro de alimentación"/>
        <s v="Chute de alimentación al molino de bolas"/>
        <s v="Chute de descarga de molino de bolas"/>
        <s v="Chute de residuos de molino de bolas"/>
        <s v="Spout feeder"/>
        <s v="Transportador de chute de alimentación al molino de bolas"/>
      </sharedItems>
    </cacheField>
    <cacheField name="[MechanicalDutiesPlan].[key_system].[key_system]" caption="key_system" numFmtId="0" hierarchy="11" level="1">
      <sharedItems containsNonDate="0" count="8">
        <s v="2223-ML-201|01"/>
        <s v="2223-ML-201|05"/>
        <s v="2223-ML-201|06"/>
        <s v="2223-ML-201|07"/>
        <s v="2223-ML-201|08"/>
        <s v="2223-ML-201|09"/>
        <s v="2223-ML-201|10"/>
        <s v="2223-ML-201|11"/>
      </sharedItems>
    </cacheField>
    <cacheField name="[MechanicalDutiesPlan].[Primary task].[Primary task]" caption="Primary task" numFmtId="0" hierarchy="16" level="1">
      <sharedItems containsNonDate="0" count="37">
        <s v="Inspección del acople"/>
        <s v="Inspección elementos unión acople"/>
        <s v="Insp elementos de unión del acople"/>
        <s v="Insp elemts de unión del acople"/>
        <s v="Inspección elementos de acople"/>
        <s v="Inspección de dientes de corona"/>
        <s v="Inspección de dientes del piñon"/>
        <s v="Inspección de los apoyos del piñon"/>
        <s v="Lubricación de los apoyos del piñon"/>
        <s v="Inspección reductor de velocidad"/>
        <s v="Inspección de reductor de velocidad"/>
        <s v="Lubricación reductor de velocidad"/>
        <s v="Inspección del estado del freno"/>
        <s v="Inspección de cilindro de elevación"/>
        <s v="Inspección de los pads de descarga"/>
        <s v="Inspección de pads de alimentación"/>
        <s v="Inspección de sello"/>
        <s v="Inspección del trunnion"/>
        <s v="Cambio revestimiento del trunnion"/>
        <s v="Inspección del casco del molino"/>
        <s v="Cambio de linners"/>
        <s v="Inspección de la tapa de carga"/>
        <s v="Inspección de la tapa de descarga"/>
        <s v="Inspección de componentes"/>
        <s v="Cambio de espiral"/>
        <s v="Cambio de malla del trommel"/>
        <s v="Inspección de la bomba"/>
        <s v="Cambio aceite sist de lubricación"/>
        <s v="Cambio de filtros"/>
        <s v="Inspección sistema de lubricación"/>
        <s v="Verificar el nivel de aceite"/>
        <s v="Inspección balde de carga de bolas"/>
        <s v="Inspección de la caja"/>
        <s v="Inspección de la canaleta"/>
        <s v="Inspección carro de alimentación"/>
        <s v="Inspección del chute"/>
        <s v="Inspección general"/>
      </sharedItems>
    </cacheField>
    <cacheField name="[MechanicalDutiesPlan].[Constraint].[Constraint]" caption="Constraint" numFmtId="0" hierarchy="20" level="1">
      <sharedItems containsSemiMixedTypes="0" containsNonDate="0" containsString="0"/>
    </cacheField>
    <cacheField name="[MechanicalDutiesPlan].[Date plan (Day)].[Date plan (Day)]" caption="Date plan (Day)" numFmtId="0" hierarchy="32" level="1">
      <sharedItems count="279">
        <s v="24-Mar"/>
        <s v="29-Mar"/>
        <s v="30-Mar"/>
        <s v="31-Mar"/>
        <s v="1-Abr"/>
        <s v="2-Abr"/>
        <s v="3-Abr"/>
        <s v="4-Abr"/>
        <s v="6-Abr"/>
        <s v="7-Abr"/>
        <s v="8-Abr"/>
        <s v="9-Abr"/>
        <s v="10-Abr"/>
        <s v="11-Abr"/>
        <s v="12-Abr"/>
        <s v="13-Abr"/>
        <s v="14-Abr"/>
        <s v="15-Abr"/>
        <s v="16-Abr"/>
        <s v="17-Abr"/>
        <s v="18-Abr"/>
        <s v="19-Abr"/>
        <s v="20-Abr"/>
        <s v="21-Abr"/>
        <s v="22-Abr"/>
        <s v="23-Abr"/>
        <s v="24-Abr"/>
        <s v="25-Abr"/>
        <s v="26-Abr"/>
        <s v="27-Abr"/>
        <s v="28-Abr"/>
        <s v="29-Abr"/>
        <s v="30-Abr"/>
        <s v="1-May"/>
        <s v="2-May"/>
        <s v="3-May"/>
        <s v="4-May"/>
        <s v="5-May"/>
        <s v="6-May"/>
        <s v="7-May"/>
        <s v="8-May"/>
        <s v="9-May"/>
        <s v="10-May"/>
        <s v="11-May"/>
        <s v="12-May"/>
        <s v="13-May"/>
        <s v="14-May"/>
        <s v="15-May"/>
        <s v="16-May"/>
        <s v="17-May"/>
        <s v="18-May"/>
        <s v="19-May"/>
        <s v="20-May"/>
        <s v="21-May"/>
        <s v="22-May"/>
        <s v="23-May"/>
        <s v="24-May"/>
        <s v="25-May"/>
        <s v="26-May"/>
        <s v="27-May"/>
        <s v="28-May"/>
        <s v="29-May"/>
        <s v="30-May"/>
        <s v="31-May"/>
        <s v="1-Jun"/>
        <s v="2-Jun"/>
        <s v="3-Jun"/>
        <s v="4-Jun"/>
        <s v="5-Jun"/>
        <s v="6-Jun"/>
        <s v="7-Jun"/>
        <s v="8-Jun"/>
        <s v="9-Jun"/>
        <s v="10-Jun"/>
        <s v="11-Jun"/>
        <s v="12-Jun"/>
        <s v="13-Jun"/>
        <s v="14-Jun"/>
        <s v="15-Jun"/>
        <s v="16-Jun"/>
        <s v="17-Jun"/>
        <s v="18-Jun"/>
        <s v="19-Jun"/>
        <s v="20-Jun"/>
        <s v="21-Jun"/>
        <s v="22-Jun"/>
        <s v="23-Jun"/>
        <s v="24-Jun"/>
        <s v="25-Jun"/>
        <s v="26-Jun"/>
        <s v="27-Jun"/>
        <s v="28-Jun"/>
        <s v="29-Jun"/>
        <s v="30-Jun"/>
        <s v="1-Jul"/>
        <s v="2-Jul"/>
        <s v="3-Jul"/>
        <s v="4-Jul"/>
        <s v="5-Jul"/>
        <s v="6-Jul"/>
        <s v="7-Jul"/>
        <s v="8-Jul"/>
        <s v="9-Jul"/>
        <s v="10-Jul"/>
        <s v="11-Jul"/>
        <s v="12-Jul"/>
        <s v="13-Jul"/>
        <s v="14-Jul"/>
        <s v="15-Jul"/>
        <s v="16-Jul"/>
        <s v="17-Jul"/>
        <s v="18-Jul"/>
        <s v="19-Jul"/>
        <s v="20-Jul"/>
        <s v="21-Jul"/>
        <s v="22-Jul"/>
        <s v="23-Jul"/>
        <s v="24-Jul"/>
        <s v="25-Jul"/>
        <s v="26-Jul"/>
        <s v="27-Jul"/>
        <s v="28-Jul"/>
        <s v="29-Jul"/>
        <s v="30-Jul"/>
        <s v="31-Jul"/>
        <s v="1-Ago"/>
        <s v="2-Ago"/>
        <s v="3-Ago"/>
        <s v="4-Ago"/>
        <s v="5-Ago"/>
        <s v="6-Ago"/>
        <s v="7-Ago"/>
        <s v="8-Ago"/>
        <s v="9-Ago"/>
        <s v="10-Ago"/>
        <s v="11-Ago"/>
        <s v="12-Ago"/>
        <s v="13-Ago"/>
        <s v="14-Ago"/>
        <s v="15-Ago"/>
        <s v="16-Ago"/>
        <s v="17-Ago"/>
        <s v="18-Ago"/>
        <s v="19-Ago"/>
        <s v="20-Ago"/>
        <s v="21-Ago"/>
        <s v="22-Ago"/>
        <s v="23-Ago"/>
        <s v="24-Ago"/>
        <s v="25-Ago"/>
        <s v="26-Ago"/>
        <s v="27-Ago"/>
        <s v="28-Ago"/>
        <s v="29-Ago"/>
        <s v="30-Ago"/>
        <s v="31-Ago"/>
        <s v="1-Set"/>
        <s v="2-Set"/>
        <s v="3-Set"/>
        <s v="4-Set"/>
        <s v="5-Set"/>
        <s v="6-Set"/>
        <s v="7-Set"/>
        <s v="8-Set"/>
        <s v="9-Set"/>
        <s v="10-Set"/>
        <s v="11-Set"/>
        <s v="12-Set"/>
        <s v="13-Set"/>
        <s v="14-Set"/>
        <s v="15-Set"/>
        <s v="16-Set"/>
        <s v="17-Set"/>
        <s v="18-Set"/>
        <s v="19-Set"/>
        <s v="20-Set"/>
        <s v="21-Set"/>
        <s v="22-Set"/>
        <s v="23-Set"/>
        <s v="24-Set"/>
        <s v="25-Set"/>
        <s v="26-Set"/>
        <s v="27-Set"/>
        <s v="28-Set"/>
        <s v="29-Set"/>
        <s v="30-Set"/>
        <s v="1-Oct"/>
        <s v="2-Oct"/>
        <s v="3-Oct"/>
        <s v="4-Oct"/>
        <s v="5-Oct"/>
        <s v="6-Oct"/>
        <s v="7-Oct"/>
        <s v="8-Oct"/>
        <s v="9-Oct"/>
        <s v="10-Oct"/>
        <s v="11-Oct"/>
        <s v="12-Oct"/>
        <s v="13-Oct"/>
        <s v="14-Oct"/>
        <s v="15-Oct"/>
        <s v="16-Oct"/>
        <s v="17-Oct"/>
        <s v="18-Oct"/>
        <s v="19-Oct"/>
        <s v="20-Oct"/>
        <s v="21-Oct"/>
        <s v="22-Oct"/>
        <s v="23-Oct"/>
        <s v="24-Oct"/>
        <s v="25-Oct"/>
        <s v="26-Oct"/>
        <s v="27-Oct"/>
        <s v="28-Oct"/>
        <s v="29-Oct"/>
        <s v="30-Oct"/>
        <s v="31-Oct"/>
        <s v="1-Nov"/>
        <s v="2-Nov"/>
        <s v="3-Nov"/>
        <s v="4-Nov"/>
        <s v="5-Nov"/>
        <s v="6-Nov"/>
        <s v="7-Nov"/>
        <s v="8-Nov"/>
        <s v="9-Nov"/>
        <s v="10-Nov"/>
        <s v="11-Nov"/>
        <s v="12-Nov"/>
        <s v="13-Nov"/>
        <s v="14-Nov"/>
        <s v="15-Nov"/>
        <s v="16-Nov"/>
        <s v="17-Nov"/>
        <s v="18-Nov"/>
        <s v="19-Nov"/>
        <s v="20-Nov"/>
        <s v="21-Nov"/>
        <s v="22-Nov"/>
        <s v="23-Nov"/>
        <s v="24-Nov"/>
        <s v="25-Nov"/>
        <s v="26-Nov"/>
        <s v="27-Nov"/>
        <s v="28-Nov"/>
        <s v="29-Nov"/>
        <s v="30-Nov"/>
        <s v="1-Dic"/>
        <s v="2-Dic"/>
        <s v="3-Dic"/>
        <s v="4-Dic"/>
        <s v="5-Dic"/>
        <s v="6-Dic"/>
        <s v="7-Dic"/>
        <s v="8-Dic"/>
        <s v="9-Dic"/>
        <s v="10-Dic"/>
        <s v="11-Dic"/>
        <s v="12-Dic"/>
        <s v="13-Dic"/>
        <s v="14-Dic"/>
        <s v="15-Dic"/>
        <s v="16-Dic"/>
        <s v="17-Dic"/>
        <s v="18-Dic"/>
        <s v="19-Dic"/>
        <s v="20-Dic"/>
        <s v="21-Dic"/>
        <s v="22-Dic"/>
        <s v="23-Dic"/>
        <s v="24-Dic"/>
        <s v="25-Dic"/>
        <s v="26-Dic"/>
        <s v="27-Dic"/>
        <s v="28-Dic"/>
        <s v="29-Dic"/>
        <s v="30-Dic"/>
        <s v="31-Dic"/>
        <s v="28-Mar" u="1"/>
      </sharedItems>
    </cacheField>
    <cacheField name="[MechanicalDutiesPlan].[Date plan (Month)].[Date plan (Month)]" caption="Date plan (Month)" numFmtId="0" hierarchy="31" level="1">
      <sharedItems count="10">
        <s v="Mar"/>
        <s v="Abr"/>
        <s v="May"/>
        <s v="Jun"/>
        <s v="Jul"/>
        <s v="Ago"/>
        <s v="Set"/>
        <s v="Oct"/>
        <s v="Nov"/>
        <s v="Dic"/>
      </sharedItems>
    </cacheField>
    <cacheField name="[MechanicalDutiesPlan].[Date plan (Year)].[Date plan (Year)]" caption="Date plan (Year)" numFmtId="0" hierarchy="30" level="1">
      <sharedItems count="2">
        <s v="2021"/>
        <s v="2022"/>
      </sharedItems>
    </cacheField>
    <cacheField name="[MechanicalDutiesPlan].[Frequency].[Frequency]" caption="Frequency" numFmtId="0" hierarchy="23" level="1">
      <sharedItems containsSemiMixedTypes="0" containsNonDate="0" containsString="0" containsNumber="1" containsInteger="1" minValue="165" maxValue="8000" count="6">
        <n v="8000"/>
        <n v="2000"/>
        <n v="4000"/>
        <n v="660"/>
        <n v="165"/>
        <n v="100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8000]"/>
            <x15:cachedUniqueName index="1" name="[MechanicalDutiesPlan].[Frequency].&amp;[2000]"/>
            <x15:cachedUniqueName index="2" name="[MechanicalDutiesPlan].[Frequency].&amp;[4000]"/>
            <x15:cachedUniqueName index="3" name="[MechanicalDutiesPlan].[Frequency].&amp;[660]"/>
            <x15:cachedUniqueName index="4" name="[MechanicalDutiesPlan].[Frequency].&amp;[165]"/>
            <x15:cachedUniqueName index="5" name="[MechanicalDutiesPlan].[Frequency].&amp;[1000]"/>
          </x15:cachedUniqueNames>
        </ext>
      </extLst>
    </cacheField>
    <cacheField name="[MechanicalDutiesPlan].[Maintenance type].[Maintenance type]" caption="Maintenance type" numFmtId="0" hierarchy="18" level="1">
      <sharedItems containsNonDate="0" count="3">
        <s v="INSP"/>
        <s v="LUBR"/>
        <s v="PREV"/>
      </sharedItems>
    </cacheField>
    <cacheField name="[MechanicalDutiesPlan].[Time].[Time]" caption="Time" numFmtId="0" hierarchy="21" level="1">
      <sharedItems containsSemiMixedTypes="0" containsNonDate="0" containsString="0" containsNumber="1" minValue="0.5" maxValue="84" count="11">
        <n v="12"/>
        <n v="0.5"/>
        <n v="6"/>
        <n v="2"/>
        <n v="1"/>
        <n v="0.75"/>
        <n v="4"/>
        <n v="36"/>
        <n v="48"/>
        <n v="84"/>
        <n v="24"/>
      </sharedItems>
    </cacheField>
    <cacheField name="[MechanicalDutiesPlan].[Amount Craft].[Amount Craft]" caption="Amount Craft" numFmtId="0" hierarchy="22" level="1">
      <sharedItems containsSemiMixedTypes="0" containsNonDate="0" containsString="0" containsNumber="1" containsInteger="1" minValue="2" maxValue="14" count="7">
        <n v="6"/>
        <n v="2"/>
        <n v="3"/>
        <n v="4"/>
        <n v="12"/>
        <n v="14"/>
        <n v="1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6]"/>
            <x15:cachedUniqueName index="1" name="[MechanicalDutiesPlan].[Amount Craft].&amp;[2]"/>
            <x15:cachedUniqueName index="2" name="[MechanicalDutiesPlan].[Amount Craft].&amp;[3]"/>
            <x15:cachedUniqueName index="3" name="[MechanicalDutiesPlan].[Amount Craft].&amp;[4]"/>
            <x15:cachedUniqueName index="4" name="[MechanicalDutiesPlan].[Amount Craft].&amp;[12]"/>
            <x15:cachedUniqueName index="5" name="[MechanicalDutiesPlan].[Amount Craft].&amp;[14]"/>
            <x15:cachedUniqueName index="6" name="[MechanicalDutiesPlan].[Amount Craft].&amp;[10]"/>
          </x15:cachedUniqueNames>
        </ext>
      </extLst>
    </cacheField>
    <cacheField name="[MechanicalDutiesPlan].[Unidad Periodo].[Unidad Periodo]" caption="Unidad Periodo" numFmtId="0" hierarchy="24" level="1">
      <sharedItems containsNonDate="0" count="1">
        <s v="H"/>
      </sharedItems>
    </cacheField>
    <cacheField name="[MechanicalDutiesPlan].[Last date task done].[Last date task done]" caption="Last date task done" numFmtId="0" hierarchy="25" level="1">
      <sharedItems containsSemiMixedTypes="0" containsNonDate="0" containsDate="1" containsString="0" minDate="2021-03-25T00:00:00" maxDate="2021-03-30T00:00:00" count="5">
        <d v="2021-03-25T00:00:00"/>
        <d v="2021-03-26T00:00:00"/>
        <d v="2021-03-27T00:00:00"/>
        <d v="2021-03-28T00:00:00"/>
        <d v="2021-03-29T00:00:00"/>
      </sharedItems>
    </cacheField>
    <cacheField name="[Measures].[Sum of Man hour]" caption="Sum of Man hour" numFmtId="0" hierarchy="39" level="32767"/>
    <cacheField name="[MechanicalDutiesPlan].[System].[System]" caption="System" numFmtId="0" hierarchy="12" level="1">
      <sharedItems containsNonDate="0" count="8">
        <s v="SISTEMA DE ACCIONAMIENTO"/>
        <s v="SISTEMA DE SOPORTE"/>
        <s v="CUERPO DEL MOLINO"/>
        <s v="SISTEMA DE LUBRICACIÓN DEL MOTOR (2223-XM-219)"/>
        <s v="SISTEMA DE LUBRICACIÓN DEL PIÑÓN Y CAJA REDUCTORA DEL MOLINO DE BOLAS (2223-XM-218)"/>
        <s v="SISTEMA DE LUBRICACIÓN DEL PIÑÓN Y CAJA REDUCTORA DEL MOLINO DE BOLAS (2223-XM-220)"/>
        <s v="SISTEMA DE LUBRICACIÓN DE PADS (2223-XM-217)"/>
        <s v="EQUIPOS EXTERNOS"/>
      </sharedItems>
    </cacheField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2" memberValueDatatype="130" unbalanced="0">
      <fieldsUsage count="2">
        <fieldUsage x="-1"/>
        <fieldUsage x="20"/>
      </fieldsUsage>
    </cacheHierarchy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4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5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6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2" memberValueDatatype="130" unbalanced="0">
      <fieldsUsage count="2">
        <fieldUsage x="-1"/>
        <fieldUsage x="17"/>
      </fieldsUsage>
    </cacheHierarchy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2" memberValueDatatype="7" unbalanced="0">
      <fieldsUsage count="2">
        <fieldUsage x="-1"/>
        <fieldUsage x="18"/>
      </fieldsUsage>
    </cacheHierarchy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5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11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F863A-8F24-4403-A0A0-0C451D52C939}" name="PivotTable2" cacheId="9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4:KE50" firstHeaderRow="1" firstDataRow="4" firstDataCol="11" rowPageCount="2" colPageCount="1"/>
  <pivotFields count="21">
    <pivotField axis="axisRow" allDrilled="1" outline="0" subtotalTop="0" showAll="0" sortType="ascending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efaultSubtotal="0" defaultAttributeDrillState="1">
      <items count="8">
        <item x="2"/>
        <item x="4"/>
        <item x="1"/>
        <item x="0"/>
        <item x="3"/>
        <item x="5"/>
        <item x="6"/>
        <item x="7"/>
      </items>
    </pivotField>
    <pivotField axis="axisRow" allDrilled="1" subtotalTop="0" showAll="0" dataSourceSort="1" defaultSubtotal="0">
      <items count="3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</items>
    </pivotField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Page" allDrilled="1" outline="0" subtotalTop="0" showAll="0" dataSourceSort="1" defaultSubtotal="0" defaultAttributeDrillState="1"/>
    <pivotField axis="axisCol" allDrilled="1" subtotalTop="0" showAll="0" dataSourceSort="1" defaultSubtotal="0">
      <items count="27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</items>
    </pivotField>
    <pivotField axis="axisCol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2">
        <item s="1" x="0"/>
        <item s="1" x="1" e="0"/>
      </items>
    </pivotField>
    <pivotField axis="axisRow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outline="0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5">
    <field x="1"/>
    <field x="2"/>
    <field x="3"/>
    <field x="4"/>
    <field x="0"/>
    <field x="7"/>
    <field x="20"/>
    <field x="6"/>
    <field x="14"/>
    <field x="8"/>
    <field x="13"/>
    <field x="17"/>
    <field x="15"/>
    <field x="16"/>
    <field x="18"/>
  </rowFields>
  <rowItems count="43">
    <i>
      <x/>
    </i>
    <i r="1">
      <x/>
    </i>
    <i r="2">
      <x/>
    </i>
    <i r="3">
      <x v="11"/>
    </i>
    <i r="3">
      <x v="12"/>
    </i>
    <i r="3">
      <x v="13"/>
    </i>
    <i r="3">
      <x v="14"/>
    </i>
    <i r="2">
      <x v="1"/>
    </i>
    <i r="3">
      <x v="20"/>
    </i>
    <i r="3">
      <x v="21"/>
    </i>
    <i r="3">
      <x v="22"/>
    </i>
    <i r="3">
      <x v="23"/>
    </i>
    <i r="2">
      <x v="2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3"/>
    </i>
    <i r="3">
      <x/>
    </i>
    <i r="3">
      <x v="1"/>
    </i>
    <i r="3">
      <x v="2"/>
    </i>
    <i r="3">
      <x v="3"/>
    </i>
    <i r="2">
      <x v="4"/>
    </i>
    <i r="3">
      <x v="15"/>
    </i>
    <i r="3">
      <x v="16"/>
    </i>
    <i r="3">
      <x v="17"/>
    </i>
    <i r="3">
      <x v="18"/>
    </i>
    <i r="3">
      <x v="19"/>
    </i>
    <i r="2">
      <x v="5"/>
    </i>
    <i r="3">
      <x v="24"/>
    </i>
    <i r="3">
      <x v="25"/>
    </i>
    <i r="3">
      <x v="26"/>
    </i>
    <i r="1">
      <x v="1"/>
    </i>
    <i r="2">
      <x v="6"/>
    </i>
    <i r="3">
      <x v="27"/>
    </i>
    <i r="3">
      <x v="28"/>
    </i>
    <i r="2">
      <x v="7"/>
    </i>
    <i r="3">
      <x v="29"/>
    </i>
    <i r="3">
      <x v="30"/>
    </i>
    <i t="grand">
      <x/>
    </i>
  </rowItems>
  <colFields count="3">
    <field x="12"/>
    <field x="11"/>
    <field x="10"/>
  </colFields>
  <colItems count="280">
    <i>
      <x/>
      <x/>
      <x/>
    </i>
    <i r="2">
      <x v="1"/>
    </i>
    <i r="2">
      <x v="2"/>
    </i>
    <i r="2">
      <x v="3"/>
    </i>
    <i r="1">
      <x v="1"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1">
      <x v="2"/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1">
      <x v="3"/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1">
      <x v="4"/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1">
      <x v="5"/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1">
      <x v="6"/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1">
      <x v="7"/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1">
      <x v="8"/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1">
      <x v="9"/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>
      <x v="1"/>
    </i>
    <i t="grand">
      <x/>
    </i>
  </colItems>
  <pageFields count="2">
    <pageField fld="5" hier="10" name="[MechanicalDutiesPlan].[Criticidad Name].&amp;[Alto]" cap="Alto"/>
    <pageField fld="9" hier="20" name="[MechanicalDutiesPlan].[Constraint].[All]" cap="All"/>
  </pageFields>
  <dataFields count="1">
    <dataField name="Sum of Man hour" fld="19" baseField="3" baseItem="5"/>
  </dataFields>
  <formats count="98">
    <format dxfId="739">
      <pivotArea field="1" type="button" dataOnly="0" labelOnly="1" outline="0" axis="axisRow" fieldPosition="0"/>
    </format>
    <format dxfId="738">
      <pivotArea field="7" type="button" dataOnly="0" labelOnly="1" outline="0" axis="axisRow" fieldPosition="5"/>
    </format>
    <format dxfId="737">
      <pivotArea field="6" type="button" dataOnly="0" labelOnly="1" outline="0" axis="axisRow" fieldPosition="7"/>
    </format>
    <format dxfId="736">
      <pivotArea field="14" type="button" dataOnly="0" labelOnly="1" outline="0" axis="axisRow" fieldPosition="8"/>
    </format>
    <format dxfId="735">
      <pivotArea field="8" type="button" dataOnly="0" labelOnly="1" outline="0" axis="axisRow" fieldPosition="9"/>
    </format>
    <format dxfId="734">
      <pivotArea field="9" type="button" dataOnly="0" labelOnly="1" outline="0" axis="axisPage" fieldPosition="1"/>
    </format>
    <format dxfId="733">
      <pivotArea field="13" type="button" dataOnly="0" labelOnly="1" outline="0" axis="axisRow" fieldPosition="10"/>
    </format>
    <format dxfId="732">
      <pivotArea field="15" type="button" dataOnly="0" labelOnly="1" outline="0" axis="axisRow" fieldPosition="12"/>
    </format>
    <format dxfId="731">
      <pivotArea field="16" type="button" dataOnly="0" labelOnly="1" outline="0" axis="axisRow" fieldPosition="13"/>
    </format>
    <format dxfId="730">
      <pivotArea dataOnly="0" labelOnly="1" grandCol="1" outline="0" fieldPosition="0"/>
    </format>
    <format dxfId="729">
      <pivotArea dataOnly="0" labelOnly="1" fieldPosition="0">
        <references count="3">
          <reference field="10" count="1">
            <x v="4"/>
          </reference>
          <reference field="11" count="1" selected="0">
            <x v="1"/>
          </reference>
          <reference field="12" count="0" selected="0"/>
        </references>
      </pivotArea>
    </format>
    <format dxfId="728">
      <pivotArea dataOnly="0" labelOnly="1" fieldPosition="0">
        <references count="3">
          <reference field="10" count="1">
            <x v="10"/>
          </reference>
          <reference field="11" count="1" selected="0">
            <x v="1"/>
          </reference>
          <reference field="12" count="0" selected="0"/>
        </references>
      </pivotArea>
    </format>
    <format dxfId="727">
      <pivotArea dataOnly="0" labelOnly="1" fieldPosition="0">
        <references count="3">
          <reference field="10" count="1">
            <x v="17"/>
          </reference>
          <reference field="11" count="1" selected="0">
            <x v="1"/>
          </reference>
          <reference field="12" count="0" selected="0"/>
        </references>
      </pivotArea>
    </format>
    <format dxfId="726">
      <pivotArea dataOnly="0" labelOnly="1" fieldPosition="0">
        <references count="3">
          <reference field="10" count="1">
            <x v="24"/>
          </reference>
          <reference field="11" count="1" selected="0">
            <x v="1"/>
          </reference>
          <reference field="12" count="0" selected="0"/>
        </references>
      </pivotArea>
    </format>
    <format dxfId="725">
      <pivotArea dataOnly="0" labelOnly="1" fieldPosition="0">
        <references count="3">
          <reference field="10" count="1">
            <x v="31"/>
          </reference>
          <reference field="11" count="1" selected="0">
            <x v="1"/>
          </reference>
          <reference field="12" count="0" selected="0"/>
        </references>
      </pivotArea>
    </format>
    <format dxfId="724">
      <pivotArea dataOnly="0" labelOnly="1" fieldPosition="0">
        <references count="3">
          <reference field="10" count="1">
            <x v="38"/>
          </reference>
          <reference field="11" count="1" selected="0">
            <x v="2"/>
          </reference>
          <reference field="12" count="0" selected="0"/>
        </references>
      </pivotArea>
    </format>
    <format dxfId="723">
      <pivotArea dataOnly="0" labelOnly="1" fieldPosition="0">
        <references count="3">
          <reference field="10" count="1">
            <x v="45"/>
          </reference>
          <reference field="11" count="1" selected="0">
            <x v="2"/>
          </reference>
          <reference field="12" count="0" selected="0"/>
        </references>
      </pivotArea>
    </format>
    <format dxfId="722">
      <pivotArea dataOnly="0" labelOnly="1" fieldPosition="0">
        <references count="3">
          <reference field="10" count="1">
            <x v="52"/>
          </reference>
          <reference field="11" count="1" selected="0">
            <x v="2"/>
          </reference>
          <reference field="12" count="0" selected="0"/>
        </references>
      </pivotArea>
    </format>
    <format dxfId="721">
      <pivotArea dataOnly="0" labelOnly="1" fieldPosition="0">
        <references count="3">
          <reference field="10" count="1">
            <x v="54"/>
          </reference>
          <reference field="11" count="1" selected="0">
            <x v="2"/>
          </reference>
          <reference field="12" count="0" selected="0"/>
        </references>
      </pivotArea>
    </format>
    <format dxfId="720">
      <pivotArea dataOnly="0" labelOnly="1" fieldPosition="0">
        <references count="3">
          <reference field="10" count="1">
            <x v="59"/>
          </reference>
          <reference field="11" count="1" selected="0">
            <x v="2"/>
          </reference>
          <reference field="12" count="0" selected="0"/>
        </references>
      </pivotArea>
    </format>
    <format dxfId="719">
      <pivotArea dataOnly="0" labelOnly="1" fieldPosition="0">
        <references count="3">
          <reference field="10" count="1">
            <x v="66"/>
          </reference>
          <reference field="11" count="1" selected="0">
            <x v="3"/>
          </reference>
          <reference field="12" count="0" selected="0"/>
        </references>
      </pivotArea>
    </format>
    <format dxfId="718">
      <pivotArea dataOnly="0" labelOnly="1" fieldPosition="0">
        <references count="3">
          <reference field="10" count="1">
            <x v="73"/>
          </reference>
          <reference field="11" count="1" selected="0">
            <x v="3"/>
          </reference>
          <reference field="12" count="0" selected="0"/>
        </references>
      </pivotArea>
    </format>
    <format dxfId="717">
      <pivotArea dataOnly="0" labelOnly="1" fieldPosition="0">
        <references count="3">
          <reference field="10" count="1">
            <x v="79"/>
          </reference>
          <reference field="11" count="1" selected="0">
            <x v="3"/>
          </reference>
          <reference field="12" count="0" selected="0"/>
        </references>
      </pivotArea>
    </format>
    <format dxfId="716">
      <pivotArea dataOnly="0" labelOnly="1" fieldPosition="0">
        <references count="3">
          <reference field="10" count="1">
            <x v="80"/>
          </reference>
          <reference field="11" count="1" selected="0">
            <x v="3"/>
          </reference>
          <reference field="12" count="0" selected="0"/>
        </references>
      </pivotArea>
    </format>
    <format dxfId="715">
      <pivotArea dataOnly="0" labelOnly="1" fieldPosition="0">
        <references count="3">
          <reference field="10" count="1">
            <x v="87"/>
          </reference>
          <reference field="11" count="1" selected="0">
            <x v="3"/>
          </reference>
          <reference field="12" count="0" selected="0"/>
        </references>
      </pivotArea>
    </format>
    <format dxfId="714">
      <pivotArea field="1" type="button" dataOnly="0" labelOnly="1" outline="0" axis="axisRow" fieldPosition="0"/>
    </format>
    <format dxfId="713">
      <pivotArea field="7" type="button" dataOnly="0" labelOnly="1" outline="0" axis="axisRow" fieldPosition="5"/>
    </format>
    <format dxfId="712">
      <pivotArea field="6" type="button" dataOnly="0" labelOnly="1" outline="0" axis="axisRow" fieldPosition="7"/>
    </format>
    <format dxfId="711">
      <pivotArea field="14" type="button" dataOnly="0" labelOnly="1" outline="0" axis="axisRow" fieldPosition="8"/>
    </format>
    <format dxfId="710">
      <pivotArea field="8" type="button" dataOnly="0" labelOnly="1" outline="0" axis="axisRow" fieldPosition="9"/>
    </format>
    <format dxfId="709">
      <pivotArea field="9" type="button" dataOnly="0" labelOnly="1" outline="0" axis="axisPage" fieldPosition="1"/>
    </format>
    <format dxfId="708">
      <pivotArea field="13" type="button" dataOnly="0" labelOnly="1" outline="0" axis="axisRow" fieldPosition="10"/>
    </format>
    <format dxfId="707">
      <pivotArea field="15" type="button" dataOnly="0" labelOnly="1" outline="0" axis="axisRow" fieldPosition="12"/>
    </format>
    <format dxfId="706">
      <pivotArea field="16" type="button" dataOnly="0" labelOnly="1" outline="0" axis="axisRow" fieldPosition="13"/>
    </format>
    <format dxfId="705">
      <pivotArea dataOnly="0" labelOnly="1" grandCol="1" outline="0" fieldPosition="0"/>
    </format>
    <format dxfId="704">
      <pivotArea dataOnly="0" labelOnly="1" fieldPosition="0">
        <references count="3">
          <reference field="10" count="1">
            <x v="4"/>
          </reference>
          <reference field="11" count="1" selected="0">
            <x v="1"/>
          </reference>
          <reference field="12" count="0" selected="0"/>
        </references>
      </pivotArea>
    </format>
    <format dxfId="703">
      <pivotArea dataOnly="0" labelOnly="1" fieldPosition="0">
        <references count="3">
          <reference field="10" count="1">
            <x v="10"/>
          </reference>
          <reference field="11" count="1" selected="0">
            <x v="1"/>
          </reference>
          <reference field="12" count="0" selected="0"/>
        </references>
      </pivotArea>
    </format>
    <format dxfId="702">
      <pivotArea dataOnly="0" labelOnly="1" fieldPosition="0">
        <references count="3">
          <reference field="10" count="1">
            <x v="17"/>
          </reference>
          <reference field="11" count="1" selected="0">
            <x v="1"/>
          </reference>
          <reference field="12" count="0" selected="0"/>
        </references>
      </pivotArea>
    </format>
    <format dxfId="701">
      <pivotArea dataOnly="0" labelOnly="1" fieldPosition="0">
        <references count="3">
          <reference field="10" count="1">
            <x v="24"/>
          </reference>
          <reference field="11" count="1" selected="0">
            <x v="1"/>
          </reference>
          <reference field="12" count="0" selected="0"/>
        </references>
      </pivotArea>
    </format>
    <format dxfId="700">
      <pivotArea dataOnly="0" labelOnly="1" fieldPosition="0">
        <references count="3">
          <reference field="10" count="1">
            <x v="31"/>
          </reference>
          <reference field="11" count="1" selected="0">
            <x v="1"/>
          </reference>
          <reference field="12" count="0" selected="0"/>
        </references>
      </pivotArea>
    </format>
    <format dxfId="699">
      <pivotArea dataOnly="0" labelOnly="1" fieldPosition="0">
        <references count="3">
          <reference field="10" count="1">
            <x v="38"/>
          </reference>
          <reference field="11" count="1" selected="0">
            <x v="2"/>
          </reference>
          <reference field="12" count="0" selected="0"/>
        </references>
      </pivotArea>
    </format>
    <format dxfId="698">
      <pivotArea dataOnly="0" labelOnly="1" fieldPosition="0">
        <references count="3">
          <reference field="10" count="1">
            <x v="45"/>
          </reference>
          <reference field="11" count="1" selected="0">
            <x v="2"/>
          </reference>
          <reference field="12" count="0" selected="0"/>
        </references>
      </pivotArea>
    </format>
    <format dxfId="697">
      <pivotArea dataOnly="0" labelOnly="1" fieldPosition="0">
        <references count="3">
          <reference field="10" count="1">
            <x v="52"/>
          </reference>
          <reference field="11" count="1" selected="0">
            <x v="2"/>
          </reference>
          <reference field="12" count="0" selected="0"/>
        </references>
      </pivotArea>
    </format>
    <format dxfId="696">
      <pivotArea dataOnly="0" labelOnly="1" fieldPosition="0">
        <references count="3">
          <reference field="10" count="1">
            <x v="54"/>
          </reference>
          <reference field="11" count="1" selected="0">
            <x v="2"/>
          </reference>
          <reference field="12" count="0" selected="0"/>
        </references>
      </pivotArea>
    </format>
    <format dxfId="695">
      <pivotArea dataOnly="0" labelOnly="1" fieldPosition="0">
        <references count="3">
          <reference field="10" count="1">
            <x v="59"/>
          </reference>
          <reference field="11" count="1" selected="0">
            <x v="2"/>
          </reference>
          <reference field="12" count="0" selected="0"/>
        </references>
      </pivotArea>
    </format>
    <format dxfId="694">
      <pivotArea dataOnly="0" labelOnly="1" fieldPosition="0">
        <references count="3">
          <reference field="10" count="1">
            <x v="66"/>
          </reference>
          <reference field="11" count="1" selected="0">
            <x v="3"/>
          </reference>
          <reference field="12" count="0" selected="0"/>
        </references>
      </pivotArea>
    </format>
    <format dxfId="693">
      <pivotArea dataOnly="0" labelOnly="1" fieldPosition="0">
        <references count="3">
          <reference field="10" count="1">
            <x v="73"/>
          </reference>
          <reference field="11" count="1" selected="0">
            <x v="3"/>
          </reference>
          <reference field="12" count="0" selected="0"/>
        </references>
      </pivotArea>
    </format>
    <format dxfId="692">
      <pivotArea dataOnly="0" labelOnly="1" fieldPosition="0">
        <references count="3">
          <reference field="10" count="1">
            <x v="79"/>
          </reference>
          <reference field="11" count="1" selected="0">
            <x v="3"/>
          </reference>
          <reference field="12" count="0" selected="0"/>
        </references>
      </pivotArea>
    </format>
    <format dxfId="691">
      <pivotArea dataOnly="0" labelOnly="1" fieldPosition="0">
        <references count="3">
          <reference field="10" count="1">
            <x v="80"/>
          </reference>
          <reference field="11" count="1" selected="0">
            <x v="3"/>
          </reference>
          <reference field="12" count="0" selected="0"/>
        </references>
      </pivotArea>
    </format>
    <format dxfId="690">
      <pivotArea dataOnly="0" labelOnly="1" fieldPosition="0">
        <references count="3">
          <reference field="10" count="1">
            <x v="87"/>
          </reference>
          <reference field="11" count="1" selected="0">
            <x v="3"/>
          </reference>
          <reference field="12" count="0" selected="0"/>
        </references>
      </pivotArea>
    </format>
    <format dxfId="689">
      <pivotArea field="1" type="button" dataOnly="0" labelOnly="1" outline="0" axis="axisRow" fieldPosition="0"/>
    </format>
    <format dxfId="688">
      <pivotArea field="7" type="button" dataOnly="0" labelOnly="1" outline="0" axis="axisRow" fieldPosition="5"/>
    </format>
    <format dxfId="687">
      <pivotArea field="6" type="button" dataOnly="0" labelOnly="1" outline="0" axis="axisRow" fieldPosition="7"/>
    </format>
    <format dxfId="686">
      <pivotArea field="14" type="button" dataOnly="0" labelOnly="1" outline="0" axis="axisRow" fieldPosition="8"/>
    </format>
    <format dxfId="685">
      <pivotArea field="8" type="button" dataOnly="0" labelOnly="1" outline="0" axis="axisRow" fieldPosition="9"/>
    </format>
    <format dxfId="684">
      <pivotArea field="9" type="button" dataOnly="0" labelOnly="1" outline="0" axis="axisPage" fieldPosition="1"/>
    </format>
    <format dxfId="683">
      <pivotArea field="13" type="button" dataOnly="0" labelOnly="1" outline="0" axis="axisRow" fieldPosition="10"/>
    </format>
    <format dxfId="682">
      <pivotArea field="15" type="button" dataOnly="0" labelOnly="1" outline="0" axis="axisRow" fieldPosition="12"/>
    </format>
    <format dxfId="681">
      <pivotArea field="16" type="button" dataOnly="0" labelOnly="1" outline="0" axis="axisRow" fieldPosition="13"/>
    </format>
    <format dxfId="680">
      <pivotArea dataOnly="0" labelOnly="1" grandCol="1" outline="0" fieldPosition="0"/>
    </format>
    <format dxfId="679">
      <pivotArea dataOnly="0" labelOnly="1" fieldPosition="0">
        <references count="3">
          <reference field="10" count="1">
            <x v="4"/>
          </reference>
          <reference field="11" count="1" selected="0">
            <x v="1"/>
          </reference>
          <reference field="12" count="0" selected="0"/>
        </references>
      </pivotArea>
    </format>
    <format dxfId="678">
      <pivotArea dataOnly="0" labelOnly="1" fieldPosition="0">
        <references count="3">
          <reference field="10" count="1">
            <x v="10"/>
          </reference>
          <reference field="11" count="1" selected="0">
            <x v="1"/>
          </reference>
          <reference field="12" count="0" selected="0"/>
        </references>
      </pivotArea>
    </format>
    <format dxfId="677">
      <pivotArea dataOnly="0" labelOnly="1" fieldPosition="0">
        <references count="3">
          <reference field="10" count="1">
            <x v="17"/>
          </reference>
          <reference field="11" count="1" selected="0">
            <x v="1"/>
          </reference>
          <reference field="12" count="0" selected="0"/>
        </references>
      </pivotArea>
    </format>
    <format dxfId="676">
      <pivotArea dataOnly="0" labelOnly="1" fieldPosition="0">
        <references count="3">
          <reference field="10" count="1">
            <x v="24"/>
          </reference>
          <reference field="11" count="1" selected="0">
            <x v="1"/>
          </reference>
          <reference field="12" count="0" selected="0"/>
        </references>
      </pivotArea>
    </format>
    <format dxfId="675">
      <pivotArea dataOnly="0" labelOnly="1" fieldPosition="0">
        <references count="3">
          <reference field="10" count="1">
            <x v="31"/>
          </reference>
          <reference field="11" count="1" selected="0">
            <x v="1"/>
          </reference>
          <reference field="12" count="0" selected="0"/>
        </references>
      </pivotArea>
    </format>
    <format dxfId="674">
      <pivotArea dataOnly="0" labelOnly="1" fieldPosition="0">
        <references count="3">
          <reference field="10" count="1">
            <x v="38"/>
          </reference>
          <reference field="11" count="1" selected="0">
            <x v="2"/>
          </reference>
          <reference field="12" count="0" selected="0"/>
        </references>
      </pivotArea>
    </format>
    <format dxfId="673">
      <pivotArea dataOnly="0" labelOnly="1" fieldPosition="0">
        <references count="3">
          <reference field="10" count="1">
            <x v="45"/>
          </reference>
          <reference field="11" count="1" selected="0">
            <x v="2"/>
          </reference>
          <reference field="12" count="0" selected="0"/>
        </references>
      </pivotArea>
    </format>
    <format dxfId="672">
      <pivotArea dataOnly="0" labelOnly="1" fieldPosition="0">
        <references count="3">
          <reference field="10" count="1">
            <x v="52"/>
          </reference>
          <reference field="11" count="1" selected="0">
            <x v="2"/>
          </reference>
          <reference field="12" count="0" selected="0"/>
        </references>
      </pivotArea>
    </format>
    <format dxfId="671">
      <pivotArea dataOnly="0" labelOnly="1" fieldPosition="0">
        <references count="3">
          <reference field="10" count="1">
            <x v="54"/>
          </reference>
          <reference field="11" count="1" selected="0">
            <x v="2"/>
          </reference>
          <reference field="12" count="0" selected="0"/>
        </references>
      </pivotArea>
    </format>
    <format dxfId="670">
      <pivotArea dataOnly="0" labelOnly="1" fieldPosition="0">
        <references count="3">
          <reference field="10" count="1">
            <x v="59"/>
          </reference>
          <reference field="11" count="1" selected="0">
            <x v="2"/>
          </reference>
          <reference field="12" count="0" selected="0"/>
        </references>
      </pivotArea>
    </format>
    <format dxfId="669">
      <pivotArea dataOnly="0" labelOnly="1" fieldPosition="0">
        <references count="3">
          <reference field="10" count="1">
            <x v="66"/>
          </reference>
          <reference field="11" count="1" selected="0">
            <x v="3"/>
          </reference>
          <reference field="12" count="0" selected="0"/>
        </references>
      </pivotArea>
    </format>
    <format dxfId="668">
      <pivotArea dataOnly="0" labelOnly="1" fieldPosition="0">
        <references count="3">
          <reference field="10" count="1">
            <x v="73"/>
          </reference>
          <reference field="11" count="1" selected="0">
            <x v="3"/>
          </reference>
          <reference field="12" count="0" selected="0"/>
        </references>
      </pivotArea>
    </format>
    <format dxfId="667">
      <pivotArea dataOnly="0" labelOnly="1" fieldPosition="0">
        <references count="3">
          <reference field="10" count="1">
            <x v="79"/>
          </reference>
          <reference field="11" count="1" selected="0">
            <x v="3"/>
          </reference>
          <reference field="12" count="0" selected="0"/>
        </references>
      </pivotArea>
    </format>
    <format dxfId="666">
      <pivotArea dataOnly="0" labelOnly="1" fieldPosition="0">
        <references count="3">
          <reference field="10" count="1">
            <x v="80"/>
          </reference>
          <reference field="11" count="1" selected="0">
            <x v="3"/>
          </reference>
          <reference field="12" count="0" selected="0"/>
        </references>
      </pivotArea>
    </format>
    <format dxfId="665">
      <pivotArea dataOnly="0" labelOnly="1" fieldPosition="0">
        <references count="3">
          <reference field="10" count="1">
            <x v="87"/>
          </reference>
          <reference field="11" count="1" selected="0">
            <x v="3"/>
          </reference>
          <reference field="12" count="0" selected="0"/>
        </references>
      </pivotArea>
    </format>
    <format dxfId="664">
      <pivotArea field="1" type="button" dataOnly="0" labelOnly="1" outline="0" axis="axisRow" fieldPosition="0"/>
    </format>
    <format dxfId="663">
      <pivotArea field="7" type="button" dataOnly="0" labelOnly="1" outline="0" axis="axisRow" fieldPosition="5"/>
    </format>
    <format dxfId="662">
      <pivotArea field="6" type="button" dataOnly="0" labelOnly="1" outline="0" axis="axisRow" fieldPosition="7"/>
    </format>
    <format dxfId="661">
      <pivotArea field="14" type="button" dataOnly="0" labelOnly="1" outline="0" axis="axisRow" fieldPosition="8"/>
    </format>
    <format dxfId="660">
      <pivotArea field="8" type="button" dataOnly="0" labelOnly="1" outline="0" axis="axisRow" fieldPosition="9"/>
    </format>
    <format dxfId="659">
      <pivotArea field="9" type="button" dataOnly="0" labelOnly="1" outline="0" axis="axisPage" fieldPosition="1"/>
    </format>
    <format dxfId="658">
      <pivotArea field="13" type="button" dataOnly="0" labelOnly="1" outline="0" axis="axisRow" fieldPosition="10"/>
    </format>
    <format dxfId="657">
      <pivotArea field="17" type="button" dataOnly="0" labelOnly="1" outline="0" axis="axisRow" fieldPosition="11"/>
    </format>
    <format dxfId="656">
      <pivotArea field="15" type="button" dataOnly="0" labelOnly="1" outline="0" axis="axisRow" fieldPosition="12"/>
    </format>
    <format dxfId="655">
      <pivotArea field="16" type="button" dataOnly="0" labelOnly="1" outline="0" axis="axisRow" fieldPosition="13"/>
    </format>
    <format dxfId="654">
      <pivotArea field="18" type="button" dataOnly="0" labelOnly="1" outline="0" axis="axisRow" fieldPosition="14"/>
    </format>
    <format dxfId="653">
      <pivotArea dataOnly="0" labelOnly="1" fieldPosition="0">
        <references count="1">
          <reference field="12" count="1">
            <x v="1"/>
          </reference>
        </references>
      </pivotArea>
    </format>
    <format dxfId="652">
      <pivotArea dataOnly="0" labelOnly="1" grandCol="1" outline="0" fieldPosition="0"/>
    </format>
    <format dxfId="651">
      <pivotArea dataOnly="0" labelOnly="1" fieldPosition="0">
        <references count="3">
          <reference field="10" count="4">
            <x v="0"/>
            <x v="2"/>
            <x v="3"/>
            <x v="278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650">
      <pivotArea dataOnly="0" labelOnly="1" fieldPosition="0">
        <references count="3">
          <reference field="10" count="27">
            <x v="4"/>
            <x v="5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1" count="1" selected="0">
            <x v="1"/>
          </reference>
          <reference field="12" count="1" selected="0">
            <x v="0"/>
          </reference>
        </references>
      </pivotArea>
    </format>
    <format dxfId="649">
      <pivotArea dataOnly="0" labelOnly="1" fieldPosition="0">
        <references count="3">
          <reference field="10" count="31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</reference>
          <reference field="11" count="1" selected="0">
            <x v="2"/>
          </reference>
          <reference field="12" count="1" selected="0">
            <x v="0"/>
          </reference>
        </references>
      </pivotArea>
    </format>
    <format dxfId="648">
      <pivotArea dataOnly="0" labelOnly="1" fieldPosition="0">
        <references count="3">
          <reference field="10" count="30"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  <reference field="11" count="1" selected="0">
            <x v="3"/>
          </reference>
          <reference field="12" count="1" selected="0">
            <x v="0"/>
          </reference>
        </references>
      </pivotArea>
    </format>
    <format dxfId="647">
      <pivotArea dataOnly="0" labelOnly="1" fieldPosition="0">
        <references count="3">
          <reference field="10" count="31"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</reference>
          <reference field="11" count="1" selected="0">
            <x v="4"/>
          </reference>
          <reference field="12" count="1" selected="0">
            <x v="0"/>
          </reference>
        </references>
      </pivotArea>
    </format>
    <format dxfId="646">
      <pivotArea dataOnly="0" labelOnly="1" fieldPosition="0">
        <references count="3">
          <reference field="10" count="31"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  <reference field="11" count="1" selected="0">
            <x v="5"/>
          </reference>
          <reference field="12" count="1" selected="0">
            <x v="0"/>
          </reference>
        </references>
      </pivotArea>
    </format>
    <format dxfId="645">
      <pivotArea dataOnly="0" labelOnly="1" fieldPosition="0">
        <references count="3">
          <reference field="10" count="3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</reference>
          <reference field="11" count="1" selected="0">
            <x v="6"/>
          </reference>
          <reference field="12" count="1" selected="0">
            <x v="0"/>
          </reference>
        </references>
      </pivotArea>
    </format>
    <format dxfId="644">
      <pivotArea dataOnly="0" labelOnly="1" fieldPosition="0">
        <references count="3">
          <reference field="10" count="31"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</reference>
          <reference field="11" count="1" selected="0">
            <x v="7"/>
          </reference>
          <reference field="12" count="1" selected="0">
            <x v="0"/>
          </reference>
        </references>
      </pivotArea>
    </format>
    <format dxfId="643">
      <pivotArea dataOnly="0" labelOnly="1" fieldPosition="0">
        <references count="3">
          <reference field="10" count="30"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</reference>
          <reference field="11" count="1" selected="0">
            <x v="8"/>
          </reference>
          <reference field="12" count="1" selected="0">
            <x v="0"/>
          </reference>
        </references>
      </pivotArea>
    </format>
    <format dxfId="642">
      <pivotArea dataOnly="0" labelOnly="1" fieldPosition="0">
        <references count="3">
          <reference field="10" count="31"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</reference>
          <reference field="11" count="1" selected="0">
            <x v="9"/>
          </reference>
          <reference field="12" count="1" selected="0">
            <x v="0"/>
          </reference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MechanicalDutiesPlan].[Criticidad Name].&amp;[Alto]"/>
        <member name="[MechanicalDutiesPlan].[Criticidad Name].&amp;[Medio]"/>
        <member name="[MechanicalDutiesPlan].[Criticidad Name].&amp;[Critic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15">
    <rowHierarchyUsage hierarchyUsage="3"/>
    <rowHierarchyUsage hierarchyUsage="4"/>
    <rowHierarchyUsage hierarchyUsage="5"/>
    <rowHierarchyUsage hierarchyUsage="6"/>
    <rowHierarchyUsage hierarchyUsage="0"/>
    <rowHierarchyUsage hierarchyUsage="11"/>
    <rowHierarchyUsage hierarchyUsage="12"/>
    <rowHierarchyUsage hierarchyUsage="14"/>
    <rowHierarchyUsage hierarchyUsage="18"/>
    <rowHierarchyUsage hierarchyUsage="16"/>
    <rowHierarchyUsage hierarchyUsage="23"/>
    <rowHierarchyUsage hierarchyUsage="24"/>
    <rowHierarchyUsage hierarchyUsage="21"/>
    <rowHierarchyUsage hierarchyUsage="22"/>
    <rowHierarchyUsage hierarchyUsage="25"/>
  </rowHierarchiesUsage>
  <colHierarchiesUsage count="3">
    <colHierarchyUsage hierarchyUsage="30"/>
    <colHierarchyUsage hierarchyUsage="31"/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0D0FC-A75E-4BF7-9B0C-C2C05B7EF100}" name="PivotTable1" cacheId="8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3:D41" firstHeaderRow="1" firstDataRow="15" firstDataCol="1" rowPageCount="1" colPageCount="1"/>
  <pivotFields count="19">
    <pivotField axis="axisCol" allDrilled="1" outline="0" subtotalTop="0" showAll="0" sortType="ascending" defaultSubtotal="0" defaultAttributeDrillState="1">
      <items count="109">
        <item x="52"/>
        <item x="50"/>
        <item x="48"/>
        <item x="49"/>
        <item x="51"/>
        <item x="40"/>
        <item x="41"/>
        <item x="42"/>
        <item x="43"/>
        <item x="44"/>
        <item x="45"/>
        <item x="46"/>
        <item x="4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37"/>
        <item x="95"/>
        <item x="96"/>
        <item x="94"/>
        <item x="97"/>
        <item x="13"/>
        <item x="14"/>
        <item x="15"/>
        <item x="16"/>
        <item x="17"/>
        <item x="18"/>
        <item x="4"/>
        <item x="5"/>
        <item x="6"/>
        <item x="7"/>
        <item x="8"/>
        <item x="9"/>
        <item x="10"/>
        <item x="11"/>
        <item x="12"/>
        <item x="0"/>
        <item x="1"/>
        <item x="2"/>
        <item x="3"/>
        <item x="98"/>
        <item x="99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53"/>
        <item x="54"/>
        <item x="55"/>
        <item x="56"/>
        <item x="57"/>
        <item x="58"/>
        <item x="70"/>
        <item x="71"/>
        <item x="72"/>
        <item x="85"/>
        <item x="86"/>
        <item x="87"/>
        <item x="88"/>
        <item x="89"/>
        <item x="90"/>
        <item x="91"/>
        <item x="92"/>
        <item x="93"/>
        <item x="59"/>
        <item x="60"/>
        <item x="61"/>
        <item x="62"/>
        <item x="63"/>
        <item x="64"/>
        <item x="65"/>
        <item x="66"/>
        <item x="67"/>
        <item x="68"/>
        <item x="69"/>
        <item x="107"/>
        <item x="108"/>
        <item x="106"/>
        <item x="104"/>
        <item x="105"/>
        <item x="100"/>
        <item x="101"/>
        <item x="102"/>
        <item x="103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axis="axisCol" allDrilled="1" subtotalTop="0" showAll="0" defaultSubtotal="0">
      <items count="8">
        <item x="4" e="0"/>
        <item x="6" e="0"/>
        <item x="3" e="0"/>
        <item x="5" e="0"/>
        <item x="7" e="0"/>
        <item x="0" e="0"/>
        <item x="1" e="0"/>
        <item x="2" e="0"/>
      </items>
    </pivotField>
    <pivotField axis="axisCol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allDrilled="1" subtotalTop="0" showAll="0" dataSourceSort="1" defaultSubtotal="0" defaultAttributeDrillState="1"/>
    <pivotField axis="axisCol" allDrilled="1" outline="0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Col" allDrilled="1" outline="0" subtotalTop="0" showAll="0" dataSourceSort="1" defaultSubtotal="0" defaultAttributeDrillState="1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axis="axisCol" allDrilled="1" outline="0" subtotalTop="0" showAll="0" dataSourceSort="1" defaultSubtotal="0" defaultAttributeDrillState="1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</items>
    </pivotField>
    <pivotField axis="axisCol" allDrilled="1" outline="0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</items>
    </pivotField>
    <pivotField axis="axisRow" allDrilled="1" subtotalTop="0" showAll="0" sortType="ascending" defaultSubtotal="0">
      <items count="12">
        <item x="9" e="0"/>
        <item x="10" e="0"/>
        <item x="11" e="0"/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Col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outline="0" subtotalTop="0" showAll="0" dataSourceSort="1" defaultSubtotal="0" defaultAttributeDrillState="1">
      <items count="3">
        <item x="0"/>
        <item x="1"/>
        <item x="2"/>
      </items>
    </pivotField>
    <pivotField axis="axisCol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outline="0" subtotalTop="0" showAll="0" dataSourceSort="1" defaultSubtotal="0" defaultAttributeDrillState="1">
      <items count="2">
        <item x="0"/>
        <item x="1"/>
      </items>
    </pivotField>
    <pivotField axis="axisCol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3">
    <field x="12"/>
    <field x="11"/>
    <field x="10"/>
  </rowFields>
  <rowItems count="24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4">
    <field x="1"/>
    <field x="2"/>
    <field x="3"/>
    <field x="4"/>
    <field x="0"/>
    <field x="7"/>
    <field x="6"/>
    <field x="14"/>
    <field x="8"/>
    <field x="9"/>
    <field x="13"/>
    <field x="17"/>
    <field x="15"/>
    <field x="16"/>
  </colFields>
  <colItems count="3">
    <i>
      <x/>
      <x/>
    </i>
    <i r="1">
      <x v="1"/>
    </i>
    <i t="grand">
      <x/>
    </i>
  </colItems>
  <pageFields count="1">
    <pageField fld="5" hier="10" name="[MechanicalDutiesPlan].[Criticidad Name].[All]" cap="All"/>
  </pageFields>
  <dataFields count="1">
    <dataField name="Sum of Man hour" fld="18" baseField="12" baseItem="0" numFmtId="3"/>
  </dataFields>
  <formats count="76">
    <format dxfId="641">
      <pivotArea field="1" type="button" dataOnly="0" labelOnly="1" outline="0" axis="axisCol" fieldPosition="0"/>
    </format>
    <format dxfId="640">
      <pivotArea field="7" type="button" dataOnly="0" labelOnly="1" outline="0" axis="axisCol" fieldPosition="5"/>
    </format>
    <format dxfId="639">
      <pivotArea field="6" type="button" dataOnly="0" labelOnly="1" outline="0" axis="axisCol" fieldPosition="6"/>
    </format>
    <format dxfId="638">
      <pivotArea field="14" type="button" dataOnly="0" labelOnly="1" outline="0" axis="axisCol" fieldPosition="7"/>
    </format>
    <format dxfId="637">
      <pivotArea field="8" type="button" dataOnly="0" labelOnly="1" outline="0" axis="axisCol" fieldPosition="8"/>
    </format>
    <format dxfId="636">
      <pivotArea field="9" type="button" dataOnly="0" labelOnly="1" outline="0" axis="axisCol" fieldPosition="9"/>
    </format>
    <format dxfId="635">
      <pivotArea field="13" type="button" dataOnly="0" labelOnly="1" outline="0" axis="axisCol" fieldPosition="10"/>
    </format>
    <format dxfId="634">
      <pivotArea field="15" type="button" dataOnly="0" labelOnly="1" outline="0" axis="axisCol" fieldPosition="12"/>
    </format>
    <format dxfId="633">
      <pivotArea field="16" type="button" dataOnly="0" labelOnly="1" outline="0" axis="axisCol" fieldPosition="13"/>
    </format>
    <format dxfId="632">
      <pivotArea dataOnly="0" labelOnly="1" grandCol="1" outline="0" fieldPosition="0"/>
    </format>
    <format dxfId="631">
      <pivotArea dataOnly="0" labelOnly="1" fieldPosition="0">
        <references count="3">
          <reference field="10" count="1">
            <x v="0"/>
          </reference>
          <reference field="11" count="1" selected="0">
            <x v="3"/>
          </reference>
          <reference field="12" count="0" selected="0"/>
        </references>
      </pivotArea>
    </format>
    <format dxfId="630">
      <pivotArea dataOnly="0" labelOnly="1" fieldPosition="0">
        <references count="3">
          <reference field="10" count="1">
            <x v="1"/>
          </reference>
          <reference field="11" count="1" selected="0">
            <x v="3"/>
          </reference>
          <reference field="12" count="0" selected="0"/>
        </references>
      </pivotArea>
    </format>
    <format dxfId="629">
      <pivotArea dataOnly="0" labelOnly="1" fieldPosition="0">
        <references count="3">
          <reference field="10" count="1">
            <x v="3"/>
          </reference>
          <reference field="11" count="1" selected="0">
            <x v="3"/>
          </reference>
          <reference field="12" count="0" selected="0"/>
        </references>
      </pivotArea>
    </format>
    <format dxfId="628">
      <pivotArea dataOnly="0" labelOnly="1" fieldPosition="0">
        <references count="3">
          <reference field="10" count="1">
            <x v="4"/>
          </reference>
          <reference field="11" count="1" selected="0">
            <x v="3"/>
          </reference>
          <reference field="12" count="0" selected="0"/>
        </references>
      </pivotArea>
    </format>
    <format dxfId="627">
      <pivotArea dataOnly="0" labelOnly="1" fieldPosition="0">
        <references count="3">
          <reference field="10" count="1">
            <x v="7"/>
          </reference>
          <reference field="11" count="1" selected="0">
            <x v="3"/>
          </reference>
          <reference field="12" count="0" selected="0"/>
        </references>
      </pivotArea>
    </format>
    <format dxfId="626">
      <pivotArea dataOnly="0" labelOnly="1" fieldPosition="0">
        <references count="3">
          <reference field="10" count="1">
            <x v="8"/>
          </reference>
          <reference field="11" count="1" selected="0">
            <x v="4"/>
          </reference>
          <reference field="12" count="0" selected="0"/>
        </references>
      </pivotArea>
    </format>
    <format dxfId="625">
      <pivotArea dataOnly="0" labelOnly="1" fieldPosition="0">
        <references count="3">
          <reference field="10" count="1">
            <x v="12"/>
          </reference>
          <reference field="11" count="1" selected="0">
            <x v="4"/>
          </reference>
          <reference field="12" count="0" selected="0"/>
        </references>
      </pivotArea>
    </format>
    <format dxfId="624">
      <pivotArea dataOnly="0" labelOnly="1" fieldPosition="0">
        <references count="3">
          <reference field="10" count="1">
            <x v="13"/>
          </reference>
          <reference field="11" count="1" selected="0">
            <x v="4"/>
          </reference>
          <reference field="12" count="0" selected="0"/>
        </references>
      </pivotArea>
    </format>
    <format dxfId="623">
      <pivotArea dataOnly="0" labelOnly="1" fieldPosition="0">
        <references count="3">
          <reference field="10" count="1">
            <x v="14"/>
          </reference>
          <reference field="11" count="1" selected="0">
            <x v="4"/>
          </reference>
          <reference field="12" count="0" selected="0"/>
        </references>
      </pivotArea>
    </format>
    <format dxfId="622">
      <pivotArea dataOnly="0" labelOnly="1" fieldPosition="0">
        <references count="3">
          <reference field="10" count="1">
            <x v="18"/>
          </reference>
          <reference field="11" count="1" selected="0">
            <x v="4"/>
          </reference>
          <reference field="12" count="0" selected="0"/>
        </references>
      </pivotArea>
    </format>
    <format dxfId="621">
      <pivotArea dataOnly="0" labelOnly="1" fieldPosition="0">
        <references count="3">
          <reference field="10" count="1">
            <x v="19"/>
          </reference>
          <reference field="11" count="1" selected="0">
            <x v="5"/>
          </reference>
          <reference field="12" count="0" selected="0"/>
        </references>
      </pivotArea>
    </format>
    <format dxfId="620">
      <pivotArea dataOnly="0" labelOnly="1" fieldPosition="0">
        <references count="3">
          <reference field="10" count="1">
            <x v="22"/>
          </reference>
          <reference field="11" count="1" selected="0">
            <x v="5"/>
          </reference>
          <reference field="12" count="0" selected="0"/>
        </references>
      </pivotArea>
    </format>
    <format dxfId="619">
      <pivotArea dataOnly="0" labelOnly="1" fieldPosition="0">
        <references count="3">
          <reference field="10" count="1">
            <x v="23"/>
          </reference>
          <reference field="11" count="1" selected="0">
            <x v="5"/>
          </reference>
          <reference field="12" count="0" selected="0"/>
        </references>
      </pivotArea>
    </format>
    <format dxfId="618">
      <pivotArea dataOnly="0" labelOnly="1" fieldPosition="0">
        <references count="3">
          <reference field="10" count="1">
            <x v="24"/>
          </reference>
          <reference field="11" count="1" selected="0">
            <x v="5"/>
          </reference>
          <reference field="12" count="0" selected="0"/>
        </references>
      </pivotArea>
    </format>
    <format dxfId="617">
      <pivotArea dataOnly="0" labelOnly="1" fieldPosition="0">
        <references count="3">
          <reference field="10" count="1">
            <x v="31"/>
          </reference>
          <reference field="11" count="1" selected="0">
            <x v="5"/>
          </reference>
          <reference field="12" count="0" selected="0"/>
        </references>
      </pivotArea>
    </format>
    <format dxfId="616">
      <pivotArea field="1" type="button" dataOnly="0" labelOnly="1" outline="0" axis="axisCol" fieldPosition="0"/>
    </format>
    <format dxfId="615">
      <pivotArea field="7" type="button" dataOnly="0" labelOnly="1" outline="0" axis="axisCol" fieldPosition="5"/>
    </format>
    <format dxfId="614">
      <pivotArea field="6" type="button" dataOnly="0" labelOnly="1" outline="0" axis="axisCol" fieldPosition="6"/>
    </format>
    <format dxfId="613">
      <pivotArea field="14" type="button" dataOnly="0" labelOnly="1" outline="0" axis="axisCol" fieldPosition="7"/>
    </format>
    <format dxfId="612">
      <pivotArea field="8" type="button" dataOnly="0" labelOnly="1" outline="0" axis="axisCol" fieldPosition="8"/>
    </format>
    <format dxfId="611">
      <pivotArea field="9" type="button" dataOnly="0" labelOnly="1" outline="0" axis="axisCol" fieldPosition="9"/>
    </format>
    <format dxfId="610">
      <pivotArea field="13" type="button" dataOnly="0" labelOnly="1" outline="0" axis="axisCol" fieldPosition="10"/>
    </format>
    <format dxfId="609">
      <pivotArea field="15" type="button" dataOnly="0" labelOnly="1" outline="0" axis="axisCol" fieldPosition="12"/>
    </format>
    <format dxfId="608">
      <pivotArea field="16" type="button" dataOnly="0" labelOnly="1" outline="0" axis="axisCol" fieldPosition="13"/>
    </format>
    <format dxfId="607">
      <pivotArea dataOnly="0" labelOnly="1" grandCol="1" outline="0" fieldPosition="0"/>
    </format>
    <format dxfId="606">
      <pivotArea dataOnly="0" labelOnly="1" fieldPosition="0">
        <references count="3">
          <reference field="10" count="1">
            <x v="0"/>
          </reference>
          <reference field="11" count="1" selected="0">
            <x v="3"/>
          </reference>
          <reference field="12" count="0" selected="0"/>
        </references>
      </pivotArea>
    </format>
    <format dxfId="605">
      <pivotArea dataOnly="0" labelOnly="1" fieldPosition="0">
        <references count="3">
          <reference field="10" count="1">
            <x v="1"/>
          </reference>
          <reference field="11" count="1" selected="0">
            <x v="3"/>
          </reference>
          <reference field="12" count="0" selected="0"/>
        </references>
      </pivotArea>
    </format>
    <format dxfId="604">
      <pivotArea dataOnly="0" labelOnly="1" fieldPosition="0">
        <references count="3">
          <reference field="10" count="1">
            <x v="3"/>
          </reference>
          <reference field="11" count="1" selected="0">
            <x v="3"/>
          </reference>
          <reference field="12" count="0" selected="0"/>
        </references>
      </pivotArea>
    </format>
    <format dxfId="603">
      <pivotArea dataOnly="0" labelOnly="1" fieldPosition="0">
        <references count="3">
          <reference field="10" count="1">
            <x v="4"/>
          </reference>
          <reference field="11" count="1" selected="0">
            <x v="3"/>
          </reference>
          <reference field="12" count="0" selected="0"/>
        </references>
      </pivotArea>
    </format>
    <format dxfId="602">
      <pivotArea dataOnly="0" labelOnly="1" fieldPosition="0">
        <references count="3">
          <reference field="10" count="1">
            <x v="7"/>
          </reference>
          <reference field="11" count="1" selected="0">
            <x v="3"/>
          </reference>
          <reference field="12" count="0" selected="0"/>
        </references>
      </pivotArea>
    </format>
    <format dxfId="601">
      <pivotArea dataOnly="0" labelOnly="1" fieldPosition="0">
        <references count="3">
          <reference field="10" count="1">
            <x v="8"/>
          </reference>
          <reference field="11" count="1" selected="0">
            <x v="4"/>
          </reference>
          <reference field="12" count="0" selected="0"/>
        </references>
      </pivotArea>
    </format>
    <format dxfId="600">
      <pivotArea dataOnly="0" labelOnly="1" fieldPosition="0">
        <references count="3">
          <reference field="10" count="1">
            <x v="12"/>
          </reference>
          <reference field="11" count="1" selected="0">
            <x v="4"/>
          </reference>
          <reference field="12" count="0" selected="0"/>
        </references>
      </pivotArea>
    </format>
    <format dxfId="599">
      <pivotArea dataOnly="0" labelOnly="1" fieldPosition="0">
        <references count="3">
          <reference field="10" count="1">
            <x v="13"/>
          </reference>
          <reference field="11" count="1" selected="0">
            <x v="4"/>
          </reference>
          <reference field="12" count="0" selected="0"/>
        </references>
      </pivotArea>
    </format>
    <format dxfId="598">
      <pivotArea dataOnly="0" labelOnly="1" fieldPosition="0">
        <references count="3">
          <reference field="10" count="1">
            <x v="14"/>
          </reference>
          <reference field="11" count="1" selected="0">
            <x v="4"/>
          </reference>
          <reference field="12" count="0" selected="0"/>
        </references>
      </pivotArea>
    </format>
    <format dxfId="597">
      <pivotArea dataOnly="0" labelOnly="1" fieldPosition="0">
        <references count="3">
          <reference field="10" count="1">
            <x v="18"/>
          </reference>
          <reference field="11" count="1" selected="0">
            <x v="4"/>
          </reference>
          <reference field="12" count="0" selected="0"/>
        </references>
      </pivotArea>
    </format>
    <format dxfId="596">
      <pivotArea dataOnly="0" labelOnly="1" fieldPosition="0">
        <references count="3">
          <reference field="10" count="1">
            <x v="19"/>
          </reference>
          <reference field="11" count="1" selected="0">
            <x v="5"/>
          </reference>
          <reference field="12" count="0" selected="0"/>
        </references>
      </pivotArea>
    </format>
    <format dxfId="595">
      <pivotArea dataOnly="0" labelOnly="1" fieldPosition="0">
        <references count="3">
          <reference field="10" count="1">
            <x v="22"/>
          </reference>
          <reference field="11" count="1" selected="0">
            <x v="5"/>
          </reference>
          <reference field="12" count="0" selected="0"/>
        </references>
      </pivotArea>
    </format>
    <format dxfId="594">
      <pivotArea dataOnly="0" labelOnly="1" fieldPosition="0">
        <references count="3">
          <reference field="10" count="1">
            <x v="23"/>
          </reference>
          <reference field="11" count="1" selected="0">
            <x v="5"/>
          </reference>
          <reference field="12" count="0" selected="0"/>
        </references>
      </pivotArea>
    </format>
    <format dxfId="593">
      <pivotArea dataOnly="0" labelOnly="1" fieldPosition="0">
        <references count="3">
          <reference field="10" count="1">
            <x v="24"/>
          </reference>
          <reference field="11" count="1" selected="0">
            <x v="5"/>
          </reference>
          <reference field="12" count="0" selected="0"/>
        </references>
      </pivotArea>
    </format>
    <format dxfId="592">
      <pivotArea dataOnly="0" labelOnly="1" fieldPosition="0">
        <references count="3">
          <reference field="10" count="1">
            <x v="31"/>
          </reference>
          <reference field="11" count="1" selected="0">
            <x v="5"/>
          </reference>
          <reference field="12" count="0" selected="0"/>
        </references>
      </pivotArea>
    </format>
    <format dxfId="591">
      <pivotArea field="1" type="button" dataOnly="0" labelOnly="1" outline="0" axis="axisCol" fieldPosition="0"/>
    </format>
    <format dxfId="590">
      <pivotArea field="7" type="button" dataOnly="0" labelOnly="1" outline="0" axis="axisCol" fieldPosition="5"/>
    </format>
    <format dxfId="589">
      <pivotArea field="6" type="button" dataOnly="0" labelOnly="1" outline="0" axis="axisCol" fieldPosition="6"/>
    </format>
    <format dxfId="588">
      <pivotArea field="14" type="button" dataOnly="0" labelOnly="1" outline="0" axis="axisCol" fieldPosition="7"/>
    </format>
    <format dxfId="587">
      <pivotArea field="8" type="button" dataOnly="0" labelOnly="1" outline="0" axis="axisCol" fieldPosition="8"/>
    </format>
    <format dxfId="586">
      <pivotArea field="9" type="button" dataOnly="0" labelOnly="1" outline="0" axis="axisCol" fieldPosition="9"/>
    </format>
    <format dxfId="585">
      <pivotArea field="13" type="button" dataOnly="0" labelOnly="1" outline="0" axis="axisCol" fieldPosition="10"/>
    </format>
    <format dxfId="584">
      <pivotArea field="15" type="button" dataOnly="0" labelOnly="1" outline="0" axis="axisCol" fieldPosition="12"/>
    </format>
    <format dxfId="583">
      <pivotArea field="16" type="button" dataOnly="0" labelOnly="1" outline="0" axis="axisCol" fieldPosition="13"/>
    </format>
    <format dxfId="582">
      <pivotArea dataOnly="0" labelOnly="1" grandCol="1" outline="0" fieldPosition="0"/>
    </format>
    <format dxfId="581">
      <pivotArea dataOnly="0" labelOnly="1" fieldPosition="0">
        <references count="3">
          <reference field="10" count="1">
            <x v="0"/>
          </reference>
          <reference field="11" count="1" selected="0">
            <x v="3"/>
          </reference>
          <reference field="12" count="0" selected="0"/>
        </references>
      </pivotArea>
    </format>
    <format dxfId="580">
      <pivotArea dataOnly="0" labelOnly="1" fieldPosition="0">
        <references count="3">
          <reference field="10" count="1">
            <x v="1"/>
          </reference>
          <reference field="11" count="1" selected="0">
            <x v="3"/>
          </reference>
          <reference field="12" count="0" selected="0"/>
        </references>
      </pivotArea>
    </format>
    <format dxfId="579">
      <pivotArea dataOnly="0" labelOnly="1" fieldPosition="0">
        <references count="3">
          <reference field="10" count="1">
            <x v="3"/>
          </reference>
          <reference field="11" count="1" selected="0">
            <x v="3"/>
          </reference>
          <reference field="12" count="0" selected="0"/>
        </references>
      </pivotArea>
    </format>
    <format dxfId="578">
      <pivotArea dataOnly="0" labelOnly="1" fieldPosition="0">
        <references count="3">
          <reference field="10" count="1">
            <x v="4"/>
          </reference>
          <reference field="11" count="1" selected="0">
            <x v="3"/>
          </reference>
          <reference field="12" count="0" selected="0"/>
        </references>
      </pivotArea>
    </format>
    <format dxfId="577">
      <pivotArea dataOnly="0" labelOnly="1" fieldPosition="0">
        <references count="3">
          <reference field="10" count="1">
            <x v="7"/>
          </reference>
          <reference field="11" count="1" selected="0">
            <x v="3"/>
          </reference>
          <reference field="12" count="0" selected="0"/>
        </references>
      </pivotArea>
    </format>
    <format dxfId="576">
      <pivotArea dataOnly="0" labelOnly="1" fieldPosition="0">
        <references count="3">
          <reference field="10" count="1">
            <x v="8"/>
          </reference>
          <reference field="11" count="1" selected="0">
            <x v="4"/>
          </reference>
          <reference field="12" count="0" selected="0"/>
        </references>
      </pivotArea>
    </format>
    <format dxfId="575">
      <pivotArea dataOnly="0" labelOnly="1" fieldPosition="0">
        <references count="3">
          <reference field="10" count="1">
            <x v="12"/>
          </reference>
          <reference field="11" count="1" selected="0">
            <x v="4"/>
          </reference>
          <reference field="12" count="0" selected="0"/>
        </references>
      </pivotArea>
    </format>
    <format dxfId="574">
      <pivotArea dataOnly="0" labelOnly="1" fieldPosition="0">
        <references count="3">
          <reference field="10" count="1">
            <x v="13"/>
          </reference>
          <reference field="11" count="1" selected="0">
            <x v="4"/>
          </reference>
          <reference field="12" count="0" selected="0"/>
        </references>
      </pivotArea>
    </format>
    <format dxfId="573">
      <pivotArea dataOnly="0" labelOnly="1" fieldPosition="0">
        <references count="3">
          <reference field="10" count="1">
            <x v="14"/>
          </reference>
          <reference field="11" count="1" selected="0">
            <x v="4"/>
          </reference>
          <reference field="12" count="0" selected="0"/>
        </references>
      </pivotArea>
    </format>
    <format dxfId="572">
      <pivotArea dataOnly="0" labelOnly="1" fieldPosition="0">
        <references count="3">
          <reference field="10" count="1">
            <x v="18"/>
          </reference>
          <reference field="11" count="1" selected="0">
            <x v="4"/>
          </reference>
          <reference field="12" count="0" selected="0"/>
        </references>
      </pivotArea>
    </format>
    <format dxfId="571">
      <pivotArea dataOnly="0" labelOnly="1" fieldPosition="0">
        <references count="3">
          <reference field="10" count="1">
            <x v="19"/>
          </reference>
          <reference field="11" count="1" selected="0">
            <x v="5"/>
          </reference>
          <reference field="12" count="0" selected="0"/>
        </references>
      </pivotArea>
    </format>
    <format dxfId="570">
      <pivotArea dataOnly="0" labelOnly="1" fieldPosition="0">
        <references count="3">
          <reference field="10" count="1">
            <x v="22"/>
          </reference>
          <reference field="11" count="1" selected="0">
            <x v="5"/>
          </reference>
          <reference field="12" count="0" selected="0"/>
        </references>
      </pivotArea>
    </format>
    <format dxfId="569">
      <pivotArea dataOnly="0" labelOnly="1" fieldPosition="0">
        <references count="3">
          <reference field="10" count="1">
            <x v="23"/>
          </reference>
          <reference field="11" count="1" selected="0">
            <x v="5"/>
          </reference>
          <reference field="12" count="0" selected="0"/>
        </references>
      </pivotArea>
    </format>
    <format dxfId="568">
      <pivotArea dataOnly="0" labelOnly="1" fieldPosition="0">
        <references count="3">
          <reference field="10" count="1">
            <x v="24"/>
          </reference>
          <reference field="11" count="1" selected="0">
            <x v="5"/>
          </reference>
          <reference field="12" count="0" selected="0"/>
        </references>
      </pivotArea>
    </format>
    <format dxfId="567">
      <pivotArea dataOnly="0" labelOnly="1" fieldPosition="0">
        <references count="3">
          <reference field="10" count="1">
            <x v="31"/>
          </reference>
          <reference field="11" count="1" selected="0">
            <x v="5"/>
          </reference>
          <reference field="12" count="0" selected="0"/>
        </references>
      </pivotArea>
    </format>
    <format dxfId="566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1" format="121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22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3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24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" format="125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126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127" series="1">
      <pivotArea type="data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" format="128" series="1">
      <pivotArea type="data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1" format="1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1" level="1">
        <member name="[MechanicalDutiesPlan].[Constraint].&amp;[DE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1"/>
    <rowHierarchyUsage hierarchyUsage="32"/>
  </rowHierarchiesUsage>
  <colHierarchiesUsage count="14">
    <colHierarchyUsage hierarchyUsage="3"/>
    <colHierarchyUsage hierarchyUsage="4"/>
    <colHierarchyUsage hierarchyUsage="5"/>
    <colHierarchyUsage hierarchyUsage="6"/>
    <colHierarchyUsage hierarchyUsage="0"/>
    <colHierarchyUsage hierarchyUsage="11"/>
    <colHierarchyUsage hierarchyUsage="14"/>
    <colHierarchyUsage hierarchyUsage="18"/>
    <colHierarchyUsage hierarchyUsage="16"/>
    <colHierarchyUsage hierarchyUsage="20"/>
    <colHierarchyUsage hierarchyUsage="23"/>
    <colHierarchyUsage hierarchyUsage="24"/>
    <colHierarchyUsage hierarchyUsage="21"/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50"/>
  <sheetViews>
    <sheetView tabSelected="1" zoomScale="71" workbookViewId="0">
      <selection activeCell="A11" sqref="A11"/>
    </sheetView>
  </sheetViews>
  <sheetFormatPr defaultRowHeight="14.5" outlineLevelCol="1" x14ac:dyDescent="0.35"/>
  <cols>
    <col min="1" max="1" width="76" bestFit="1" customWidth="1"/>
    <col min="2" max="2" width="17.453125" bestFit="1" customWidth="1"/>
    <col min="3" max="3" width="12.6328125" hidden="1" customWidth="1" outlineLevel="1"/>
    <col min="4" max="4" width="17" hidden="1" customWidth="1" outlineLevel="1"/>
    <col min="5" max="5" width="24.26953125" hidden="1" customWidth="1" outlineLevel="1"/>
    <col min="6" max="6" width="17.81640625" hidden="1" customWidth="1" outlineLevel="1"/>
    <col min="7" max="7" width="16.1796875" hidden="1" customWidth="1" outlineLevel="1"/>
    <col min="8" max="8" width="21.36328125" hidden="1" customWidth="1" outlineLevel="1"/>
    <col min="9" max="9" width="9.90625" hidden="1" customWidth="1" outlineLevel="1"/>
    <col min="10" max="10" width="18.90625" hidden="1" customWidth="1" outlineLevel="1"/>
    <col min="11" max="11" width="26.26953125" hidden="1" customWidth="1" outlineLevel="1"/>
    <col min="12" max="12" width="20.7265625" hidden="1" customWidth="1" outlineLevel="1"/>
    <col min="13" max="13" width="9.36328125" bestFit="1" customWidth="1" collapsed="1"/>
    <col min="14" max="14" width="9.36328125" bestFit="1" customWidth="1"/>
    <col min="15" max="15" width="9" bestFit="1" customWidth="1"/>
    <col min="16" max="16" width="7.453125" bestFit="1" customWidth="1"/>
    <col min="17" max="23" width="7.7265625" bestFit="1" customWidth="1"/>
    <col min="24" max="24" width="8.7265625" bestFit="1" customWidth="1"/>
    <col min="25" max="25" width="8.453125" bestFit="1" customWidth="1"/>
    <col min="26" max="33" width="8.7265625" bestFit="1" customWidth="1"/>
    <col min="34" max="34" width="9.08984375" bestFit="1" customWidth="1"/>
    <col min="35" max="35" width="8.7265625" bestFit="1" customWidth="1"/>
    <col min="36" max="44" width="9.08984375" bestFit="1" customWidth="1"/>
    <col min="45" max="45" width="8" bestFit="1" customWidth="1"/>
    <col min="46" max="51" width="8.453125" bestFit="1" customWidth="1"/>
    <col min="52" max="52" width="9.6328125" bestFit="1" customWidth="1"/>
    <col min="53" max="53" width="8.453125" bestFit="1" customWidth="1"/>
    <col min="54" max="54" width="9.36328125" bestFit="1" customWidth="1"/>
    <col min="55" max="55" width="9" bestFit="1" customWidth="1"/>
    <col min="56" max="63" width="9.36328125" bestFit="1" customWidth="1"/>
    <col min="64" max="64" width="9.6328125" bestFit="1" customWidth="1"/>
    <col min="65" max="65" width="9.36328125" bestFit="1" customWidth="1"/>
    <col min="66" max="74" width="9.6328125" bestFit="1" customWidth="1"/>
    <col min="75" max="75" width="9.36328125" bestFit="1" customWidth="1"/>
    <col min="76" max="76" width="7.6328125" bestFit="1" customWidth="1"/>
    <col min="77" max="77" width="8.453125" bestFit="1" customWidth="1"/>
    <col min="78" max="83" width="8" bestFit="1" customWidth="1"/>
    <col min="84" max="84" width="8.453125" bestFit="1" customWidth="1"/>
    <col min="85" max="85" width="9" bestFit="1" customWidth="1"/>
    <col min="86" max="86" width="8.54296875" bestFit="1" customWidth="1"/>
    <col min="87" max="92" width="9" bestFit="1" customWidth="1"/>
    <col min="93" max="94" width="9.6328125" bestFit="1" customWidth="1"/>
    <col min="95" max="95" width="9.36328125" bestFit="1" customWidth="1"/>
    <col min="96" max="96" width="9" bestFit="1" customWidth="1"/>
    <col min="97" max="105" width="9.36328125" bestFit="1" customWidth="1"/>
    <col min="106" max="106" width="7.08984375" bestFit="1" customWidth="1"/>
    <col min="107" max="111" width="7.1796875" bestFit="1" customWidth="1"/>
    <col min="112" max="112" width="8.453125" bestFit="1" customWidth="1"/>
    <col min="113" max="114" width="7.1796875" bestFit="1" customWidth="1"/>
    <col min="115" max="115" width="8.1796875" bestFit="1" customWidth="1"/>
    <col min="116" max="116" width="7.7265625" bestFit="1" customWidth="1"/>
    <col min="117" max="118" width="8.1796875" bestFit="1" customWidth="1"/>
    <col min="119" max="119" width="8.453125" bestFit="1" customWidth="1"/>
    <col min="120" max="120" width="8.1796875" bestFit="1" customWidth="1"/>
    <col min="121" max="121" width="8.453125" bestFit="1" customWidth="1"/>
    <col min="122" max="124" width="8.1796875" bestFit="1" customWidth="1"/>
    <col min="125" max="125" width="8.54296875" bestFit="1" customWidth="1"/>
    <col min="126" max="126" width="8.453125" bestFit="1" customWidth="1"/>
    <col min="127" max="135" width="8.54296875" bestFit="1" customWidth="1"/>
    <col min="136" max="136" width="9.6328125" bestFit="1" customWidth="1"/>
    <col min="137" max="137" width="8" bestFit="1" customWidth="1"/>
    <col min="138" max="145" width="8.453125" bestFit="1" customWidth="1"/>
    <col min="146" max="146" width="9.36328125" bestFit="1" customWidth="1"/>
    <col min="147" max="147" width="9" bestFit="1" customWidth="1"/>
    <col min="148" max="155" width="9.36328125" bestFit="1" customWidth="1"/>
    <col min="156" max="156" width="9.6328125" bestFit="1" customWidth="1"/>
    <col min="157" max="157" width="9.36328125" bestFit="1" customWidth="1"/>
    <col min="158" max="166" width="9.6328125" bestFit="1" customWidth="1"/>
    <col min="167" max="167" width="9.36328125" bestFit="1" customWidth="1"/>
    <col min="168" max="168" width="8.453125" bestFit="1" customWidth="1"/>
    <col min="169" max="175" width="7.7265625" bestFit="1" customWidth="1"/>
    <col min="176" max="176" width="9.6328125" bestFit="1" customWidth="1"/>
    <col min="177" max="177" width="11" bestFit="1" customWidth="1"/>
    <col min="178" max="178" width="9.6328125" bestFit="1" customWidth="1"/>
    <col min="179" max="186" width="8.7265625" bestFit="1" customWidth="1"/>
    <col min="187" max="187" width="9.08984375" bestFit="1" customWidth="1"/>
    <col min="188" max="188" width="8.7265625" bestFit="1" customWidth="1"/>
    <col min="189" max="197" width="9.08984375" bestFit="1" customWidth="1"/>
    <col min="198" max="198" width="7.6328125" bestFit="1" customWidth="1"/>
    <col min="199" max="202" width="8" bestFit="1" customWidth="1"/>
    <col min="203" max="203" width="8.453125" bestFit="1" customWidth="1"/>
    <col min="204" max="204" width="8" bestFit="1" customWidth="1"/>
    <col min="205" max="205" width="8.453125" bestFit="1" customWidth="1"/>
    <col min="206" max="206" width="8" bestFit="1" customWidth="1"/>
    <col min="207" max="207" width="9" bestFit="1" customWidth="1"/>
    <col min="208" max="208" width="8.54296875" bestFit="1" customWidth="1"/>
    <col min="209" max="216" width="9" bestFit="1" customWidth="1"/>
    <col min="217" max="217" width="9.36328125" bestFit="1" customWidth="1"/>
    <col min="218" max="218" width="9" bestFit="1" customWidth="1"/>
    <col min="219" max="219" width="9.36328125" bestFit="1" customWidth="1"/>
    <col min="220" max="220" width="9.6328125" bestFit="1" customWidth="1"/>
    <col min="221" max="227" width="9.36328125" bestFit="1" customWidth="1"/>
    <col min="228" max="228" width="9" bestFit="1" customWidth="1"/>
    <col min="229" max="229" width="7.7265625" bestFit="1" customWidth="1"/>
    <col min="230" max="230" width="8.1796875" bestFit="1" customWidth="1"/>
    <col min="231" max="231" width="8.453125" bestFit="1" customWidth="1"/>
    <col min="232" max="232" width="8.1796875" bestFit="1" customWidth="1"/>
    <col min="233" max="233" width="8.453125" bestFit="1" customWidth="1"/>
    <col min="234" max="236" width="8.1796875" bestFit="1" customWidth="1"/>
    <col min="237" max="237" width="8.453125" bestFit="1" customWidth="1"/>
    <col min="238" max="238" width="9.08984375" bestFit="1" customWidth="1"/>
    <col min="239" max="239" width="8.7265625" bestFit="1" customWidth="1"/>
    <col min="240" max="247" width="9.08984375" bestFit="1" customWidth="1"/>
    <col min="248" max="248" width="9.54296875" bestFit="1" customWidth="1"/>
    <col min="249" max="249" width="9.08984375" bestFit="1" customWidth="1"/>
    <col min="250" max="258" width="9.54296875" bestFit="1" customWidth="1"/>
    <col min="259" max="259" width="11" bestFit="1" customWidth="1"/>
    <col min="260" max="260" width="7.6328125" bestFit="1" customWidth="1"/>
    <col min="261" max="261" width="8.453125" bestFit="1" customWidth="1"/>
    <col min="262" max="262" width="9.6328125" bestFit="1" customWidth="1"/>
    <col min="263" max="264" width="7.6328125" bestFit="1" customWidth="1"/>
    <col min="265" max="266" width="8.453125" bestFit="1" customWidth="1"/>
    <col min="267" max="267" width="7.6328125" bestFit="1" customWidth="1"/>
    <col min="268" max="268" width="8.54296875" bestFit="1" customWidth="1"/>
    <col min="269" max="269" width="8.453125" bestFit="1" customWidth="1"/>
    <col min="270" max="277" width="8.54296875" bestFit="1" customWidth="1"/>
    <col min="278" max="278" width="9" bestFit="1" customWidth="1"/>
    <col min="279" max="279" width="8.54296875" bestFit="1" customWidth="1"/>
    <col min="280" max="288" width="9" bestFit="1" customWidth="1"/>
    <col min="289" max="289" width="8.54296875" bestFit="1" customWidth="1"/>
    <col min="290" max="290" width="12.36328125" bestFit="1" customWidth="1"/>
    <col min="291" max="291" width="14.1796875" bestFit="1" customWidth="1"/>
  </cols>
  <sheetData>
    <row r="1" spans="1:291" x14ac:dyDescent="0.35">
      <c r="A1" s="1" t="s">
        <v>5</v>
      </c>
      <c r="B1" t="s" vm="2">
        <v>354</v>
      </c>
    </row>
    <row r="2" spans="1:291" x14ac:dyDescent="0.35">
      <c r="A2" s="11" t="s">
        <v>25</v>
      </c>
      <c r="B2" t="s" vm="3">
        <v>179</v>
      </c>
    </row>
    <row r="4" spans="1:291" x14ac:dyDescent="0.35">
      <c r="A4" s="1" t="s">
        <v>351</v>
      </c>
      <c r="L4" s="1" t="s">
        <v>6</v>
      </c>
    </row>
    <row r="5" spans="1:291" x14ac:dyDescent="0.35">
      <c r="L5" t="s">
        <v>7</v>
      </c>
      <c r="KD5" s="13" t="s">
        <v>71</v>
      </c>
      <c r="KE5" s="14" t="s">
        <v>1</v>
      </c>
    </row>
    <row r="6" spans="1:291" s="13" customFormat="1" x14ac:dyDescent="0.35">
      <c r="A6"/>
      <c r="B6"/>
      <c r="C6"/>
      <c r="D6"/>
      <c r="E6"/>
      <c r="F6"/>
      <c r="G6"/>
      <c r="H6"/>
      <c r="I6"/>
      <c r="J6"/>
      <c r="K6"/>
      <c r="L6" t="s">
        <v>74</v>
      </c>
      <c r="M6"/>
      <c r="N6"/>
      <c r="O6"/>
      <c r="P6" t="s">
        <v>8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 t="s">
        <v>9</v>
      </c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 t="s">
        <v>10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 t="s">
        <v>33</v>
      </c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 t="s">
        <v>34</v>
      </c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t="s">
        <v>35</v>
      </c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 t="s">
        <v>36</v>
      </c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 t="s">
        <v>37</v>
      </c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 t="s">
        <v>38</v>
      </c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 s="14"/>
    </row>
    <row r="7" spans="1:291" s="8" customFormat="1" x14ac:dyDescent="0.35">
      <c r="A7" s="11" t="s">
        <v>0</v>
      </c>
      <c r="B7" s="11" t="s">
        <v>28</v>
      </c>
      <c r="C7" s="1" t="s">
        <v>357</v>
      </c>
      <c r="D7" s="11" t="s">
        <v>27</v>
      </c>
      <c r="E7" s="11" t="s">
        <v>30</v>
      </c>
      <c r="F7" s="11" t="s">
        <v>26</v>
      </c>
      <c r="G7" s="11" t="s">
        <v>29</v>
      </c>
      <c r="H7" s="12" t="s">
        <v>113</v>
      </c>
      <c r="I7" s="11" t="s">
        <v>31</v>
      </c>
      <c r="J7" s="11" t="s">
        <v>32</v>
      </c>
      <c r="K7" s="12" t="s">
        <v>350</v>
      </c>
      <c r="L7" s="13" t="s">
        <v>352</v>
      </c>
      <c r="M7" t="s">
        <v>355</v>
      </c>
      <c r="N7" s="13" t="s">
        <v>349</v>
      </c>
      <c r="O7" s="13" t="s">
        <v>353</v>
      </c>
      <c r="P7" s="14" t="s">
        <v>11</v>
      </c>
      <c r="Q7" s="13" t="s">
        <v>189</v>
      </c>
      <c r="R7" t="s">
        <v>360</v>
      </c>
      <c r="S7" s="13" t="s">
        <v>128</v>
      </c>
      <c r="T7" s="13" t="s">
        <v>190</v>
      </c>
      <c r="U7" s="13" t="s">
        <v>75</v>
      </c>
      <c r="V7" s="14" t="s">
        <v>12</v>
      </c>
      <c r="W7" s="13" t="s">
        <v>191</v>
      </c>
      <c r="X7" s="13" t="s">
        <v>358</v>
      </c>
      <c r="Y7" s="13" t="s">
        <v>192</v>
      </c>
      <c r="Z7" t="s">
        <v>356</v>
      </c>
      <c r="AA7" s="13" t="s">
        <v>193</v>
      </c>
      <c r="AB7" s="13" t="s">
        <v>76</v>
      </c>
      <c r="AC7" s="14" t="s">
        <v>13</v>
      </c>
      <c r="AD7" s="13" t="s">
        <v>194</v>
      </c>
      <c r="AE7" s="13" t="s">
        <v>195</v>
      </c>
      <c r="AF7" s="13" t="s">
        <v>196</v>
      </c>
      <c r="AG7" s="13" t="s">
        <v>197</v>
      </c>
      <c r="AH7" s="13" t="s">
        <v>198</v>
      </c>
      <c r="AI7" s="13" t="s">
        <v>77</v>
      </c>
      <c r="AJ7" s="14" t="s">
        <v>14</v>
      </c>
      <c r="AK7" s="13" t="s">
        <v>199</v>
      </c>
      <c r="AL7" s="13" t="s">
        <v>200</v>
      </c>
      <c r="AM7" s="13" t="s">
        <v>114</v>
      </c>
      <c r="AN7" s="13" t="s">
        <v>201</v>
      </c>
      <c r="AO7" s="13" t="s">
        <v>202</v>
      </c>
      <c r="AP7" s="13" t="s">
        <v>78</v>
      </c>
      <c r="AQ7" s="14" t="s">
        <v>15</v>
      </c>
      <c r="AR7" s="13" t="s">
        <v>203</v>
      </c>
      <c r="AS7" s="13" t="s">
        <v>204</v>
      </c>
      <c r="AT7" s="13" t="s">
        <v>205</v>
      </c>
      <c r="AU7" s="13" t="s">
        <v>206</v>
      </c>
      <c r="AV7" s="13" t="s">
        <v>207</v>
      </c>
      <c r="AW7" s="13" t="s">
        <v>79</v>
      </c>
      <c r="AX7" s="14" t="s">
        <v>16</v>
      </c>
      <c r="AY7" s="13" t="s">
        <v>208</v>
      </c>
      <c r="AZ7" s="13" t="s">
        <v>209</v>
      </c>
      <c r="BA7" s="13" t="s">
        <v>210</v>
      </c>
      <c r="BB7" s="13" t="s">
        <v>211</v>
      </c>
      <c r="BC7" s="13" t="s">
        <v>212</v>
      </c>
      <c r="BD7" s="13" t="s">
        <v>80</v>
      </c>
      <c r="BE7" s="14" t="s">
        <v>17</v>
      </c>
      <c r="BF7" s="13" t="s">
        <v>81</v>
      </c>
      <c r="BG7" s="13" t="s">
        <v>172</v>
      </c>
      <c r="BH7" s="13" t="s">
        <v>213</v>
      </c>
      <c r="BI7" s="13" t="s">
        <v>214</v>
      </c>
      <c r="BJ7" s="13" t="s">
        <v>215</v>
      </c>
      <c r="BK7" s="13" t="s">
        <v>82</v>
      </c>
      <c r="BL7" s="14" t="s">
        <v>18</v>
      </c>
      <c r="BM7" s="13" t="s">
        <v>216</v>
      </c>
      <c r="BN7" s="14" t="s">
        <v>124</v>
      </c>
      <c r="BO7" s="13" t="s">
        <v>217</v>
      </c>
      <c r="BP7" s="13" t="s">
        <v>218</v>
      </c>
      <c r="BQ7" s="13" t="s">
        <v>115</v>
      </c>
      <c r="BR7" s="13" t="s">
        <v>83</v>
      </c>
      <c r="BS7" s="14" t="s">
        <v>19</v>
      </c>
      <c r="BT7" s="13" t="s">
        <v>219</v>
      </c>
      <c r="BU7" s="13" t="s">
        <v>220</v>
      </c>
      <c r="BV7" s="13" t="s">
        <v>221</v>
      </c>
      <c r="BW7" s="13" t="s">
        <v>222</v>
      </c>
      <c r="BX7" s="13" t="s">
        <v>223</v>
      </c>
      <c r="BY7" s="13" t="s">
        <v>84</v>
      </c>
      <c r="BZ7" s="14" t="s">
        <v>20</v>
      </c>
      <c r="CA7" s="13" t="s">
        <v>224</v>
      </c>
      <c r="CB7" s="13" t="s">
        <v>225</v>
      </c>
      <c r="CC7" s="13" t="s">
        <v>226</v>
      </c>
      <c r="CD7" s="13" t="s">
        <v>227</v>
      </c>
      <c r="CE7" s="13" t="s">
        <v>228</v>
      </c>
      <c r="CF7" s="13" t="s">
        <v>85</v>
      </c>
      <c r="CG7" s="14" t="s">
        <v>21</v>
      </c>
      <c r="CH7" s="13" t="s">
        <v>229</v>
      </c>
      <c r="CI7" s="13" t="s">
        <v>230</v>
      </c>
      <c r="CJ7" s="13" t="s">
        <v>231</v>
      </c>
      <c r="CK7" s="13" t="s">
        <v>232</v>
      </c>
      <c r="CL7" s="13" t="s">
        <v>233</v>
      </c>
      <c r="CM7" s="14" t="s">
        <v>22</v>
      </c>
      <c r="CN7" s="14" t="s">
        <v>23</v>
      </c>
      <c r="CO7" s="13" t="s">
        <v>234</v>
      </c>
      <c r="CP7" s="13" t="s">
        <v>235</v>
      </c>
      <c r="CQ7" s="13" t="s">
        <v>236</v>
      </c>
      <c r="CR7" s="13" t="s">
        <v>237</v>
      </c>
      <c r="CS7" s="13" t="s">
        <v>238</v>
      </c>
      <c r="CT7" s="13" t="s">
        <v>86</v>
      </c>
      <c r="CU7" s="14" t="s">
        <v>24</v>
      </c>
      <c r="CV7" s="13" t="s">
        <v>116</v>
      </c>
      <c r="CW7" s="13" t="s">
        <v>239</v>
      </c>
      <c r="CX7" s="13" t="s">
        <v>240</v>
      </c>
      <c r="CY7" s="13" t="s">
        <v>241</v>
      </c>
      <c r="CZ7" s="13" t="s">
        <v>242</v>
      </c>
      <c r="DA7" s="13" t="s">
        <v>87</v>
      </c>
      <c r="DB7" s="13" t="s">
        <v>39</v>
      </c>
      <c r="DC7" s="13" t="s">
        <v>129</v>
      </c>
      <c r="DD7" s="13" t="s">
        <v>243</v>
      </c>
      <c r="DE7" s="13" t="s">
        <v>244</v>
      </c>
      <c r="DF7" s="13" t="s">
        <v>245</v>
      </c>
      <c r="DG7" s="13" t="s">
        <v>246</v>
      </c>
      <c r="DH7" s="13" t="s">
        <v>88</v>
      </c>
      <c r="DI7" s="13" t="s">
        <v>40</v>
      </c>
      <c r="DJ7" s="13" t="s">
        <v>247</v>
      </c>
      <c r="DK7" s="13" t="s">
        <v>248</v>
      </c>
      <c r="DL7" s="13" t="s">
        <v>249</v>
      </c>
      <c r="DM7" s="13" t="s">
        <v>250</v>
      </c>
      <c r="DN7" s="13" t="s">
        <v>251</v>
      </c>
      <c r="DO7" s="13" t="s">
        <v>89</v>
      </c>
      <c r="DP7" s="13" t="s">
        <v>41</v>
      </c>
      <c r="DQ7" s="13" t="s">
        <v>252</v>
      </c>
      <c r="DR7" s="13" t="s">
        <v>253</v>
      </c>
      <c r="DS7" s="13" t="s">
        <v>254</v>
      </c>
      <c r="DT7" s="13" t="s">
        <v>125</v>
      </c>
      <c r="DU7" s="13" t="s">
        <v>255</v>
      </c>
      <c r="DV7" s="13" t="s">
        <v>90</v>
      </c>
      <c r="DW7" s="13" t="s">
        <v>42</v>
      </c>
      <c r="DX7" s="13" t="s">
        <v>256</v>
      </c>
      <c r="DY7" s="13" t="s">
        <v>257</v>
      </c>
      <c r="DZ7" s="13" t="s">
        <v>117</v>
      </c>
      <c r="EA7" s="13" t="s">
        <v>258</v>
      </c>
      <c r="EB7" s="13" t="s">
        <v>168</v>
      </c>
      <c r="EC7" s="13" t="s">
        <v>91</v>
      </c>
      <c r="ED7" s="13" t="s">
        <v>43</v>
      </c>
      <c r="EE7" s="13" t="s">
        <v>259</v>
      </c>
      <c r="EF7" s="13" t="s">
        <v>260</v>
      </c>
      <c r="EG7" s="13" t="s">
        <v>261</v>
      </c>
      <c r="EH7" s="13" t="s">
        <v>262</v>
      </c>
      <c r="EI7" s="13" t="s">
        <v>173</v>
      </c>
      <c r="EJ7" s="13" t="s">
        <v>92</v>
      </c>
      <c r="EK7" s="13" t="s">
        <v>44</v>
      </c>
      <c r="EL7" s="13" t="s">
        <v>263</v>
      </c>
      <c r="EM7" s="13" t="s">
        <v>130</v>
      </c>
      <c r="EN7" s="13" t="s">
        <v>93</v>
      </c>
      <c r="EO7" s="13" t="s">
        <v>264</v>
      </c>
      <c r="EP7" s="13" t="s">
        <v>265</v>
      </c>
      <c r="EQ7" s="13" t="s">
        <v>94</v>
      </c>
      <c r="ER7" s="13" t="s">
        <v>45</v>
      </c>
      <c r="ES7" s="13" t="s">
        <v>266</v>
      </c>
      <c r="ET7" s="13" t="s">
        <v>267</v>
      </c>
      <c r="EU7" s="13" t="s">
        <v>268</v>
      </c>
      <c r="EV7" s="13" t="s">
        <v>269</v>
      </c>
      <c r="EW7" s="13" t="s">
        <v>270</v>
      </c>
      <c r="EX7" s="13" t="s">
        <v>95</v>
      </c>
      <c r="EY7" s="13" t="s">
        <v>46</v>
      </c>
      <c r="EZ7" s="13" t="s">
        <v>271</v>
      </c>
      <c r="FA7" s="13" t="s">
        <v>272</v>
      </c>
      <c r="FB7" s="13" t="s">
        <v>273</v>
      </c>
      <c r="FC7" s="13" t="s">
        <v>274</v>
      </c>
      <c r="FD7" s="13" t="s">
        <v>275</v>
      </c>
      <c r="FE7" s="13" t="s">
        <v>96</v>
      </c>
      <c r="FF7" s="13" t="s">
        <v>47</v>
      </c>
      <c r="FG7" s="13" t="s">
        <v>174</v>
      </c>
      <c r="FH7" s="13" t="s">
        <v>276</v>
      </c>
      <c r="FI7" s="13" t="s">
        <v>131</v>
      </c>
      <c r="FJ7" s="13" t="s">
        <v>277</v>
      </c>
      <c r="FK7" s="13" t="s">
        <v>278</v>
      </c>
      <c r="FL7" s="13" t="s">
        <v>97</v>
      </c>
      <c r="FM7" s="13" t="s">
        <v>48</v>
      </c>
      <c r="FN7" s="13" t="s">
        <v>279</v>
      </c>
      <c r="FO7" s="13" t="s">
        <v>280</v>
      </c>
      <c r="FP7" s="13" t="s">
        <v>281</v>
      </c>
      <c r="FQ7" s="13" t="s">
        <v>282</v>
      </c>
      <c r="FR7" s="13" t="s">
        <v>49</v>
      </c>
      <c r="FS7" s="13" t="s">
        <v>50</v>
      </c>
      <c r="FT7" s="13" t="s">
        <v>51</v>
      </c>
      <c r="FU7" s="13" t="s">
        <v>283</v>
      </c>
      <c r="FV7" s="13" t="s">
        <v>284</v>
      </c>
      <c r="FW7" s="13" t="s">
        <v>285</v>
      </c>
      <c r="FX7" s="13" t="s">
        <v>286</v>
      </c>
      <c r="FY7" s="13" t="s">
        <v>287</v>
      </c>
      <c r="FZ7" s="13" t="s">
        <v>52</v>
      </c>
      <c r="GA7" s="13" t="s">
        <v>53</v>
      </c>
      <c r="GB7" s="13" t="s">
        <v>288</v>
      </c>
      <c r="GC7" s="13" t="s">
        <v>289</v>
      </c>
      <c r="GD7" s="13" t="s">
        <v>290</v>
      </c>
      <c r="GE7" s="13" t="s">
        <v>291</v>
      </c>
      <c r="GF7" s="13" t="s">
        <v>292</v>
      </c>
      <c r="GG7" s="13" t="s">
        <v>98</v>
      </c>
      <c r="GH7" s="13" t="s">
        <v>54</v>
      </c>
      <c r="GI7" s="13" t="s">
        <v>293</v>
      </c>
      <c r="GJ7" s="13" t="s">
        <v>118</v>
      </c>
      <c r="GK7" s="13" t="s">
        <v>294</v>
      </c>
      <c r="GL7" s="13" t="s">
        <v>169</v>
      </c>
      <c r="GM7" s="13" t="s">
        <v>295</v>
      </c>
      <c r="GN7" s="13" t="s">
        <v>99</v>
      </c>
      <c r="GO7" s="13" t="s">
        <v>55</v>
      </c>
      <c r="GP7" s="13" t="s">
        <v>296</v>
      </c>
      <c r="GQ7" s="13" t="s">
        <v>297</v>
      </c>
      <c r="GR7" s="13" t="s">
        <v>298</v>
      </c>
      <c r="GS7" s="13" t="s">
        <v>175</v>
      </c>
      <c r="GT7" s="13" t="s">
        <v>299</v>
      </c>
      <c r="GU7" s="13" t="s">
        <v>100</v>
      </c>
      <c r="GV7" s="13" t="s">
        <v>56</v>
      </c>
      <c r="GW7" s="13" t="s">
        <v>300</v>
      </c>
      <c r="GX7" s="13" t="s">
        <v>301</v>
      </c>
      <c r="GY7" s="13" t="s">
        <v>302</v>
      </c>
      <c r="GZ7" s="13" t="s">
        <v>303</v>
      </c>
      <c r="HA7" s="13" t="s">
        <v>304</v>
      </c>
      <c r="HB7" s="13" t="s">
        <v>101</v>
      </c>
      <c r="HC7" s="13" t="s">
        <v>57</v>
      </c>
      <c r="HD7" s="13" t="s">
        <v>305</v>
      </c>
      <c r="HE7" s="13" t="s">
        <v>306</v>
      </c>
      <c r="HF7" s="13" t="s">
        <v>307</v>
      </c>
      <c r="HG7" s="13" t="s">
        <v>308</v>
      </c>
      <c r="HH7" s="13" t="s">
        <v>170</v>
      </c>
      <c r="HI7" s="13" t="s">
        <v>102</v>
      </c>
      <c r="HJ7" s="13" t="s">
        <v>58</v>
      </c>
      <c r="HK7" s="13" t="s">
        <v>309</v>
      </c>
      <c r="HL7" s="13" t="s">
        <v>310</v>
      </c>
      <c r="HM7" s="13" t="s">
        <v>311</v>
      </c>
      <c r="HN7" s="13" t="s">
        <v>119</v>
      </c>
      <c r="HO7" s="13" t="s">
        <v>132</v>
      </c>
      <c r="HP7" s="13" t="s">
        <v>103</v>
      </c>
      <c r="HQ7" s="13" t="s">
        <v>59</v>
      </c>
      <c r="HR7" s="13" t="s">
        <v>312</v>
      </c>
      <c r="HS7" s="13" t="s">
        <v>176</v>
      </c>
      <c r="HT7" s="13" t="s">
        <v>313</v>
      </c>
      <c r="HU7" s="13" t="s">
        <v>314</v>
      </c>
      <c r="HV7" s="13" t="s">
        <v>315</v>
      </c>
      <c r="HW7" s="13" t="s">
        <v>104</v>
      </c>
      <c r="HX7" s="13" t="s">
        <v>60</v>
      </c>
      <c r="HY7" s="13" t="s">
        <v>316</v>
      </c>
      <c r="HZ7" s="13" t="s">
        <v>317</v>
      </c>
      <c r="IA7" s="13" t="s">
        <v>318</v>
      </c>
      <c r="IB7" s="13" t="s">
        <v>319</v>
      </c>
      <c r="IC7" s="13" t="s">
        <v>320</v>
      </c>
      <c r="ID7" s="13" t="s">
        <v>105</v>
      </c>
      <c r="IE7" s="13" t="s">
        <v>61</v>
      </c>
      <c r="IF7" s="13" t="s">
        <v>126</v>
      </c>
      <c r="IG7" s="13" t="s">
        <v>321</v>
      </c>
      <c r="IH7" s="13" t="s">
        <v>322</v>
      </c>
      <c r="II7" s="13" t="s">
        <v>323</v>
      </c>
      <c r="IJ7" s="13" t="s">
        <v>324</v>
      </c>
      <c r="IK7" s="13" t="s">
        <v>106</v>
      </c>
      <c r="IL7" s="13" t="s">
        <v>62</v>
      </c>
      <c r="IM7" s="13" t="s">
        <v>325</v>
      </c>
      <c r="IN7" s="13" t="s">
        <v>326</v>
      </c>
      <c r="IO7" s="13" t="s">
        <v>327</v>
      </c>
      <c r="IP7" s="13" t="s">
        <v>328</v>
      </c>
      <c r="IQ7" s="13" t="s">
        <v>329</v>
      </c>
      <c r="IR7" s="13" t="s">
        <v>107</v>
      </c>
      <c r="IS7" s="13" t="s">
        <v>63</v>
      </c>
      <c r="IT7" s="13" t="s">
        <v>330</v>
      </c>
      <c r="IU7" s="13" t="s">
        <v>331</v>
      </c>
      <c r="IV7" s="13" t="s">
        <v>171</v>
      </c>
      <c r="IW7" s="13" t="s">
        <v>64</v>
      </c>
      <c r="IX7" s="13" t="s">
        <v>127</v>
      </c>
      <c r="IY7" s="13" t="s">
        <v>108</v>
      </c>
      <c r="IZ7" s="13" t="s">
        <v>65</v>
      </c>
      <c r="JA7" s="13" t="s">
        <v>332</v>
      </c>
      <c r="JB7" s="13" t="s">
        <v>333</v>
      </c>
      <c r="JC7" s="13" t="s">
        <v>177</v>
      </c>
      <c r="JD7" s="13" t="s">
        <v>334</v>
      </c>
      <c r="JE7" s="13" t="s">
        <v>335</v>
      </c>
      <c r="JF7" s="13" t="s">
        <v>109</v>
      </c>
      <c r="JG7" s="13" t="s">
        <v>66</v>
      </c>
      <c r="JH7" s="13" t="s">
        <v>178</v>
      </c>
      <c r="JI7" s="13" t="s">
        <v>336</v>
      </c>
      <c r="JJ7" s="13" t="s">
        <v>337</v>
      </c>
      <c r="JK7" s="13" t="s">
        <v>338</v>
      </c>
      <c r="JL7" s="13" t="s">
        <v>339</v>
      </c>
      <c r="JM7" s="13" t="s">
        <v>110</v>
      </c>
      <c r="JN7" s="13" t="s">
        <v>67</v>
      </c>
      <c r="JO7" s="13" t="s">
        <v>340</v>
      </c>
      <c r="JP7" s="13" t="s">
        <v>359</v>
      </c>
      <c r="JQ7" s="13" t="s">
        <v>341</v>
      </c>
      <c r="JR7" s="13" t="s">
        <v>342</v>
      </c>
      <c r="JS7" s="13" t="s">
        <v>343</v>
      </c>
      <c r="JT7" s="13" t="s">
        <v>111</v>
      </c>
      <c r="JU7" s="13" t="s">
        <v>68</v>
      </c>
      <c r="JV7" s="13" t="s">
        <v>344</v>
      </c>
      <c r="JW7" s="13" t="s">
        <v>120</v>
      </c>
      <c r="JX7" s="13" t="s">
        <v>345</v>
      </c>
      <c r="JY7" s="13" t="s">
        <v>346</v>
      </c>
      <c r="JZ7" s="13" t="s">
        <v>347</v>
      </c>
      <c r="KA7" s="13" t="s">
        <v>112</v>
      </c>
      <c r="KB7" s="13" t="s">
        <v>69</v>
      </c>
      <c r="KC7" s="13" t="s">
        <v>348</v>
      </c>
      <c r="KD7"/>
      <c r="KE7" s="14"/>
    </row>
    <row r="8" spans="1:291" x14ac:dyDescent="0.35">
      <c r="A8" s="2" t="s">
        <v>2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</row>
    <row r="9" spans="1:291" x14ac:dyDescent="0.35">
      <c r="A9" s="3" t="s">
        <v>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</row>
    <row r="10" spans="1:291" x14ac:dyDescent="0.35">
      <c r="A10" s="4" t="s">
        <v>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</row>
    <row r="11" spans="1:291" x14ac:dyDescent="0.35">
      <c r="A11" s="5" t="s">
        <v>121</v>
      </c>
      <c r="L11" s="6"/>
      <c r="M11" s="6"/>
      <c r="N11" s="6"/>
      <c r="O11" s="6"/>
      <c r="P11" s="6">
        <v>1.5</v>
      </c>
      <c r="Q11" s="6">
        <v>1.5</v>
      </c>
      <c r="R11" s="6">
        <v>6</v>
      </c>
      <c r="S11" s="6">
        <v>18</v>
      </c>
      <c r="T11" s="6"/>
      <c r="U11" s="6"/>
      <c r="V11" s="6">
        <v>1.5</v>
      </c>
      <c r="W11" s="6">
        <v>1.5</v>
      </c>
      <c r="X11" s="6">
        <v>6</v>
      </c>
      <c r="Y11" s="6">
        <v>18</v>
      </c>
      <c r="Z11" s="6"/>
      <c r="AA11" s="6"/>
      <c r="AB11" s="6"/>
      <c r="AC11" s="6">
        <v>1.5</v>
      </c>
      <c r="AD11" s="6">
        <v>1.5</v>
      </c>
      <c r="AE11" s="6">
        <v>6</v>
      </c>
      <c r="AF11" s="6">
        <v>18</v>
      </c>
      <c r="AG11" s="6"/>
      <c r="AH11" s="6"/>
      <c r="AI11" s="6"/>
      <c r="AJ11" s="6">
        <v>5.5</v>
      </c>
      <c r="AK11" s="6">
        <v>8.5</v>
      </c>
      <c r="AL11" s="6">
        <v>8</v>
      </c>
      <c r="AM11" s="6">
        <v>18</v>
      </c>
      <c r="AN11" s="6"/>
      <c r="AO11" s="6"/>
      <c r="AP11" s="6"/>
      <c r="AQ11" s="6">
        <v>1.5</v>
      </c>
      <c r="AR11" s="6">
        <v>1.5</v>
      </c>
      <c r="AS11" s="6">
        <v>6</v>
      </c>
      <c r="AT11" s="6">
        <v>18</v>
      </c>
      <c r="AU11" s="6"/>
      <c r="AV11" s="6"/>
      <c r="AW11" s="6"/>
      <c r="AX11" s="6">
        <v>2.5</v>
      </c>
      <c r="AY11" s="6">
        <v>1.5</v>
      </c>
      <c r="AZ11" s="6">
        <v>34</v>
      </c>
      <c r="BA11" s="6">
        <v>18</v>
      </c>
      <c r="BB11" s="6">
        <v>36</v>
      </c>
      <c r="BC11" s="6"/>
      <c r="BD11" s="6"/>
      <c r="BE11" s="6">
        <v>1.5</v>
      </c>
      <c r="BF11" s="6">
        <v>1.5</v>
      </c>
      <c r="BG11" s="6">
        <v>6</v>
      </c>
      <c r="BH11" s="6">
        <v>18</v>
      </c>
      <c r="BI11" s="6"/>
      <c r="BJ11" s="6"/>
      <c r="BK11" s="6"/>
      <c r="BL11" s="6">
        <v>5.5</v>
      </c>
      <c r="BM11" s="6">
        <v>8.5</v>
      </c>
      <c r="BN11" s="6">
        <v>8</v>
      </c>
      <c r="BO11" s="6">
        <v>18</v>
      </c>
      <c r="BP11" s="6"/>
      <c r="BQ11" s="6"/>
      <c r="BR11" s="6"/>
      <c r="BS11" s="6">
        <v>1.5</v>
      </c>
      <c r="BT11" s="6">
        <v>1.5</v>
      </c>
      <c r="BU11" s="6">
        <v>6</v>
      </c>
      <c r="BV11" s="6">
        <v>18</v>
      </c>
      <c r="BW11" s="6"/>
      <c r="BX11" s="6"/>
      <c r="BY11" s="6"/>
      <c r="BZ11" s="6">
        <v>1.5</v>
      </c>
      <c r="CA11" s="6">
        <v>1.5</v>
      </c>
      <c r="CB11" s="6">
        <v>6</v>
      </c>
      <c r="CC11" s="6">
        <v>18</v>
      </c>
      <c r="CD11" s="6"/>
      <c r="CE11" s="6"/>
      <c r="CF11" s="6"/>
      <c r="CG11" s="6">
        <v>1.5</v>
      </c>
      <c r="CH11" s="6">
        <v>1.5</v>
      </c>
      <c r="CI11" s="6">
        <v>6</v>
      </c>
      <c r="CJ11" s="6">
        <v>18</v>
      </c>
      <c r="CK11" s="6"/>
      <c r="CL11" s="6"/>
      <c r="CM11" s="6">
        <v>4</v>
      </c>
      <c r="CN11" s="6">
        <v>8.5</v>
      </c>
      <c r="CO11" s="6">
        <v>310.5</v>
      </c>
      <c r="CP11" s="6">
        <v>66</v>
      </c>
      <c r="CQ11" s="6">
        <v>50</v>
      </c>
      <c r="CR11" s="6">
        <v>36</v>
      </c>
      <c r="CS11" s="6"/>
      <c r="CT11" s="6"/>
      <c r="CU11" s="6">
        <v>1.5</v>
      </c>
      <c r="CV11" s="6">
        <v>1.5</v>
      </c>
      <c r="CW11" s="6">
        <v>6</v>
      </c>
      <c r="CX11" s="6">
        <v>18</v>
      </c>
      <c r="CY11" s="6"/>
      <c r="CZ11" s="6"/>
      <c r="DA11" s="6"/>
      <c r="DB11" s="6">
        <v>1.5</v>
      </c>
      <c r="DC11" s="6">
        <v>1.5</v>
      </c>
      <c r="DD11" s="6">
        <v>6</v>
      </c>
      <c r="DE11" s="6">
        <v>18</v>
      </c>
      <c r="DF11" s="6"/>
      <c r="DG11" s="6"/>
      <c r="DH11" s="6"/>
      <c r="DI11" s="6">
        <v>1.5</v>
      </c>
      <c r="DJ11" s="6">
        <v>1.5</v>
      </c>
      <c r="DK11" s="6">
        <v>6</v>
      </c>
      <c r="DL11" s="6">
        <v>18</v>
      </c>
      <c r="DM11" s="6"/>
      <c r="DN11" s="6"/>
      <c r="DO11" s="6"/>
      <c r="DP11" s="6">
        <v>5.5</v>
      </c>
      <c r="DQ11" s="6">
        <v>8.5</v>
      </c>
      <c r="DR11" s="6">
        <v>8</v>
      </c>
      <c r="DS11" s="6">
        <v>18</v>
      </c>
      <c r="DT11" s="6"/>
      <c r="DU11" s="6"/>
      <c r="DV11" s="6"/>
      <c r="DW11" s="6">
        <v>1.5</v>
      </c>
      <c r="DX11" s="6">
        <v>1.5</v>
      </c>
      <c r="DY11" s="6">
        <v>6</v>
      </c>
      <c r="DZ11" s="6">
        <v>18</v>
      </c>
      <c r="EA11" s="6"/>
      <c r="EB11" s="6"/>
      <c r="EC11" s="6"/>
      <c r="ED11" s="6">
        <v>2.5</v>
      </c>
      <c r="EE11" s="6">
        <v>1.5</v>
      </c>
      <c r="EF11" s="6">
        <v>34</v>
      </c>
      <c r="EG11" s="6">
        <v>18</v>
      </c>
      <c r="EH11" s="6">
        <v>36</v>
      </c>
      <c r="EI11" s="6"/>
      <c r="EJ11" s="6"/>
      <c r="EK11" s="6">
        <v>1.5</v>
      </c>
      <c r="EL11" s="6">
        <v>1.5</v>
      </c>
      <c r="EM11" s="6">
        <v>6</v>
      </c>
      <c r="EN11" s="6">
        <v>18</v>
      </c>
      <c r="EO11" s="6"/>
      <c r="EP11" s="6"/>
      <c r="EQ11" s="6"/>
      <c r="ER11" s="6">
        <v>5.5</v>
      </c>
      <c r="ES11" s="6">
        <v>8.5</v>
      </c>
      <c r="ET11" s="6">
        <v>8</v>
      </c>
      <c r="EU11" s="6">
        <v>18</v>
      </c>
      <c r="EV11" s="6"/>
      <c r="EW11" s="6"/>
      <c r="EX11" s="6"/>
      <c r="EY11" s="6">
        <v>1.5</v>
      </c>
      <c r="EZ11" s="6">
        <v>1.5</v>
      </c>
      <c r="FA11" s="6">
        <v>6</v>
      </c>
      <c r="FB11" s="6">
        <v>18</v>
      </c>
      <c r="FC11" s="6"/>
      <c r="FD11" s="6"/>
      <c r="FE11" s="6"/>
      <c r="FF11" s="6">
        <v>1.5</v>
      </c>
      <c r="FG11" s="6">
        <v>1.5</v>
      </c>
      <c r="FH11" s="6">
        <v>6</v>
      </c>
      <c r="FI11" s="6">
        <v>18</v>
      </c>
      <c r="FJ11" s="6"/>
      <c r="FK11" s="6"/>
      <c r="FL11" s="6"/>
      <c r="FM11" s="6">
        <v>1.5</v>
      </c>
      <c r="FN11" s="6">
        <v>1.5</v>
      </c>
      <c r="FO11" s="6">
        <v>6</v>
      </c>
      <c r="FP11" s="6">
        <v>18</v>
      </c>
      <c r="FQ11" s="6"/>
      <c r="FR11" s="6">
        <v>4</v>
      </c>
      <c r="FS11" s="6">
        <v>8</v>
      </c>
      <c r="FT11" s="6">
        <v>330.5</v>
      </c>
      <c r="FU11" s="6">
        <v>38.5</v>
      </c>
      <c r="FV11" s="6">
        <v>76</v>
      </c>
      <c r="FW11" s="6">
        <v>26</v>
      </c>
      <c r="FX11" s="6">
        <v>36</v>
      </c>
      <c r="FY11" s="6"/>
      <c r="FZ11" s="6"/>
      <c r="GA11" s="6">
        <v>1.5</v>
      </c>
      <c r="GB11" s="6">
        <v>1.5</v>
      </c>
      <c r="GC11" s="6">
        <v>6</v>
      </c>
      <c r="GD11" s="6">
        <v>18</v>
      </c>
      <c r="GE11" s="6"/>
      <c r="GF11" s="6"/>
      <c r="GG11" s="6"/>
      <c r="GH11" s="6">
        <v>1.5</v>
      </c>
      <c r="GI11" s="6">
        <v>1.5</v>
      </c>
      <c r="GJ11" s="6">
        <v>6</v>
      </c>
      <c r="GK11" s="6">
        <v>18</v>
      </c>
      <c r="GL11" s="6"/>
      <c r="GM11" s="6"/>
      <c r="GN11" s="6"/>
      <c r="GO11" s="6">
        <v>1.5</v>
      </c>
      <c r="GP11" s="6">
        <v>1.5</v>
      </c>
      <c r="GQ11" s="6">
        <v>6</v>
      </c>
      <c r="GR11" s="6">
        <v>18</v>
      </c>
      <c r="GS11" s="6"/>
      <c r="GT11" s="6"/>
      <c r="GU11" s="6"/>
      <c r="GV11" s="6">
        <v>5.5</v>
      </c>
      <c r="GW11" s="6">
        <v>8.5</v>
      </c>
      <c r="GX11" s="6">
        <v>8</v>
      </c>
      <c r="GY11" s="6">
        <v>18</v>
      </c>
      <c r="GZ11" s="6"/>
      <c r="HA11" s="6"/>
      <c r="HB11" s="6"/>
      <c r="HC11" s="6">
        <v>1.5</v>
      </c>
      <c r="HD11" s="6">
        <v>1.5</v>
      </c>
      <c r="HE11" s="6">
        <v>6</v>
      </c>
      <c r="HF11" s="6">
        <v>18</v>
      </c>
      <c r="HG11" s="6"/>
      <c r="HH11" s="6"/>
      <c r="HI11" s="6"/>
      <c r="HJ11" s="6">
        <v>2.5</v>
      </c>
      <c r="HK11" s="6">
        <v>1.5</v>
      </c>
      <c r="HL11" s="6">
        <v>34</v>
      </c>
      <c r="HM11" s="6">
        <v>18</v>
      </c>
      <c r="HN11" s="6">
        <v>36</v>
      </c>
      <c r="HO11" s="6"/>
      <c r="HP11" s="6"/>
      <c r="HQ11" s="6">
        <v>1.5</v>
      </c>
      <c r="HR11" s="6">
        <v>1.5</v>
      </c>
      <c r="HS11" s="6">
        <v>6</v>
      </c>
      <c r="HT11" s="6">
        <v>18</v>
      </c>
      <c r="HU11" s="6"/>
      <c r="HV11" s="6"/>
      <c r="HW11" s="6"/>
      <c r="HX11" s="6">
        <v>5.5</v>
      </c>
      <c r="HY11" s="6">
        <v>8.5</v>
      </c>
      <c r="HZ11" s="6">
        <v>8</v>
      </c>
      <c r="IA11" s="6">
        <v>18</v>
      </c>
      <c r="IB11" s="6"/>
      <c r="IC11" s="6"/>
      <c r="ID11" s="6"/>
      <c r="IE11" s="6">
        <v>1.5</v>
      </c>
      <c r="IF11" s="6">
        <v>1.5</v>
      </c>
      <c r="IG11" s="6">
        <v>6</v>
      </c>
      <c r="IH11" s="6">
        <v>18</v>
      </c>
      <c r="II11" s="6"/>
      <c r="IJ11" s="6"/>
      <c r="IK11" s="6"/>
      <c r="IL11" s="6">
        <v>1.5</v>
      </c>
      <c r="IM11" s="6">
        <v>1.5</v>
      </c>
      <c r="IN11" s="6">
        <v>6</v>
      </c>
      <c r="IO11" s="6">
        <v>18</v>
      </c>
      <c r="IP11" s="6"/>
      <c r="IQ11" s="6"/>
      <c r="IR11" s="6"/>
      <c r="IS11" s="6">
        <v>1.5</v>
      </c>
      <c r="IT11" s="6">
        <v>1.5</v>
      </c>
      <c r="IU11" s="6">
        <v>6</v>
      </c>
      <c r="IV11" s="6">
        <v>18</v>
      </c>
      <c r="IW11" s="6">
        <v>4</v>
      </c>
      <c r="IX11" s="6">
        <v>2</v>
      </c>
      <c r="IY11" s="6">
        <v>302</v>
      </c>
      <c r="IZ11" s="6">
        <v>36.5</v>
      </c>
      <c r="JA11" s="6">
        <v>40.5</v>
      </c>
      <c r="JB11" s="6">
        <v>36</v>
      </c>
      <c r="JC11" s="6">
        <v>18</v>
      </c>
      <c r="JD11" s="6">
        <v>36</v>
      </c>
      <c r="JE11" s="6"/>
      <c r="JF11" s="6"/>
      <c r="JG11" s="6">
        <v>1.5</v>
      </c>
      <c r="JH11" s="6">
        <v>1.5</v>
      </c>
      <c r="JI11" s="6">
        <v>6</v>
      </c>
      <c r="JJ11" s="6">
        <v>18</v>
      </c>
      <c r="JK11" s="6"/>
      <c r="JL11" s="6"/>
      <c r="JM11" s="6"/>
      <c r="JN11" s="6">
        <v>1.5</v>
      </c>
      <c r="JO11" s="6">
        <v>1.5</v>
      </c>
      <c r="JP11" s="6">
        <v>6</v>
      </c>
      <c r="JQ11" s="6">
        <v>18</v>
      </c>
      <c r="JR11" s="6"/>
      <c r="JS11" s="6"/>
      <c r="JT11" s="6"/>
      <c r="JU11" s="6">
        <v>1.5</v>
      </c>
      <c r="JV11" s="6">
        <v>1.5</v>
      </c>
      <c r="JW11" s="6">
        <v>6</v>
      </c>
      <c r="JX11" s="6">
        <v>18</v>
      </c>
      <c r="JY11" s="6"/>
      <c r="JZ11" s="6"/>
      <c r="KA11" s="6"/>
      <c r="KB11" s="6">
        <v>5.5</v>
      </c>
      <c r="KC11" s="6">
        <v>8.5</v>
      </c>
      <c r="KD11" s="6">
        <v>7175</v>
      </c>
      <c r="KE11" s="6">
        <v>9903</v>
      </c>
    </row>
    <row r="12" spans="1:291" x14ac:dyDescent="0.35">
      <c r="A12" s="5" t="s">
        <v>122</v>
      </c>
      <c r="L12" s="6"/>
      <c r="M12" s="6"/>
      <c r="N12" s="6"/>
      <c r="O12" s="6"/>
      <c r="P12" s="6"/>
      <c r="Q12" s="6"/>
      <c r="R12" s="6"/>
      <c r="S12" s="6"/>
      <c r="T12" s="6">
        <v>1.25</v>
      </c>
      <c r="U12" s="6"/>
      <c r="V12" s="6"/>
      <c r="W12" s="6"/>
      <c r="X12" s="6"/>
      <c r="Y12" s="6"/>
      <c r="Z12" s="6"/>
      <c r="AA12" s="6">
        <v>1.25</v>
      </c>
      <c r="AB12" s="6"/>
      <c r="AC12" s="6"/>
      <c r="AD12" s="6"/>
      <c r="AE12" s="6"/>
      <c r="AF12" s="6"/>
      <c r="AG12" s="6"/>
      <c r="AH12" s="6">
        <v>1.25</v>
      </c>
      <c r="AI12" s="6"/>
      <c r="AJ12" s="6"/>
      <c r="AK12" s="6"/>
      <c r="AL12" s="6"/>
      <c r="AM12" s="6">
        <v>6.5</v>
      </c>
      <c r="AN12" s="6"/>
      <c r="AO12" s="6">
        <v>1.25</v>
      </c>
      <c r="AP12" s="6"/>
      <c r="AQ12" s="6"/>
      <c r="AR12" s="6"/>
      <c r="AS12" s="6"/>
      <c r="AT12" s="6"/>
      <c r="AU12" s="6"/>
      <c r="AV12" s="6">
        <v>1.25</v>
      </c>
      <c r="AW12" s="6"/>
      <c r="AX12" s="6"/>
      <c r="AY12" s="6"/>
      <c r="AZ12" s="6">
        <v>4</v>
      </c>
      <c r="BA12" s="6"/>
      <c r="BB12" s="6"/>
      <c r="BC12" s="6">
        <v>1.25</v>
      </c>
      <c r="BD12" s="6"/>
      <c r="BE12" s="6"/>
      <c r="BF12" s="6"/>
      <c r="BG12" s="6"/>
      <c r="BH12" s="6"/>
      <c r="BI12" s="6"/>
      <c r="BJ12" s="6">
        <v>1.25</v>
      </c>
      <c r="BK12" s="6"/>
      <c r="BL12" s="6"/>
      <c r="BM12" s="6"/>
      <c r="BN12" s="6"/>
      <c r="BO12" s="6"/>
      <c r="BP12" s="6"/>
      <c r="BQ12" s="6">
        <v>7.75</v>
      </c>
      <c r="BR12" s="6"/>
      <c r="BS12" s="6"/>
      <c r="BT12" s="6"/>
      <c r="BU12" s="6"/>
      <c r="BV12" s="6"/>
      <c r="BW12" s="6"/>
      <c r="BX12" s="6">
        <v>1.25</v>
      </c>
      <c r="BY12" s="6"/>
      <c r="BZ12" s="6"/>
      <c r="CA12" s="6"/>
      <c r="CB12" s="6"/>
      <c r="CC12" s="6"/>
      <c r="CD12" s="6"/>
      <c r="CE12" s="6">
        <v>1.25</v>
      </c>
      <c r="CF12" s="6"/>
      <c r="CG12" s="6"/>
      <c r="CH12" s="6"/>
      <c r="CI12" s="6"/>
      <c r="CJ12" s="6"/>
      <c r="CK12" s="6"/>
      <c r="CL12" s="6">
        <v>1.25</v>
      </c>
      <c r="CM12" s="6"/>
      <c r="CN12" s="6"/>
      <c r="CO12" s="6">
        <v>34</v>
      </c>
      <c r="CP12" s="6">
        <v>4</v>
      </c>
      <c r="CQ12" s="6"/>
      <c r="CR12" s="6"/>
      <c r="CS12" s="6">
        <v>1.25</v>
      </c>
      <c r="CT12" s="6"/>
      <c r="CU12" s="6"/>
      <c r="CV12" s="6">
        <v>6.5</v>
      </c>
      <c r="CW12" s="6"/>
      <c r="CX12" s="6"/>
      <c r="CY12" s="6"/>
      <c r="CZ12" s="6">
        <v>1.25</v>
      </c>
      <c r="DA12" s="6"/>
      <c r="DB12" s="6"/>
      <c r="DC12" s="6"/>
      <c r="DD12" s="6"/>
      <c r="DE12" s="6"/>
      <c r="DF12" s="6"/>
      <c r="DG12" s="6">
        <v>1.25</v>
      </c>
      <c r="DH12" s="6"/>
      <c r="DI12" s="6"/>
      <c r="DJ12" s="6"/>
      <c r="DK12" s="6"/>
      <c r="DL12" s="6"/>
      <c r="DM12" s="6"/>
      <c r="DN12" s="6">
        <v>1.25</v>
      </c>
      <c r="DO12" s="6"/>
      <c r="DP12" s="6"/>
      <c r="DQ12" s="6"/>
      <c r="DR12" s="6"/>
      <c r="DS12" s="6"/>
      <c r="DT12" s="6"/>
      <c r="DU12" s="6">
        <v>1.25</v>
      </c>
      <c r="DV12" s="6"/>
      <c r="DW12" s="6"/>
      <c r="DX12" s="6"/>
      <c r="DY12" s="6"/>
      <c r="DZ12" s="6">
        <v>6.5</v>
      </c>
      <c r="EA12" s="6"/>
      <c r="EB12" s="6">
        <v>1.25</v>
      </c>
      <c r="EC12" s="6"/>
      <c r="ED12" s="6"/>
      <c r="EE12" s="6"/>
      <c r="EF12" s="6">
        <v>4</v>
      </c>
      <c r="EG12" s="6"/>
      <c r="EH12" s="6"/>
      <c r="EI12" s="6">
        <v>1.25</v>
      </c>
      <c r="EJ12" s="6"/>
      <c r="EK12" s="6"/>
      <c r="EL12" s="6"/>
      <c r="EM12" s="6"/>
      <c r="EN12" s="6"/>
      <c r="EO12" s="6"/>
      <c r="EP12" s="6">
        <v>1.25</v>
      </c>
      <c r="EQ12" s="6"/>
      <c r="ER12" s="6"/>
      <c r="ES12" s="6"/>
      <c r="ET12" s="6"/>
      <c r="EU12" s="6"/>
      <c r="EV12" s="6"/>
      <c r="EW12" s="6">
        <v>1.25</v>
      </c>
      <c r="EX12" s="6"/>
      <c r="EY12" s="6"/>
      <c r="EZ12" s="6"/>
      <c r="FA12" s="6"/>
      <c r="FB12" s="6"/>
      <c r="FC12" s="6"/>
      <c r="FD12" s="6">
        <v>1.25</v>
      </c>
      <c r="FE12" s="6">
        <v>6.5</v>
      </c>
      <c r="FF12" s="6"/>
      <c r="FG12" s="6"/>
      <c r="FH12" s="6"/>
      <c r="FI12" s="6"/>
      <c r="FJ12" s="6"/>
      <c r="FK12" s="6">
        <v>1.25</v>
      </c>
      <c r="FL12" s="6"/>
      <c r="FM12" s="6"/>
      <c r="FN12" s="6"/>
      <c r="FO12" s="6"/>
      <c r="FP12" s="6"/>
      <c r="FQ12" s="6"/>
      <c r="FR12" s="6">
        <v>1.25</v>
      </c>
      <c r="FS12" s="6"/>
      <c r="FT12" s="6">
        <v>34</v>
      </c>
      <c r="FU12" s="6"/>
      <c r="FV12" s="6">
        <v>4</v>
      </c>
      <c r="FW12" s="6"/>
      <c r="FX12" s="6"/>
      <c r="FY12" s="6">
        <v>1.25</v>
      </c>
      <c r="FZ12" s="6"/>
      <c r="GA12" s="6"/>
      <c r="GB12" s="6"/>
      <c r="GC12" s="6"/>
      <c r="GD12" s="6"/>
      <c r="GE12" s="6"/>
      <c r="GF12" s="6">
        <v>1.25</v>
      </c>
      <c r="GG12" s="6"/>
      <c r="GH12" s="6"/>
      <c r="GI12" s="6"/>
      <c r="GJ12" s="6">
        <v>18.5</v>
      </c>
      <c r="GK12" s="6"/>
      <c r="GL12" s="6"/>
      <c r="GM12" s="6">
        <v>1.25</v>
      </c>
      <c r="GN12" s="6"/>
      <c r="GO12" s="6"/>
      <c r="GP12" s="6"/>
      <c r="GQ12" s="6"/>
      <c r="GR12" s="6"/>
      <c r="GS12" s="6"/>
      <c r="GT12" s="6">
        <v>1.25</v>
      </c>
      <c r="GU12" s="6"/>
      <c r="GV12" s="6"/>
      <c r="GW12" s="6"/>
      <c r="GX12" s="6"/>
      <c r="GY12" s="6"/>
      <c r="GZ12" s="6"/>
      <c r="HA12" s="6">
        <v>1.25</v>
      </c>
      <c r="HB12" s="6"/>
      <c r="HC12" s="6"/>
      <c r="HD12" s="6"/>
      <c r="HE12" s="6"/>
      <c r="HF12" s="6"/>
      <c r="HG12" s="6"/>
      <c r="HH12" s="6">
        <v>1.25</v>
      </c>
      <c r="HI12" s="6"/>
      <c r="HJ12" s="6"/>
      <c r="HK12" s="6"/>
      <c r="HL12" s="6">
        <v>4</v>
      </c>
      <c r="HM12" s="6"/>
      <c r="HN12" s="6">
        <v>6.5</v>
      </c>
      <c r="HO12" s="6">
        <v>1.25</v>
      </c>
      <c r="HP12" s="6"/>
      <c r="HQ12" s="6"/>
      <c r="HR12" s="6"/>
      <c r="HS12" s="6"/>
      <c r="HT12" s="6"/>
      <c r="HU12" s="6"/>
      <c r="HV12" s="6">
        <v>1.25</v>
      </c>
      <c r="HW12" s="6"/>
      <c r="HX12" s="6"/>
      <c r="HY12" s="6"/>
      <c r="HZ12" s="6"/>
      <c r="IA12" s="6"/>
      <c r="IB12" s="6"/>
      <c r="IC12" s="6">
        <v>1.25</v>
      </c>
      <c r="ID12" s="6"/>
      <c r="IE12" s="6"/>
      <c r="IF12" s="6"/>
      <c r="IG12" s="6"/>
      <c r="IH12" s="6"/>
      <c r="II12" s="6"/>
      <c r="IJ12" s="6">
        <v>1.25</v>
      </c>
      <c r="IK12" s="6"/>
      <c r="IL12" s="6"/>
      <c r="IM12" s="6"/>
      <c r="IN12" s="6"/>
      <c r="IO12" s="6"/>
      <c r="IP12" s="6"/>
      <c r="IQ12" s="6">
        <v>1.25</v>
      </c>
      <c r="IR12" s="6"/>
      <c r="IS12" s="6">
        <v>6.5</v>
      </c>
      <c r="IT12" s="6"/>
      <c r="IU12" s="6"/>
      <c r="IV12" s="6"/>
      <c r="IW12" s="6"/>
      <c r="IX12" s="6">
        <v>1.25</v>
      </c>
      <c r="IY12" s="6">
        <v>34</v>
      </c>
      <c r="IZ12" s="6"/>
      <c r="JA12" s="6"/>
      <c r="JB12" s="6">
        <v>4</v>
      </c>
      <c r="JC12" s="6"/>
      <c r="JD12" s="6"/>
      <c r="JE12" s="6">
        <v>1.25</v>
      </c>
      <c r="JF12" s="6"/>
      <c r="JG12" s="6"/>
      <c r="JH12" s="6"/>
      <c r="JI12" s="6"/>
      <c r="JJ12" s="6"/>
      <c r="JK12" s="6"/>
      <c r="JL12" s="6">
        <v>1.25</v>
      </c>
      <c r="JM12" s="6"/>
      <c r="JN12" s="6"/>
      <c r="JO12" s="6"/>
      <c r="JP12" s="6"/>
      <c r="JQ12" s="6"/>
      <c r="JR12" s="6"/>
      <c r="JS12" s="6">
        <v>1.25</v>
      </c>
      <c r="JT12" s="6"/>
      <c r="JU12" s="6"/>
      <c r="JV12" s="6"/>
      <c r="JW12" s="6">
        <v>6.5</v>
      </c>
      <c r="JX12" s="6"/>
      <c r="JY12" s="6"/>
      <c r="JZ12" s="6">
        <v>1.25</v>
      </c>
      <c r="KA12" s="6"/>
      <c r="KB12" s="6"/>
      <c r="KC12" s="6"/>
      <c r="KD12" s="6">
        <v>423</v>
      </c>
      <c r="KE12" s="6">
        <v>668.25</v>
      </c>
    </row>
    <row r="13" spans="1:291" x14ac:dyDescent="0.35">
      <c r="A13" s="5" t="s">
        <v>123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>
        <v>1.25</v>
      </c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>
        <v>1.25</v>
      </c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>
        <v>1.25</v>
      </c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>
        <v>1.25</v>
      </c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>
        <v>1.25</v>
      </c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>
        <v>19</v>
      </c>
      <c r="FV13" s="6"/>
      <c r="FW13" s="6"/>
      <c r="FX13" s="6"/>
      <c r="FY13" s="6"/>
      <c r="FZ13" s="6">
        <v>1.25</v>
      </c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>
        <v>1.25</v>
      </c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>
        <v>1.25</v>
      </c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>
        <v>1.25</v>
      </c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>
        <v>76.25</v>
      </c>
      <c r="KE13" s="6">
        <v>106.5</v>
      </c>
    </row>
    <row r="14" spans="1:291" x14ac:dyDescent="0.35">
      <c r="A14" s="5" t="s">
        <v>70</v>
      </c>
      <c r="L14" s="6"/>
      <c r="M14" s="6"/>
      <c r="N14" s="6"/>
      <c r="O14" s="6"/>
      <c r="P14" s="6"/>
      <c r="Q14" s="6"/>
      <c r="R14" s="6"/>
      <c r="S14" s="6"/>
      <c r="T14" s="6">
        <v>1.5</v>
      </c>
      <c r="U14" s="6"/>
      <c r="V14" s="6"/>
      <c r="W14" s="6"/>
      <c r="X14" s="6"/>
      <c r="Y14" s="6"/>
      <c r="Z14" s="6"/>
      <c r="AA14" s="6">
        <v>1.5</v>
      </c>
      <c r="AB14" s="6"/>
      <c r="AC14" s="6"/>
      <c r="AD14" s="6"/>
      <c r="AE14" s="6"/>
      <c r="AF14" s="6"/>
      <c r="AG14" s="6"/>
      <c r="AH14" s="6">
        <v>1.5</v>
      </c>
      <c r="AI14" s="6"/>
      <c r="AJ14" s="6"/>
      <c r="AK14" s="6"/>
      <c r="AL14" s="6"/>
      <c r="AM14" s="6"/>
      <c r="AN14" s="6"/>
      <c r="AO14" s="6">
        <v>7.75</v>
      </c>
      <c r="AP14" s="6"/>
      <c r="AQ14" s="6"/>
      <c r="AR14" s="6"/>
      <c r="AS14" s="6"/>
      <c r="AT14" s="6"/>
      <c r="AU14" s="6"/>
      <c r="AV14" s="6">
        <v>1.5</v>
      </c>
      <c r="AW14" s="6"/>
      <c r="AX14" s="6"/>
      <c r="AY14" s="6"/>
      <c r="AZ14" s="6"/>
      <c r="BA14" s="6"/>
      <c r="BB14" s="6"/>
      <c r="BC14" s="6">
        <v>5.5</v>
      </c>
      <c r="BD14" s="6"/>
      <c r="BE14" s="6"/>
      <c r="BF14" s="6"/>
      <c r="BG14" s="6"/>
      <c r="BH14" s="6"/>
      <c r="BI14" s="6"/>
      <c r="BJ14" s="6">
        <v>1.5</v>
      </c>
      <c r="BK14" s="6"/>
      <c r="BL14" s="6"/>
      <c r="BM14" s="6"/>
      <c r="BN14" s="6"/>
      <c r="BO14" s="6"/>
      <c r="BP14" s="6"/>
      <c r="BQ14" s="6">
        <v>7.75</v>
      </c>
      <c r="BR14" s="6"/>
      <c r="BS14" s="6"/>
      <c r="BT14" s="6"/>
      <c r="BU14" s="6"/>
      <c r="BV14" s="6"/>
      <c r="BW14" s="6"/>
      <c r="BX14" s="6">
        <v>1.5</v>
      </c>
      <c r="BY14" s="6"/>
      <c r="BZ14" s="6"/>
      <c r="CA14" s="6"/>
      <c r="CB14" s="6"/>
      <c r="CC14" s="6"/>
      <c r="CD14" s="6"/>
      <c r="CE14" s="6">
        <v>1.5</v>
      </c>
      <c r="CF14" s="6"/>
      <c r="CG14" s="6"/>
      <c r="CH14" s="6"/>
      <c r="CI14" s="6"/>
      <c r="CJ14" s="6"/>
      <c r="CK14" s="6"/>
      <c r="CL14" s="6">
        <v>1.5</v>
      </c>
      <c r="CM14" s="6"/>
      <c r="CN14" s="6"/>
      <c r="CO14" s="6">
        <v>94</v>
      </c>
      <c r="CP14" s="6"/>
      <c r="CQ14" s="6"/>
      <c r="CR14" s="6"/>
      <c r="CS14" s="6">
        <v>11.75</v>
      </c>
      <c r="CT14" s="6"/>
      <c r="CU14" s="6"/>
      <c r="CV14" s="6"/>
      <c r="CW14" s="6"/>
      <c r="CX14" s="6"/>
      <c r="CY14" s="6"/>
      <c r="CZ14" s="6">
        <v>1.5</v>
      </c>
      <c r="DA14" s="6"/>
      <c r="DB14" s="6"/>
      <c r="DC14" s="6"/>
      <c r="DD14" s="6"/>
      <c r="DE14" s="6"/>
      <c r="DF14" s="6"/>
      <c r="DG14" s="6">
        <v>1.5</v>
      </c>
      <c r="DH14" s="6"/>
      <c r="DI14" s="6"/>
      <c r="DJ14" s="6"/>
      <c r="DK14" s="6"/>
      <c r="DL14" s="6"/>
      <c r="DM14" s="6"/>
      <c r="DN14" s="6">
        <v>1.5</v>
      </c>
      <c r="DO14" s="6"/>
      <c r="DP14" s="6"/>
      <c r="DQ14" s="6"/>
      <c r="DR14" s="6"/>
      <c r="DS14" s="6"/>
      <c r="DT14" s="6"/>
      <c r="DU14" s="6">
        <v>7.75</v>
      </c>
      <c r="DV14" s="6"/>
      <c r="DW14" s="6"/>
      <c r="DX14" s="6"/>
      <c r="DY14" s="6"/>
      <c r="DZ14" s="6"/>
      <c r="EA14" s="6"/>
      <c r="EB14" s="6">
        <v>1.5</v>
      </c>
      <c r="EC14" s="6"/>
      <c r="ED14" s="6"/>
      <c r="EE14" s="6"/>
      <c r="EF14" s="6"/>
      <c r="EG14" s="6"/>
      <c r="EH14" s="6"/>
      <c r="EI14" s="6">
        <v>5.5</v>
      </c>
      <c r="EJ14" s="6"/>
      <c r="EK14" s="6"/>
      <c r="EL14" s="6"/>
      <c r="EM14" s="6"/>
      <c r="EN14" s="6"/>
      <c r="EO14" s="6"/>
      <c r="EP14" s="6">
        <v>1.5</v>
      </c>
      <c r="EQ14" s="6"/>
      <c r="ER14" s="6"/>
      <c r="ES14" s="6"/>
      <c r="ET14" s="6"/>
      <c r="EU14" s="6"/>
      <c r="EV14" s="6"/>
      <c r="EW14" s="6">
        <v>7.75</v>
      </c>
      <c r="EX14" s="6"/>
      <c r="EY14" s="6"/>
      <c r="EZ14" s="6"/>
      <c r="FA14" s="6"/>
      <c r="FB14" s="6"/>
      <c r="FC14" s="6"/>
      <c r="FD14" s="6">
        <v>1.5</v>
      </c>
      <c r="FE14" s="6"/>
      <c r="FF14" s="6"/>
      <c r="FG14" s="6"/>
      <c r="FH14" s="6"/>
      <c r="FI14" s="6"/>
      <c r="FJ14" s="6"/>
      <c r="FK14" s="6">
        <v>1.5</v>
      </c>
      <c r="FL14" s="6"/>
      <c r="FM14" s="6"/>
      <c r="FN14" s="6"/>
      <c r="FO14" s="6"/>
      <c r="FP14" s="6"/>
      <c r="FQ14" s="6"/>
      <c r="FR14" s="6">
        <v>1.5</v>
      </c>
      <c r="FS14" s="6"/>
      <c r="FT14" s="6">
        <v>94</v>
      </c>
      <c r="FU14" s="6">
        <v>34</v>
      </c>
      <c r="FV14" s="6"/>
      <c r="FW14" s="6"/>
      <c r="FX14" s="6"/>
      <c r="FY14" s="6">
        <v>11.75</v>
      </c>
      <c r="FZ14" s="6"/>
      <c r="GA14" s="6"/>
      <c r="GB14" s="6"/>
      <c r="GC14" s="6"/>
      <c r="GD14" s="6"/>
      <c r="GE14" s="6"/>
      <c r="GF14" s="6">
        <v>1.5</v>
      </c>
      <c r="GG14" s="6"/>
      <c r="GH14" s="6"/>
      <c r="GI14" s="6"/>
      <c r="GJ14" s="6"/>
      <c r="GK14" s="6"/>
      <c r="GL14" s="6"/>
      <c r="GM14" s="6">
        <v>1.5</v>
      </c>
      <c r="GN14" s="6"/>
      <c r="GO14" s="6"/>
      <c r="GP14" s="6"/>
      <c r="GQ14" s="6"/>
      <c r="GR14" s="6"/>
      <c r="GS14" s="6"/>
      <c r="GT14" s="6">
        <v>1.5</v>
      </c>
      <c r="GU14" s="6"/>
      <c r="GV14" s="6"/>
      <c r="GW14" s="6"/>
      <c r="GX14" s="6"/>
      <c r="GY14" s="6"/>
      <c r="GZ14" s="6"/>
      <c r="HA14" s="6">
        <v>7.75</v>
      </c>
      <c r="HB14" s="6"/>
      <c r="HC14" s="6"/>
      <c r="HD14" s="6"/>
      <c r="HE14" s="6"/>
      <c r="HF14" s="6"/>
      <c r="HG14" s="6"/>
      <c r="HH14" s="6">
        <v>1.5</v>
      </c>
      <c r="HI14" s="6"/>
      <c r="HJ14" s="6"/>
      <c r="HK14" s="6"/>
      <c r="HL14" s="6"/>
      <c r="HM14" s="6"/>
      <c r="HN14" s="6"/>
      <c r="HO14" s="6">
        <v>5.5</v>
      </c>
      <c r="HP14" s="6"/>
      <c r="HQ14" s="6"/>
      <c r="HR14" s="6"/>
      <c r="HS14" s="6"/>
      <c r="HT14" s="6"/>
      <c r="HU14" s="6"/>
      <c r="HV14" s="6">
        <v>1.5</v>
      </c>
      <c r="HW14" s="6"/>
      <c r="HX14" s="6"/>
      <c r="HY14" s="6"/>
      <c r="HZ14" s="6"/>
      <c r="IA14" s="6"/>
      <c r="IB14" s="6"/>
      <c r="IC14" s="6">
        <v>7.75</v>
      </c>
      <c r="ID14" s="6"/>
      <c r="IE14" s="6"/>
      <c r="IF14" s="6"/>
      <c r="IG14" s="6"/>
      <c r="IH14" s="6"/>
      <c r="II14" s="6"/>
      <c r="IJ14" s="6">
        <v>1.5</v>
      </c>
      <c r="IK14" s="6"/>
      <c r="IL14" s="6"/>
      <c r="IM14" s="6"/>
      <c r="IN14" s="6"/>
      <c r="IO14" s="6"/>
      <c r="IP14" s="6"/>
      <c r="IQ14" s="6">
        <v>1.5</v>
      </c>
      <c r="IR14" s="6"/>
      <c r="IS14" s="6"/>
      <c r="IT14" s="6"/>
      <c r="IU14" s="6"/>
      <c r="IV14" s="6"/>
      <c r="IW14" s="6"/>
      <c r="IX14" s="6">
        <v>1.5</v>
      </c>
      <c r="IY14" s="6">
        <v>94</v>
      </c>
      <c r="IZ14" s="6"/>
      <c r="JA14" s="6"/>
      <c r="JB14" s="6"/>
      <c r="JC14" s="6"/>
      <c r="JD14" s="6"/>
      <c r="JE14" s="6">
        <v>11.75</v>
      </c>
      <c r="JF14" s="6"/>
      <c r="JG14" s="6"/>
      <c r="JH14" s="6"/>
      <c r="JI14" s="6"/>
      <c r="JJ14" s="6"/>
      <c r="JK14" s="6"/>
      <c r="JL14" s="6">
        <v>1.5</v>
      </c>
      <c r="JM14" s="6"/>
      <c r="JN14" s="6"/>
      <c r="JO14" s="6"/>
      <c r="JP14" s="6"/>
      <c r="JQ14" s="6"/>
      <c r="JR14" s="6"/>
      <c r="JS14" s="6">
        <v>1.5</v>
      </c>
      <c r="JT14" s="6"/>
      <c r="JU14" s="6"/>
      <c r="JV14" s="6"/>
      <c r="JW14" s="6"/>
      <c r="JX14" s="6"/>
      <c r="JY14" s="6"/>
      <c r="JZ14" s="6">
        <v>1.5</v>
      </c>
      <c r="KA14" s="6"/>
      <c r="KB14" s="6"/>
      <c r="KC14" s="6"/>
      <c r="KD14" s="6">
        <v>663.25</v>
      </c>
      <c r="KE14" s="6">
        <v>1118</v>
      </c>
    </row>
    <row r="15" spans="1:291" x14ac:dyDescent="0.35">
      <c r="A15" s="4" t="s">
        <v>152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</row>
    <row r="16" spans="1:291" x14ac:dyDescent="0.35">
      <c r="A16" s="5" t="s">
        <v>153</v>
      </c>
      <c r="L16" s="6"/>
      <c r="M16" s="6"/>
      <c r="N16" s="6"/>
      <c r="O16" s="6"/>
      <c r="P16" s="6"/>
      <c r="Q16" s="6"/>
      <c r="R16" s="6"/>
      <c r="S16" s="6"/>
      <c r="T16" s="6"/>
      <c r="U16" s="6">
        <v>2</v>
      </c>
      <c r="V16" s="6">
        <v>7</v>
      </c>
      <c r="W16" s="6">
        <v>6</v>
      </c>
      <c r="X16" s="6"/>
      <c r="Y16" s="6"/>
      <c r="Z16" s="6"/>
      <c r="AA16" s="6"/>
      <c r="AB16" s="6">
        <v>2</v>
      </c>
      <c r="AC16" s="6">
        <v>7</v>
      </c>
      <c r="AD16" s="6">
        <v>6</v>
      </c>
      <c r="AE16" s="6"/>
      <c r="AF16" s="6"/>
      <c r="AG16" s="6"/>
      <c r="AH16" s="6"/>
      <c r="AI16" s="6">
        <v>2</v>
      </c>
      <c r="AJ16" s="6">
        <v>7</v>
      </c>
      <c r="AK16" s="6">
        <v>6</v>
      </c>
      <c r="AL16" s="6"/>
      <c r="AM16" s="6"/>
      <c r="AN16" s="6"/>
      <c r="AO16" s="6"/>
      <c r="AP16" s="6">
        <v>8</v>
      </c>
      <c r="AQ16" s="6">
        <v>7</v>
      </c>
      <c r="AR16" s="6">
        <v>6</v>
      </c>
      <c r="AS16" s="6"/>
      <c r="AT16" s="6"/>
      <c r="AU16" s="6"/>
      <c r="AV16" s="6"/>
      <c r="AW16" s="6">
        <v>2</v>
      </c>
      <c r="AX16" s="6">
        <v>7</v>
      </c>
      <c r="AY16" s="6">
        <v>6</v>
      </c>
      <c r="AZ16" s="6">
        <v>129</v>
      </c>
      <c r="BA16" s="6"/>
      <c r="BB16" s="6"/>
      <c r="BC16" s="6"/>
      <c r="BD16" s="6">
        <v>2</v>
      </c>
      <c r="BE16" s="6">
        <v>7</v>
      </c>
      <c r="BF16" s="6">
        <v>6</v>
      </c>
      <c r="BG16" s="6"/>
      <c r="BH16" s="6"/>
      <c r="BI16" s="6"/>
      <c r="BJ16" s="6"/>
      <c r="BK16" s="6">
        <v>2</v>
      </c>
      <c r="BL16" s="6">
        <v>7</v>
      </c>
      <c r="BM16" s="6">
        <v>6</v>
      </c>
      <c r="BN16" s="6"/>
      <c r="BO16" s="6"/>
      <c r="BP16" s="6">
        <v>24</v>
      </c>
      <c r="BQ16" s="6"/>
      <c r="BR16" s="6">
        <v>8</v>
      </c>
      <c r="BS16" s="6">
        <v>7</v>
      </c>
      <c r="BT16" s="6">
        <v>6</v>
      </c>
      <c r="BU16" s="6"/>
      <c r="BV16" s="6"/>
      <c r="BW16" s="6"/>
      <c r="BX16" s="6"/>
      <c r="BY16" s="6">
        <v>2</v>
      </c>
      <c r="BZ16" s="6">
        <v>7</v>
      </c>
      <c r="CA16" s="6">
        <v>6</v>
      </c>
      <c r="CB16" s="6"/>
      <c r="CC16" s="6"/>
      <c r="CD16" s="6"/>
      <c r="CE16" s="6"/>
      <c r="CF16" s="6">
        <v>2</v>
      </c>
      <c r="CG16" s="6">
        <v>7</v>
      </c>
      <c r="CH16" s="6">
        <v>6</v>
      </c>
      <c r="CI16" s="6"/>
      <c r="CJ16" s="6"/>
      <c r="CK16" s="6"/>
      <c r="CL16" s="6"/>
      <c r="CM16" s="6">
        <v>6</v>
      </c>
      <c r="CN16" s="6">
        <v>7</v>
      </c>
      <c r="CO16" s="6">
        <v>380</v>
      </c>
      <c r="CP16" s="6">
        <v>129</v>
      </c>
      <c r="CQ16" s="6"/>
      <c r="CR16" s="6"/>
      <c r="CS16" s="6"/>
      <c r="CT16" s="6">
        <v>8</v>
      </c>
      <c r="CU16" s="6">
        <v>7</v>
      </c>
      <c r="CV16" s="6">
        <v>6</v>
      </c>
      <c r="CW16" s="6"/>
      <c r="CX16" s="6"/>
      <c r="CY16" s="6"/>
      <c r="CZ16" s="6"/>
      <c r="DA16" s="6">
        <v>2</v>
      </c>
      <c r="DB16" s="6">
        <v>7</v>
      </c>
      <c r="DC16" s="6">
        <v>6</v>
      </c>
      <c r="DD16" s="6"/>
      <c r="DE16" s="6"/>
      <c r="DF16" s="6"/>
      <c r="DG16" s="6"/>
      <c r="DH16" s="6">
        <v>2</v>
      </c>
      <c r="DI16" s="6">
        <v>7</v>
      </c>
      <c r="DJ16" s="6">
        <v>6</v>
      </c>
      <c r="DK16" s="6"/>
      <c r="DL16" s="6"/>
      <c r="DM16" s="6"/>
      <c r="DN16" s="6"/>
      <c r="DO16" s="6">
        <v>2</v>
      </c>
      <c r="DP16" s="6">
        <v>7</v>
      </c>
      <c r="DQ16" s="6">
        <v>6</v>
      </c>
      <c r="DR16" s="6"/>
      <c r="DS16" s="6"/>
      <c r="DT16" s="6"/>
      <c r="DU16" s="6"/>
      <c r="DV16" s="6">
        <v>32</v>
      </c>
      <c r="DW16" s="6">
        <v>7</v>
      </c>
      <c r="DX16" s="6">
        <v>6</v>
      </c>
      <c r="DY16" s="6"/>
      <c r="DZ16" s="6"/>
      <c r="EA16" s="6"/>
      <c r="EB16" s="6"/>
      <c r="EC16" s="6">
        <v>2</v>
      </c>
      <c r="ED16" s="6">
        <v>7</v>
      </c>
      <c r="EE16" s="6">
        <v>6</v>
      </c>
      <c r="EF16" s="6">
        <v>129</v>
      </c>
      <c r="EG16" s="6"/>
      <c r="EH16" s="6"/>
      <c r="EI16" s="6"/>
      <c r="EJ16" s="6">
        <v>2</v>
      </c>
      <c r="EK16" s="6">
        <v>7</v>
      </c>
      <c r="EL16" s="6">
        <v>6</v>
      </c>
      <c r="EM16" s="6"/>
      <c r="EN16" s="6"/>
      <c r="EO16" s="6"/>
      <c r="EP16" s="6"/>
      <c r="EQ16" s="6">
        <v>2</v>
      </c>
      <c r="ER16" s="6">
        <v>7</v>
      </c>
      <c r="ES16" s="6">
        <v>6</v>
      </c>
      <c r="ET16" s="6"/>
      <c r="EU16" s="6"/>
      <c r="EV16" s="6"/>
      <c r="EW16" s="6"/>
      <c r="EX16" s="6">
        <v>8</v>
      </c>
      <c r="EY16" s="6">
        <v>7</v>
      </c>
      <c r="EZ16" s="6">
        <v>6</v>
      </c>
      <c r="FA16" s="6"/>
      <c r="FB16" s="6"/>
      <c r="FC16" s="6"/>
      <c r="FD16" s="6"/>
      <c r="FE16" s="6">
        <v>2</v>
      </c>
      <c r="FF16" s="6">
        <v>7</v>
      </c>
      <c r="FG16" s="6">
        <v>6</v>
      </c>
      <c r="FH16" s="6"/>
      <c r="FI16" s="6"/>
      <c r="FJ16" s="6"/>
      <c r="FK16" s="6"/>
      <c r="FL16" s="6">
        <v>2</v>
      </c>
      <c r="FM16" s="6">
        <v>7</v>
      </c>
      <c r="FN16" s="6">
        <v>6</v>
      </c>
      <c r="FO16" s="6"/>
      <c r="FP16" s="6"/>
      <c r="FQ16" s="6"/>
      <c r="FR16" s="6">
        <v>4</v>
      </c>
      <c r="FS16" s="6">
        <v>2</v>
      </c>
      <c r="FT16" s="6">
        <v>381</v>
      </c>
      <c r="FU16" s="6">
        <v>996</v>
      </c>
      <c r="FV16" s="6">
        <v>129</v>
      </c>
      <c r="FW16" s="6"/>
      <c r="FX16" s="6"/>
      <c r="FY16" s="6"/>
      <c r="FZ16" s="6">
        <v>8</v>
      </c>
      <c r="GA16" s="6">
        <v>7</v>
      </c>
      <c r="GB16" s="6">
        <v>30</v>
      </c>
      <c r="GC16" s="6"/>
      <c r="GD16" s="6"/>
      <c r="GE16" s="6"/>
      <c r="GF16" s="6"/>
      <c r="GG16" s="6">
        <v>2</v>
      </c>
      <c r="GH16" s="6">
        <v>7</v>
      </c>
      <c r="GI16" s="6">
        <v>6</v>
      </c>
      <c r="GJ16" s="6"/>
      <c r="GK16" s="6"/>
      <c r="GL16" s="6"/>
      <c r="GM16" s="6"/>
      <c r="GN16" s="6">
        <v>2</v>
      </c>
      <c r="GO16" s="6">
        <v>7</v>
      </c>
      <c r="GP16" s="6">
        <v>6</v>
      </c>
      <c r="GQ16" s="6"/>
      <c r="GR16" s="6"/>
      <c r="GS16" s="6"/>
      <c r="GT16" s="6"/>
      <c r="GU16" s="6">
        <v>2</v>
      </c>
      <c r="GV16" s="6">
        <v>7</v>
      </c>
      <c r="GW16" s="6">
        <v>6</v>
      </c>
      <c r="GX16" s="6"/>
      <c r="GY16" s="6"/>
      <c r="GZ16" s="6"/>
      <c r="HA16" s="6"/>
      <c r="HB16" s="6">
        <v>8</v>
      </c>
      <c r="HC16" s="6">
        <v>7</v>
      </c>
      <c r="HD16" s="6">
        <v>6</v>
      </c>
      <c r="HE16" s="6"/>
      <c r="HF16" s="6"/>
      <c r="HG16" s="6"/>
      <c r="HH16" s="6"/>
      <c r="HI16" s="6">
        <v>2</v>
      </c>
      <c r="HJ16" s="6">
        <v>7</v>
      </c>
      <c r="HK16" s="6">
        <v>6</v>
      </c>
      <c r="HL16" s="6">
        <v>129</v>
      </c>
      <c r="HM16" s="6"/>
      <c r="HN16" s="6"/>
      <c r="HO16" s="6"/>
      <c r="HP16" s="6">
        <v>2</v>
      </c>
      <c r="HQ16" s="6">
        <v>7</v>
      </c>
      <c r="HR16" s="6">
        <v>6</v>
      </c>
      <c r="HS16" s="6"/>
      <c r="HT16" s="6"/>
      <c r="HU16" s="6"/>
      <c r="HV16" s="6"/>
      <c r="HW16" s="6">
        <v>2</v>
      </c>
      <c r="HX16" s="6">
        <v>7</v>
      </c>
      <c r="HY16" s="6">
        <v>6</v>
      </c>
      <c r="HZ16" s="6"/>
      <c r="IA16" s="6"/>
      <c r="IB16" s="6"/>
      <c r="IC16" s="6"/>
      <c r="ID16" s="6">
        <v>8</v>
      </c>
      <c r="IE16" s="6">
        <v>7</v>
      </c>
      <c r="IF16" s="6">
        <v>6</v>
      </c>
      <c r="IG16" s="6"/>
      <c r="IH16" s="6">
        <v>24</v>
      </c>
      <c r="II16" s="6"/>
      <c r="IJ16" s="6"/>
      <c r="IK16" s="6">
        <v>2</v>
      </c>
      <c r="IL16" s="6">
        <v>7</v>
      </c>
      <c r="IM16" s="6">
        <v>6</v>
      </c>
      <c r="IN16" s="6"/>
      <c r="IO16" s="6"/>
      <c r="IP16" s="6"/>
      <c r="IQ16" s="6"/>
      <c r="IR16" s="6">
        <v>2</v>
      </c>
      <c r="IS16" s="6">
        <v>7</v>
      </c>
      <c r="IT16" s="6">
        <v>6</v>
      </c>
      <c r="IU16" s="6"/>
      <c r="IV16" s="6"/>
      <c r="IW16" s="6">
        <v>4</v>
      </c>
      <c r="IX16" s="6"/>
      <c r="IY16" s="6">
        <v>376</v>
      </c>
      <c r="IZ16" s="6">
        <v>7</v>
      </c>
      <c r="JA16" s="6">
        <v>6</v>
      </c>
      <c r="JB16" s="6">
        <v>129</v>
      </c>
      <c r="JC16" s="6"/>
      <c r="JD16" s="6"/>
      <c r="JE16" s="6"/>
      <c r="JF16" s="6">
        <v>8</v>
      </c>
      <c r="JG16" s="6">
        <v>7</v>
      </c>
      <c r="JH16" s="6">
        <v>6</v>
      </c>
      <c r="JI16" s="6"/>
      <c r="JJ16" s="6"/>
      <c r="JK16" s="6"/>
      <c r="JL16" s="6"/>
      <c r="JM16" s="6">
        <v>2</v>
      </c>
      <c r="JN16" s="6">
        <v>7</v>
      </c>
      <c r="JO16" s="6">
        <v>6</v>
      </c>
      <c r="JP16" s="6"/>
      <c r="JQ16" s="6"/>
      <c r="JR16" s="6"/>
      <c r="JS16" s="6"/>
      <c r="JT16" s="6">
        <v>2</v>
      </c>
      <c r="JU16" s="6">
        <v>7</v>
      </c>
      <c r="JV16" s="6">
        <v>6</v>
      </c>
      <c r="JW16" s="6"/>
      <c r="JX16" s="6"/>
      <c r="JY16" s="6"/>
      <c r="JZ16" s="6"/>
      <c r="KA16" s="6">
        <v>2</v>
      </c>
      <c r="KB16" s="6">
        <v>7</v>
      </c>
      <c r="KC16" s="6">
        <v>6</v>
      </c>
      <c r="KD16" s="6">
        <v>7512</v>
      </c>
      <c r="KE16" s="6">
        <v>11145</v>
      </c>
    </row>
    <row r="17" spans="1:291" x14ac:dyDescent="0.35">
      <c r="A17" s="5" t="s">
        <v>154</v>
      </c>
      <c r="L17" s="6"/>
      <c r="M17" s="6"/>
      <c r="N17" s="6"/>
      <c r="O17" s="6"/>
      <c r="P17" s="6"/>
      <c r="Q17" s="6"/>
      <c r="R17" s="6"/>
      <c r="S17" s="6"/>
      <c r="T17" s="6"/>
      <c r="U17" s="6">
        <v>1.25</v>
      </c>
      <c r="V17" s="6"/>
      <c r="W17" s="6"/>
      <c r="X17" s="6"/>
      <c r="Y17" s="6"/>
      <c r="Z17" s="6"/>
      <c r="AA17" s="6"/>
      <c r="AB17" s="6">
        <v>1.25</v>
      </c>
      <c r="AC17" s="6"/>
      <c r="AD17" s="6"/>
      <c r="AE17" s="6"/>
      <c r="AF17" s="6"/>
      <c r="AG17" s="6"/>
      <c r="AH17" s="6"/>
      <c r="AI17" s="6">
        <v>1.25</v>
      </c>
      <c r="AJ17" s="6"/>
      <c r="AK17" s="6"/>
      <c r="AL17" s="6"/>
      <c r="AM17" s="6"/>
      <c r="AN17" s="6"/>
      <c r="AO17" s="6"/>
      <c r="AP17" s="6">
        <v>5.25</v>
      </c>
      <c r="AQ17" s="6"/>
      <c r="AR17" s="6"/>
      <c r="AS17" s="6"/>
      <c r="AT17" s="6"/>
      <c r="AU17" s="6"/>
      <c r="AV17" s="6"/>
      <c r="AW17" s="6">
        <v>1.25</v>
      </c>
      <c r="AX17" s="6"/>
      <c r="AY17" s="6"/>
      <c r="AZ17" s="6">
        <v>34</v>
      </c>
      <c r="BA17" s="6"/>
      <c r="BB17" s="6"/>
      <c r="BC17" s="6"/>
      <c r="BD17" s="6">
        <v>1.25</v>
      </c>
      <c r="BE17" s="6"/>
      <c r="BF17" s="6"/>
      <c r="BG17" s="6"/>
      <c r="BH17" s="6"/>
      <c r="BI17" s="6"/>
      <c r="BJ17" s="6"/>
      <c r="BK17" s="6">
        <v>1.25</v>
      </c>
      <c r="BL17" s="6"/>
      <c r="BM17" s="6"/>
      <c r="BN17" s="6"/>
      <c r="BO17" s="6"/>
      <c r="BP17" s="6"/>
      <c r="BQ17" s="6"/>
      <c r="BR17" s="6">
        <v>5.25</v>
      </c>
      <c r="BS17" s="6"/>
      <c r="BT17" s="6"/>
      <c r="BU17" s="6"/>
      <c r="BV17" s="6"/>
      <c r="BW17" s="6"/>
      <c r="BX17" s="6"/>
      <c r="BY17" s="6">
        <v>1.25</v>
      </c>
      <c r="BZ17" s="6"/>
      <c r="CA17" s="6"/>
      <c r="CB17" s="6"/>
      <c r="CC17" s="6"/>
      <c r="CD17" s="6"/>
      <c r="CE17" s="6"/>
      <c r="CF17" s="6">
        <v>1.25</v>
      </c>
      <c r="CG17" s="6"/>
      <c r="CH17" s="6"/>
      <c r="CI17" s="6"/>
      <c r="CJ17" s="6"/>
      <c r="CK17" s="6"/>
      <c r="CL17" s="6"/>
      <c r="CM17" s="6">
        <v>1.25</v>
      </c>
      <c r="CN17" s="6"/>
      <c r="CO17" s="6"/>
      <c r="CP17" s="6">
        <v>34</v>
      </c>
      <c r="CQ17" s="6"/>
      <c r="CR17" s="6"/>
      <c r="CS17" s="6"/>
      <c r="CT17" s="6">
        <v>5.25</v>
      </c>
      <c r="CU17" s="6"/>
      <c r="CV17" s="6"/>
      <c r="CW17" s="6"/>
      <c r="CX17" s="6"/>
      <c r="CY17" s="6"/>
      <c r="CZ17" s="6"/>
      <c r="DA17" s="6">
        <v>1.25</v>
      </c>
      <c r="DB17" s="6"/>
      <c r="DC17" s="6"/>
      <c r="DD17" s="6"/>
      <c r="DE17" s="6"/>
      <c r="DF17" s="6"/>
      <c r="DG17" s="6"/>
      <c r="DH17" s="6">
        <v>1.25</v>
      </c>
      <c r="DI17" s="6"/>
      <c r="DJ17" s="6"/>
      <c r="DK17" s="6"/>
      <c r="DL17" s="6"/>
      <c r="DM17" s="6"/>
      <c r="DN17" s="6"/>
      <c r="DO17" s="6">
        <v>1.25</v>
      </c>
      <c r="DP17" s="6"/>
      <c r="DQ17" s="6"/>
      <c r="DR17" s="6"/>
      <c r="DS17" s="6"/>
      <c r="DT17" s="6"/>
      <c r="DU17" s="6"/>
      <c r="DV17" s="6">
        <v>5.25</v>
      </c>
      <c r="DW17" s="6"/>
      <c r="DX17" s="6"/>
      <c r="DY17" s="6"/>
      <c r="DZ17" s="6"/>
      <c r="EA17" s="6"/>
      <c r="EB17" s="6"/>
      <c r="EC17" s="6">
        <v>1.25</v>
      </c>
      <c r="ED17" s="6"/>
      <c r="EE17" s="6"/>
      <c r="EF17" s="6">
        <v>34</v>
      </c>
      <c r="EG17" s="6"/>
      <c r="EH17" s="6"/>
      <c r="EI17" s="6"/>
      <c r="EJ17" s="6">
        <v>1.25</v>
      </c>
      <c r="EK17" s="6"/>
      <c r="EL17" s="6"/>
      <c r="EM17" s="6"/>
      <c r="EN17" s="6"/>
      <c r="EO17" s="6"/>
      <c r="EP17" s="6"/>
      <c r="EQ17" s="6">
        <v>1.25</v>
      </c>
      <c r="ER17" s="6"/>
      <c r="ES17" s="6"/>
      <c r="ET17" s="6"/>
      <c r="EU17" s="6"/>
      <c r="EV17" s="6"/>
      <c r="EW17" s="6"/>
      <c r="EX17" s="6">
        <v>5.25</v>
      </c>
      <c r="EY17" s="6"/>
      <c r="EZ17" s="6"/>
      <c r="FA17" s="6"/>
      <c r="FB17" s="6"/>
      <c r="FC17" s="6"/>
      <c r="FD17" s="6"/>
      <c r="FE17" s="6">
        <v>1.25</v>
      </c>
      <c r="FF17" s="6"/>
      <c r="FG17" s="6"/>
      <c r="FH17" s="6"/>
      <c r="FI17" s="6"/>
      <c r="FJ17" s="6"/>
      <c r="FK17" s="6"/>
      <c r="FL17" s="6">
        <v>1.25</v>
      </c>
      <c r="FM17" s="6"/>
      <c r="FN17" s="6"/>
      <c r="FO17" s="6"/>
      <c r="FP17" s="6"/>
      <c r="FQ17" s="6"/>
      <c r="FR17" s="6"/>
      <c r="FS17" s="6">
        <v>1.25</v>
      </c>
      <c r="FT17" s="6"/>
      <c r="FU17" s="6"/>
      <c r="FV17" s="6">
        <v>34</v>
      </c>
      <c r="FW17" s="6"/>
      <c r="FX17" s="6"/>
      <c r="FY17" s="6"/>
      <c r="FZ17" s="6">
        <v>5.25</v>
      </c>
      <c r="GA17" s="6"/>
      <c r="GB17" s="6"/>
      <c r="GC17" s="6"/>
      <c r="GD17" s="6"/>
      <c r="GE17" s="6"/>
      <c r="GF17" s="6"/>
      <c r="GG17" s="6">
        <v>1.25</v>
      </c>
      <c r="GH17" s="6"/>
      <c r="GI17" s="6"/>
      <c r="GJ17" s="6"/>
      <c r="GK17" s="6"/>
      <c r="GL17" s="6"/>
      <c r="GM17" s="6"/>
      <c r="GN17" s="6">
        <v>1.25</v>
      </c>
      <c r="GO17" s="6"/>
      <c r="GP17" s="6"/>
      <c r="GQ17" s="6"/>
      <c r="GR17" s="6"/>
      <c r="GS17" s="6"/>
      <c r="GT17" s="6"/>
      <c r="GU17" s="6">
        <v>1.25</v>
      </c>
      <c r="GV17" s="6"/>
      <c r="GW17" s="6"/>
      <c r="GX17" s="6"/>
      <c r="GY17" s="6"/>
      <c r="GZ17" s="6"/>
      <c r="HA17" s="6"/>
      <c r="HB17" s="6">
        <v>5.25</v>
      </c>
      <c r="HC17" s="6"/>
      <c r="HD17" s="6"/>
      <c r="HE17" s="6"/>
      <c r="HF17" s="6"/>
      <c r="HG17" s="6"/>
      <c r="HH17" s="6"/>
      <c r="HI17" s="6">
        <v>1.25</v>
      </c>
      <c r="HJ17" s="6"/>
      <c r="HK17" s="6"/>
      <c r="HL17" s="6">
        <v>34</v>
      </c>
      <c r="HM17" s="6"/>
      <c r="HN17" s="6"/>
      <c r="HO17" s="6"/>
      <c r="HP17" s="6">
        <v>1.25</v>
      </c>
      <c r="HQ17" s="6"/>
      <c r="HR17" s="6"/>
      <c r="HS17" s="6"/>
      <c r="HT17" s="6"/>
      <c r="HU17" s="6"/>
      <c r="HV17" s="6"/>
      <c r="HW17" s="6">
        <v>1.25</v>
      </c>
      <c r="HX17" s="6"/>
      <c r="HY17" s="6"/>
      <c r="HZ17" s="6"/>
      <c r="IA17" s="6"/>
      <c r="IB17" s="6"/>
      <c r="IC17" s="6"/>
      <c r="ID17" s="6">
        <v>5.25</v>
      </c>
      <c r="IE17" s="6"/>
      <c r="IF17" s="6"/>
      <c r="IG17" s="6"/>
      <c r="IH17" s="6"/>
      <c r="II17" s="6"/>
      <c r="IJ17" s="6"/>
      <c r="IK17" s="6">
        <v>1.25</v>
      </c>
      <c r="IL17" s="6"/>
      <c r="IM17" s="6"/>
      <c r="IN17" s="6"/>
      <c r="IO17" s="6"/>
      <c r="IP17" s="6"/>
      <c r="IQ17" s="6"/>
      <c r="IR17" s="6">
        <v>1.25</v>
      </c>
      <c r="IS17" s="6"/>
      <c r="IT17" s="6"/>
      <c r="IU17" s="6"/>
      <c r="IV17" s="6"/>
      <c r="IW17" s="6"/>
      <c r="IX17" s="6"/>
      <c r="IY17" s="6">
        <v>1.25</v>
      </c>
      <c r="IZ17" s="6"/>
      <c r="JA17" s="6"/>
      <c r="JB17" s="6">
        <v>34</v>
      </c>
      <c r="JC17" s="6"/>
      <c r="JD17" s="6"/>
      <c r="JE17" s="6"/>
      <c r="JF17" s="6">
        <v>5.25</v>
      </c>
      <c r="JG17" s="6"/>
      <c r="JH17" s="6"/>
      <c r="JI17" s="6"/>
      <c r="JJ17" s="6"/>
      <c r="JK17" s="6"/>
      <c r="JL17" s="6"/>
      <c r="JM17" s="6">
        <v>1.25</v>
      </c>
      <c r="JN17" s="6"/>
      <c r="JO17" s="6"/>
      <c r="JP17" s="6"/>
      <c r="JQ17" s="6"/>
      <c r="JR17" s="6"/>
      <c r="JS17" s="6"/>
      <c r="JT17" s="6">
        <v>1.25</v>
      </c>
      <c r="JU17" s="6"/>
      <c r="JV17" s="6"/>
      <c r="JW17" s="6"/>
      <c r="JX17" s="6"/>
      <c r="JY17" s="6"/>
      <c r="JZ17" s="6"/>
      <c r="KA17" s="6">
        <v>1.25</v>
      </c>
      <c r="KB17" s="6"/>
      <c r="KC17" s="6"/>
      <c r="KD17" s="6">
        <v>487</v>
      </c>
      <c r="KE17" s="6">
        <v>775.75</v>
      </c>
    </row>
    <row r="18" spans="1:291" x14ac:dyDescent="0.35">
      <c r="A18" s="5" t="s">
        <v>155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>
        <v>8.5</v>
      </c>
      <c r="AQ18" s="6"/>
      <c r="AR18" s="6"/>
      <c r="AS18" s="6"/>
      <c r="AT18" s="6"/>
      <c r="AU18" s="6"/>
      <c r="AV18" s="6"/>
      <c r="AW18" s="6"/>
      <c r="AX18" s="6"/>
      <c r="AY18" s="6"/>
      <c r="AZ18" s="6">
        <v>0.5</v>
      </c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>
        <v>8.5</v>
      </c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>
        <v>2</v>
      </c>
      <c r="CP18" s="6">
        <v>0.5</v>
      </c>
      <c r="CQ18" s="6"/>
      <c r="CR18" s="6"/>
      <c r="CS18" s="6"/>
      <c r="CT18" s="6">
        <v>8.5</v>
      </c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>
        <v>8.5</v>
      </c>
      <c r="DW18" s="6"/>
      <c r="DX18" s="6"/>
      <c r="DY18" s="6"/>
      <c r="DZ18" s="6"/>
      <c r="EA18" s="6"/>
      <c r="EB18" s="6"/>
      <c r="EC18" s="6"/>
      <c r="ED18" s="6"/>
      <c r="EE18" s="6"/>
      <c r="EF18" s="6">
        <v>0.5</v>
      </c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>
        <v>8.5</v>
      </c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>
        <v>2</v>
      </c>
      <c r="FU18" s="6">
        <v>28</v>
      </c>
      <c r="FV18" s="6">
        <v>0.5</v>
      </c>
      <c r="FW18" s="6"/>
      <c r="FX18" s="6"/>
      <c r="FY18" s="6"/>
      <c r="FZ18" s="6">
        <v>8.5</v>
      </c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>
        <v>8.5</v>
      </c>
      <c r="HC18" s="6"/>
      <c r="HD18" s="6"/>
      <c r="HE18" s="6"/>
      <c r="HF18" s="6"/>
      <c r="HG18" s="6"/>
      <c r="HH18" s="6"/>
      <c r="HI18" s="6"/>
      <c r="HJ18" s="6"/>
      <c r="HK18" s="6"/>
      <c r="HL18" s="6">
        <v>0.5</v>
      </c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>
        <v>8.5</v>
      </c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>
        <v>2</v>
      </c>
      <c r="IZ18" s="6"/>
      <c r="JA18" s="6"/>
      <c r="JB18" s="6">
        <v>0.5</v>
      </c>
      <c r="JC18" s="6"/>
      <c r="JD18" s="6"/>
      <c r="JE18" s="6"/>
      <c r="JF18" s="6">
        <v>8.5</v>
      </c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>
        <v>203</v>
      </c>
      <c r="KE18" s="6">
        <v>316.5</v>
      </c>
    </row>
    <row r="19" spans="1:291" x14ac:dyDescent="0.35">
      <c r="A19" s="5" t="s">
        <v>156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>
        <v>1.25</v>
      </c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>
        <v>1.25</v>
      </c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>
        <v>1.25</v>
      </c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>
        <v>1.25</v>
      </c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>
        <v>1.25</v>
      </c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>
        <v>19</v>
      </c>
      <c r="FV19" s="6"/>
      <c r="FW19" s="6"/>
      <c r="FX19" s="6"/>
      <c r="FY19" s="6"/>
      <c r="FZ19" s="6">
        <v>1.25</v>
      </c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>
        <v>1.25</v>
      </c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>
        <v>1.25</v>
      </c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>
        <v>1.25</v>
      </c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>
        <v>76.25</v>
      </c>
      <c r="KE19" s="6">
        <v>106.5</v>
      </c>
    </row>
    <row r="20" spans="1:291" x14ac:dyDescent="0.35">
      <c r="A20" s="4" t="s">
        <v>138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</row>
    <row r="21" spans="1:291" x14ac:dyDescent="0.35">
      <c r="A21" s="5" t="s">
        <v>139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>
        <v>9</v>
      </c>
      <c r="AH21" s="6">
        <v>18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>
        <v>17</v>
      </c>
      <c r="AV21" s="6">
        <v>43</v>
      </c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>
        <v>9</v>
      </c>
      <c r="BJ21" s="6">
        <v>18</v>
      </c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>
        <v>17</v>
      </c>
      <c r="BX21" s="6">
        <v>43</v>
      </c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>
        <v>9</v>
      </c>
      <c r="CL21" s="6">
        <v>18</v>
      </c>
      <c r="CM21" s="6"/>
      <c r="CN21" s="6"/>
      <c r="CO21" s="6">
        <v>26</v>
      </c>
      <c r="CP21" s="6"/>
      <c r="CQ21" s="6"/>
      <c r="CR21" s="6"/>
      <c r="CS21" s="6"/>
      <c r="CT21" s="6"/>
      <c r="CU21" s="6"/>
      <c r="CV21" s="6"/>
      <c r="CW21" s="6"/>
      <c r="CX21" s="6"/>
      <c r="CY21" s="6">
        <v>17</v>
      </c>
      <c r="CZ21" s="6">
        <v>43</v>
      </c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>
        <v>9</v>
      </c>
      <c r="DN21" s="6">
        <v>18</v>
      </c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>
        <v>17</v>
      </c>
      <c r="EB21" s="6">
        <v>43</v>
      </c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>
        <v>9</v>
      </c>
      <c r="EP21" s="6">
        <v>18</v>
      </c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>
        <v>17</v>
      </c>
      <c r="FD21" s="6">
        <v>43</v>
      </c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>
        <v>9</v>
      </c>
      <c r="FR21" s="6">
        <v>18</v>
      </c>
      <c r="FS21" s="6"/>
      <c r="FT21" s="6">
        <v>26</v>
      </c>
      <c r="FU21" s="6">
        <v>30</v>
      </c>
      <c r="FV21" s="6"/>
      <c r="FW21" s="6"/>
      <c r="FX21" s="6"/>
      <c r="FY21" s="6"/>
      <c r="FZ21" s="6"/>
      <c r="GA21" s="6"/>
      <c r="GB21" s="6"/>
      <c r="GC21" s="6"/>
      <c r="GD21" s="6"/>
      <c r="GE21" s="6">
        <v>17</v>
      </c>
      <c r="GF21" s="6">
        <v>43</v>
      </c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>
        <v>9</v>
      </c>
      <c r="GT21" s="6">
        <v>18</v>
      </c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>
        <v>17</v>
      </c>
      <c r="HH21" s="6">
        <v>43</v>
      </c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>
        <v>9</v>
      </c>
      <c r="HV21" s="6">
        <v>18</v>
      </c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>
        <v>17</v>
      </c>
      <c r="IJ21" s="6">
        <v>43</v>
      </c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>
        <v>9</v>
      </c>
      <c r="IX21" s="6">
        <v>18</v>
      </c>
      <c r="IY21" s="6">
        <v>26</v>
      </c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>
        <v>17</v>
      </c>
      <c r="JL21" s="6">
        <v>43</v>
      </c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>
        <v>9</v>
      </c>
      <c r="JZ21" s="6">
        <v>18</v>
      </c>
      <c r="KA21" s="6"/>
      <c r="KB21" s="6"/>
      <c r="KC21" s="6"/>
      <c r="KD21" s="6">
        <v>2131</v>
      </c>
      <c r="KE21" s="6">
        <v>3049</v>
      </c>
    </row>
    <row r="22" spans="1:291" x14ac:dyDescent="0.35">
      <c r="A22" s="5" t="s">
        <v>140</v>
      </c>
      <c r="L22" s="6"/>
      <c r="M22" s="6">
        <v>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>
        <v>16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>
        <v>14.5</v>
      </c>
      <c r="AN22" s="6">
        <v>16</v>
      </c>
      <c r="AO22" s="6">
        <v>8</v>
      </c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>
        <v>16</v>
      </c>
      <c r="BB22" s="6">
        <v>32</v>
      </c>
      <c r="BC22" s="6">
        <v>16</v>
      </c>
      <c r="BD22" s="6"/>
      <c r="BE22" s="6">
        <v>18.5</v>
      </c>
      <c r="BF22" s="6"/>
      <c r="BG22" s="6"/>
      <c r="BH22" s="6"/>
      <c r="BI22" s="6"/>
      <c r="BJ22" s="6"/>
      <c r="BK22" s="6"/>
      <c r="BL22" s="6"/>
      <c r="BM22" s="6"/>
      <c r="BN22" s="6"/>
      <c r="BO22" s="6">
        <v>8</v>
      </c>
      <c r="BP22" s="6">
        <v>16</v>
      </c>
      <c r="BQ22" s="6">
        <v>14.5</v>
      </c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>
        <v>18</v>
      </c>
      <c r="CD22" s="6">
        <v>32</v>
      </c>
      <c r="CE22" s="6">
        <v>16</v>
      </c>
      <c r="CF22" s="6"/>
      <c r="CG22" s="6">
        <v>18.5</v>
      </c>
      <c r="CH22" s="6"/>
      <c r="CI22" s="6"/>
      <c r="CJ22" s="6"/>
      <c r="CK22" s="6"/>
      <c r="CL22" s="6"/>
      <c r="CM22" s="6"/>
      <c r="CN22" s="6"/>
      <c r="CO22" s="6">
        <v>26</v>
      </c>
      <c r="CP22" s="6"/>
      <c r="CQ22" s="6">
        <v>8</v>
      </c>
      <c r="CR22" s="6">
        <v>16</v>
      </c>
      <c r="CS22" s="6">
        <v>8</v>
      </c>
      <c r="CT22" s="6"/>
      <c r="CU22" s="6"/>
      <c r="CV22" s="6">
        <v>6.5</v>
      </c>
      <c r="CW22" s="6"/>
      <c r="CX22" s="6"/>
      <c r="CY22" s="6"/>
      <c r="CZ22" s="6"/>
      <c r="DA22" s="6"/>
      <c r="DB22" s="6"/>
      <c r="DC22" s="6"/>
      <c r="DD22" s="6">
        <v>2</v>
      </c>
      <c r="DE22" s="6">
        <v>18</v>
      </c>
      <c r="DF22" s="6">
        <v>34</v>
      </c>
      <c r="DG22" s="6">
        <v>16</v>
      </c>
      <c r="DH22" s="6"/>
      <c r="DI22" s="6">
        <v>18.5</v>
      </c>
      <c r="DJ22" s="6"/>
      <c r="DK22" s="6"/>
      <c r="DL22" s="6"/>
      <c r="DM22" s="6"/>
      <c r="DN22" s="6"/>
      <c r="DO22" s="6"/>
      <c r="DP22" s="6"/>
      <c r="DQ22" s="6"/>
      <c r="DR22" s="6"/>
      <c r="DS22" s="6">
        <v>8</v>
      </c>
      <c r="DT22" s="6">
        <v>16</v>
      </c>
      <c r="DU22" s="6">
        <v>8</v>
      </c>
      <c r="DV22" s="6"/>
      <c r="DW22" s="6"/>
      <c r="DX22" s="6"/>
      <c r="DY22" s="6"/>
      <c r="DZ22" s="6">
        <v>6.5</v>
      </c>
      <c r="EA22" s="6"/>
      <c r="EB22" s="6"/>
      <c r="EC22" s="6"/>
      <c r="ED22" s="6"/>
      <c r="EE22" s="6"/>
      <c r="EF22" s="6"/>
      <c r="EG22" s="6">
        <v>16</v>
      </c>
      <c r="EH22" s="6">
        <v>32</v>
      </c>
      <c r="EI22" s="6">
        <v>16</v>
      </c>
      <c r="EJ22" s="6"/>
      <c r="EK22" s="6">
        <v>18.5</v>
      </c>
      <c r="EL22" s="6"/>
      <c r="EM22" s="6"/>
      <c r="EN22" s="6"/>
      <c r="EO22" s="6"/>
      <c r="EP22" s="6"/>
      <c r="EQ22" s="6"/>
      <c r="ER22" s="6"/>
      <c r="ES22" s="6"/>
      <c r="ET22" s="6"/>
      <c r="EU22" s="6">
        <v>8</v>
      </c>
      <c r="EV22" s="6">
        <v>16</v>
      </c>
      <c r="EW22" s="6">
        <v>8</v>
      </c>
      <c r="EX22" s="6"/>
      <c r="EY22" s="6"/>
      <c r="EZ22" s="6"/>
      <c r="FA22" s="6"/>
      <c r="FB22" s="6"/>
      <c r="FC22" s="6"/>
      <c r="FD22" s="6"/>
      <c r="FE22" s="6">
        <v>6.5</v>
      </c>
      <c r="FF22" s="6"/>
      <c r="FG22" s="6"/>
      <c r="FH22" s="6">
        <v>2</v>
      </c>
      <c r="FI22" s="6">
        <v>16</v>
      </c>
      <c r="FJ22" s="6">
        <v>32</v>
      </c>
      <c r="FK22" s="6">
        <v>16</v>
      </c>
      <c r="FL22" s="6"/>
      <c r="FM22" s="6">
        <v>18.5</v>
      </c>
      <c r="FN22" s="6"/>
      <c r="FO22" s="6"/>
      <c r="FP22" s="6"/>
      <c r="FQ22" s="6"/>
      <c r="FR22" s="6"/>
      <c r="FS22" s="6"/>
      <c r="FT22" s="6">
        <v>26</v>
      </c>
      <c r="FU22" s="6">
        <v>42</v>
      </c>
      <c r="FV22" s="6"/>
      <c r="FW22" s="6">
        <v>8</v>
      </c>
      <c r="FX22" s="6">
        <v>16</v>
      </c>
      <c r="FY22" s="6">
        <v>8</v>
      </c>
      <c r="FZ22" s="6"/>
      <c r="GA22" s="6"/>
      <c r="GB22" s="6"/>
      <c r="GC22" s="6"/>
      <c r="GD22" s="6"/>
      <c r="GE22" s="6"/>
      <c r="GF22" s="6"/>
      <c r="GG22" s="6"/>
      <c r="GH22" s="6"/>
      <c r="GI22" s="6">
        <v>2</v>
      </c>
      <c r="GJ22" s="6">
        <v>20.5</v>
      </c>
      <c r="GK22" s="6">
        <v>18</v>
      </c>
      <c r="GL22" s="6">
        <v>32</v>
      </c>
      <c r="GM22" s="6">
        <v>16</v>
      </c>
      <c r="GN22" s="6"/>
      <c r="GO22" s="6">
        <v>18.5</v>
      </c>
      <c r="GP22" s="6"/>
      <c r="GQ22" s="6"/>
      <c r="GR22" s="6"/>
      <c r="GS22" s="6"/>
      <c r="GT22" s="6"/>
      <c r="GU22" s="6"/>
      <c r="GV22" s="6"/>
      <c r="GW22" s="6"/>
      <c r="GX22" s="6"/>
      <c r="GY22" s="6">
        <v>8</v>
      </c>
      <c r="GZ22" s="6">
        <v>16</v>
      </c>
      <c r="HA22" s="6">
        <v>8</v>
      </c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>
        <v>16</v>
      </c>
      <c r="HN22" s="6">
        <v>38.5</v>
      </c>
      <c r="HO22" s="6">
        <v>16</v>
      </c>
      <c r="HP22" s="6"/>
      <c r="HQ22" s="6">
        <v>18.5</v>
      </c>
      <c r="HR22" s="6"/>
      <c r="HS22" s="6"/>
      <c r="HT22" s="6"/>
      <c r="HU22" s="6"/>
      <c r="HV22" s="6"/>
      <c r="HW22" s="6"/>
      <c r="HX22" s="6"/>
      <c r="HY22" s="6"/>
      <c r="HZ22" s="6"/>
      <c r="IA22" s="6">
        <v>8</v>
      </c>
      <c r="IB22" s="6">
        <v>16</v>
      </c>
      <c r="IC22" s="6">
        <v>8</v>
      </c>
      <c r="ID22" s="6"/>
      <c r="IE22" s="6"/>
      <c r="IF22" s="6"/>
      <c r="IG22" s="6"/>
      <c r="IH22" s="6"/>
      <c r="II22" s="6"/>
      <c r="IJ22" s="6"/>
      <c r="IK22" s="6"/>
      <c r="IL22" s="6"/>
      <c r="IM22" s="6">
        <v>2</v>
      </c>
      <c r="IN22" s="6"/>
      <c r="IO22" s="6">
        <v>16</v>
      </c>
      <c r="IP22" s="6">
        <v>32</v>
      </c>
      <c r="IQ22" s="6">
        <v>16</v>
      </c>
      <c r="IR22" s="6"/>
      <c r="IS22" s="6">
        <v>25</v>
      </c>
      <c r="IT22" s="6"/>
      <c r="IU22" s="6"/>
      <c r="IV22" s="6"/>
      <c r="IW22" s="6"/>
      <c r="IX22" s="6"/>
      <c r="IY22" s="6">
        <v>26</v>
      </c>
      <c r="IZ22" s="6"/>
      <c r="JA22" s="6"/>
      <c r="JB22" s="6"/>
      <c r="JC22" s="6">
        <v>8</v>
      </c>
      <c r="JD22" s="6">
        <v>16</v>
      </c>
      <c r="JE22" s="6">
        <v>8</v>
      </c>
      <c r="JF22" s="6"/>
      <c r="JG22" s="6"/>
      <c r="JH22" s="6"/>
      <c r="JI22" s="6"/>
      <c r="JJ22" s="6"/>
      <c r="JK22" s="6"/>
      <c r="JL22" s="6"/>
      <c r="JM22" s="6"/>
      <c r="JN22" s="6">
        <v>2</v>
      </c>
      <c r="JO22" s="6">
        <v>2</v>
      </c>
      <c r="JP22" s="6">
        <v>2</v>
      </c>
      <c r="JQ22" s="6">
        <v>16</v>
      </c>
      <c r="JR22" s="6">
        <v>32</v>
      </c>
      <c r="JS22" s="6">
        <v>16</v>
      </c>
      <c r="JT22" s="6"/>
      <c r="JU22" s="6">
        <v>18.5</v>
      </c>
      <c r="JV22" s="6"/>
      <c r="JW22" s="6">
        <v>6.5</v>
      </c>
      <c r="JX22" s="6"/>
      <c r="JY22" s="6"/>
      <c r="JZ22" s="6"/>
      <c r="KA22" s="6"/>
      <c r="KB22" s="6"/>
      <c r="KC22" s="6"/>
      <c r="KD22" s="6">
        <v>2972.5</v>
      </c>
      <c r="KE22" s="6">
        <v>4241.5</v>
      </c>
    </row>
    <row r="23" spans="1:291" x14ac:dyDescent="0.35">
      <c r="A23" s="5" t="s">
        <v>141</v>
      </c>
      <c r="L23" s="6"/>
      <c r="M23" s="6"/>
      <c r="N23" s="6">
        <v>10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>
        <v>15.5</v>
      </c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>
        <v>6.5</v>
      </c>
      <c r="AN23" s="6"/>
      <c r="AO23" s="6">
        <v>10</v>
      </c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>
        <v>7</v>
      </c>
      <c r="BA23" s="6"/>
      <c r="BB23" s="6"/>
      <c r="BC23" s="6">
        <v>15.5</v>
      </c>
      <c r="BD23" s="6"/>
      <c r="BE23" s="6"/>
      <c r="BF23" s="6"/>
      <c r="BG23" s="6">
        <v>10.5</v>
      </c>
      <c r="BH23" s="6"/>
      <c r="BI23" s="6"/>
      <c r="BJ23" s="6"/>
      <c r="BK23" s="6"/>
      <c r="BL23" s="6"/>
      <c r="BM23" s="6"/>
      <c r="BN23" s="6"/>
      <c r="BO23" s="6"/>
      <c r="BP23" s="6"/>
      <c r="BQ23" s="6">
        <v>16.5</v>
      </c>
      <c r="BR23" s="6"/>
      <c r="BS23" s="6"/>
      <c r="BT23" s="6"/>
      <c r="BU23" s="6">
        <v>6</v>
      </c>
      <c r="BV23" s="6"/>
      <c r="BW23" s="6"/>
      <c r="BX23" s="6"/>
      <c r="BY23" s="6"/>
      <c r="BZ23" s="6"/>
      <c r="CA23" s="6"/>
      <c r="CB23" s="6"/>
      <c r="CC23" s="6"/>
      <c r="CD23" s="6"/>
      <c r="CE23" s="6">
        <v>15.5</v>
      </c>
      <c r="CF23" s="6"/>
      <c r="CG23" s="6"/>
      <c r="CH23" s="6"/>
      <c r="CI23" s="6">
        <v>10.5</v>
      </c>
      <c r="CJ23" s="6"/>
      <c r="CK23" s="6"/>
      <c r="CL23" s="6"/>
      <c r="CM23" s="6"/>
      <c r="CN23" s="6"/>
      <c r="CO23" s="6">
        <v>8</v>
      </c>
      <c r="CP23" s="6">
        <v>7</v>
      </c>
      <c r="CQ23" s="6"/>
      <c r="CR23" s="6"/>
      <c r="CS23" s="6">
        <v>10</v>
      </c>
      <c r="CT23" s="6"/>
      <c r="CU23" s="6"/>
      <c r="CV23" s="6">
        <v>6.5</v>
      </c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>
        <v>15.5</v>
      </c>
      <c r="DH23" s="6"/>
      <c r="DI23" s="6"/>
      <c r="DJ23" s="6"/>
      <c r="DK23" s="6">
        <v>16.5</v>
      </c>
      <c r="DL23" s="6"/>
      <c r="DM23" s="6"/>
      <c r="DN23" s="6"/>
      <c r="DO23" s="6"/>
      <c r="DP23" s="6"/>
      <c r="DQ23" s="6"/>
      <c r="DR23" s="6"/>
      <c r="DS23" s="6"/>
      <c r="DT23" s="6"/>
      <c r="DU23" s="6">
        <v>10</v>
      </c>
      <c r="DV23" s="6"/>
      <c r="DW23" s="6"/>
      <c r="DX23" s="6"/>
      <c r="DY23" s="6"/>
      <c r="DZ23" s="6">
        <v>6.5</v>
      </c>
      <c r="EA23" s="6"/>
      <c r="EB23" s="6"/>
      <c r="EC23" s="6"/>
      <c r="ED23" s="6"/>
      <c r="EE23" s="6"/>
      <c r="EF23" s="6">
        <v>7</v>
      </c>
      <c r="EG23" s="6"/>
      <c r="EH23" s="6"/>
      <c r="EI23" s="6">
        <v>15.5</v>
      </c>
      <c r="EJ23" s="6"/>
      <c r="EK23" s="6"/>
      <c r="EL23" s="6"/>
      <c r="EM23" s="6">
        <v>10.5</v>
      </c>
      <c r="EN23" s="6"/>
      <c r="EO23" s="6"/>
      <c r="EP23" s="6"/>
      <c r="EQ23" s="6"/>
      <c r="ER23" s="6"/>
      <c r="ES23" s="6"/>
      <c r="ET23" s="6"/>
      <c r="EU23" s="6"/>
      <c r="EV23" s="6"/>
      <c r="EW23" s="6">
        <v>10</v>
      </c>
      <c r="EX23" s="6"/>
      <c r="EY23" s="6"/>
      <c r="EZ23" s="6"/>
      <c r="FA23" s="6">
        <v>6</v>
      </c>
      <c r="FB23" s="6"/>
      <c r="FC23" s="6"/>
      <c r="FD23" s="6"/>
      <c r="FE23" s="6">
        <v>6.5</v>
      </c>
      <c r="FF23" s="6"/>
      <c r="FG23" s="6"/>
      <c r="FH23" s="6"/>
      <c r="FI23" s="6"/>
      <c r="FJ23" s="6"/>
      <c r="FK23" s="6">
        <v>15.5</v>
      </c>
      <c r="FL23" s="6"/>
      <c r="FM23" s="6"/>
      <c r="FN23" s="6"/>
      <c r="FO23" s="6">
        <v>10.5</v>
      </c>
      <c r="FP23" s="6"/>
      <c r="FQ23" s="6"/>
      <c r="FR23" s="6"/>
      <c r="FS23" s="6"/>
      <c r="FT23" s="6">
        <v>8</v>
      </c>
      <c r="FU23" s="6">
        <v>126</v>
      </c>
      <c r="FV23" s="6">
        <v>7</v>
      </c>
      <c r="FW23" s="6"/>
      <c r="FX23" s="6"/>
      <c r="FY23" s="6">
        <v>10</v>
      </c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>
        <v>18.5</v>
      </c>
      <c r="GK23" s="6"/>
      <c r="GL23" s="6"/>
      <c r="GM23" s="6">
        <v>15.5</v>
      </c>
      <c r="GN23" s="6"/>
      <c r="GO23" s="6"/>
      <c r="GP23" s="6"/>
      <c r="GQ23" s="6">
        <v>16.5</v>
      </c>
      <c r="GR23" s="6"/>
      <c r="GS23" s="6"/>
      <c r="GT23" s="6"/>
      <c r="GU23" s="6"/>
      <c r="GV23" s="6"/>
      <c r="GW23" s="6"/>
      <c r="GX23" s="6"/>
      <c r="GY23" s="6"/>
      <c r="GZ23" s="6"/>
      <c r="HA23" s="6">
        <v>10</v>
      </c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>
        <v>7</v>
      </c>
      <c r="HM23" s="6"/>
      <c r="HN23" s="6">
        <v>6.5</v>
      </c>
      <c r="HO23" s="6">
        <v>15.5</v>
      </c>
      <c r="HP23" s="6"/>
      <c r="HQ23" s="6"/>
      <c r="HR23" s="6"/>
      <c r="HS23" s="6">
        <v>10.5</v>
      </c>
      <c r="HT23" s="6"/>
      <c r="HU23" s="6"/>
      <c r="HV23" s="6"/>
      <c r="HW23" s="6"/>
      <c r="HX23" s="6"/>
      <c r="HY23" s="6"/>
      <c r="HZ23" s="6"/>
      <c r="IA23" s="6"/>
      <c r="IB23" s="6"/>
      <c r="IC23" s="6">
        <v>10</v>
      </c>
      <c r="ID23" s="6"/>
      <c r="IE23" s="6"/>
      <c r="IF23" s="6"/>
      <c r="IG23" s="6">
        <v>6</v>
      </c>
      <c r="IH23" s="6"/>
      <c r="II23" s="6"/>
      <c r="IJ23" s="6"/>
      <c r="IK23" s="6"/>
      <c r="IL23" s="6"/>
      <c r="IM23" s="6"/>
      <c r="IN23" s="6"/>
      <c r="IO23" s="6"/>
      <c r="IP23" s="6"/>
      <c r="IQ23" s="6">
        <v>15.5</v>
      </c>
      <c r="IR23" s="6"/>
      <c r="IS23" s="6">
        <v>6.5</v>
      </c>
      <c r="IT23" s="6"/>
      <c r="IU23" s="6">
        <v>10.5</v>
      </c>
      <c r="IV23" s="6"/>
      <c r="IW23" s="6"/>
      <c r="IX23" s="6"/>
      <c r="IY23" s="6">
        <v>8</v>
      </c>
      <c r="IZ23" s="6">
        <v>18</v>
      </c>
      <c r="JA23" s="6"/>
      <c r="JB23" s="6">
        <v>7</v>
      </c>
      <c r="JC23" s="6"/>
      <c r="JD23" s="6"/>
      <c r="JE23" s="6">
        <v>10</v>
      </c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>
        <v>15.5</v>
      </c>
      <c r="JT23" s="6"/>
      <c r="JU23" s="6"/>
      <c r="JV23" s="6"/>
      <c r="JW23" s="6">
        <v>23</v>
      </c>
      <c r="JX23" s="6"/>
      <c r="JY23" s="6"/>
      <c r="JZ23" s="6"/>
      <c r="KA23" s="6"/>
      <c r="KB23" s="6"/>
      <c r="KC23" s="6"/>
      <c r="KD23" s="6">
        <v>1105</v>
      </c>
      <c r="KE23" s="6">
        <v>1771</v>
      </c>
    </row>
    <row r="24" spans="1:291" x14ac:dyDescent="0.35">
      <c r="A24" s="5" t="s">
        <v>142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>
        <v>9</v>
      </c>
      <c r="AU24" s="6">
        <v>9</v>
      </c>
      <c r="AV24" s="6">
        <v>9</v>
      </c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>
        <v>17</v>
      </c>
      <c r="BI24" s="6">
        <v>17</v>
      </c>
      <c r="BJ24" s="6">
        <v>17</v>
      </c>
      <c r="BK24" s="6">
        <v>10.5</v>
      </c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>
        <v>9</v>
      </c>
      <c r="BW24" s="6">
        <v>9</v>
      </c>
      <c r="BX24" s="6">
        <v>9</v>
      </c>
      <c r="BY24" s="6">
        <v>8</v>
      </c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>
        <v>17</v>
      </c>
      <c r="CK24" s="6">
        <v>17</v>
      </c>
      <c r="CL24" s="6">
        <v>17</v>
      </c>
      <c r="CM24" s="6">
        <v>10.5</v>
      </c>
      <c r="CN24" s="6"/>
      <c r="CO24" s="6">
        <v>26</v>
      </c>
      <c r="CP24" s="6"/>
      <c r="CQ24" s="6"/>
      <c r="CR24" s="6"/>
      <c r="CS24" s="6"/>
      <c r="CT24" s="6"/>
      <c r="CU24" s="6"/>
      <c r="CV24" s="6"/>
      <c r="CW24" s="6"/>
      <c r="CX24" s="6">
        <v>9</v>
      </c>
      <c r="CY24" s="6">
        <v>9</v>
      </c>
      <c r="CZ24" s="6">
        <v>9</v>
      </c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>
        <v>17</v>
      </c>
      <c r="DM24" s="6">
        <v>17</v>
      </c>
      <c r="DN24" s="6">
        <v>17</v>
      </c>
      <c r="DO24" s="6">
        <v>18.5</v>
      </c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>
        <v>9</v>
      </c>
      <c r="EA24" s="6">
        <v>9</v>
      </c>
      <c r="EB24" s="6">
        <v>9</v>
      </c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>
        <v>17</v>
      </c>
      <c r="EO24" s="6">
        <v>17</v>
      </c>
      <c r="EP24" s="6">
        <v>17</v>
      </c>
      <c r="EQ24" s="6">
        <v>10.5</v>
      </c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>
        <v>9</v>
      </c>
      <c r="FC24" s="6">
        <v>9</v>
      </c>
      <c r="FD24" s="6">
        <v>9</v>
      </c>
      <c r="FE24" s="6">
        <v>8</v>
      </c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>
        <v>17</v>
      </c>
      <c r="FQ24" s="6">
        <v>17</v>
      </c>
      <c r="FR24" s="6">
        <v>17</v>
      </c>
      <c r="FS24" s="6">
        <v>10.5</v>
      </c>
      <c r="FT24" s="6">
        <v>26</v>
      </c>
      <c r="FU24" s="6">
        <v>45</v>
      </c>
      <c r="FV24" s="6"/>
      <c r="FW24" s="6"/>
      <c r="FX24" s="6"/>
      <c r="FY24" s="6"/>
      <c r="FZ24" s="6"/>
      <c r="GA24" s="6"/>
      <c r="GB24" s="6"/>
      <c r="GC24" s="6"/>
      <c r="GD24" s="6">
        <v>9</v>
      </c>
      <c r="GE24" s="6">
        <v>9</v>
      </c>
      <c r="GF24" s="6">
        <v>9</v>
      </c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>
        <v>17</v>
      </c>
      <c r="GS24" s="6">
        <v>17</v>
      </c>
      <c r="GT24" s="6">
        <v>17</v>
      </c>
      <c r="GU24" s="6">
        <v>18.5</v>
      </c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>
        <v>9</v>
      </c>
      <c r="HG24" s="6">
        <v>9</v>
      </c>
      <c r="HH24" s="6">
        <v>9</v>
      </c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>
        <v>17</v>
      </c>
      <c r="HU24" s="6">
        <v>17</v>
      </c>
      <c r="HV24" s="6">
        <v>17</v>
      </c>
      <c r="HW24" s="6">
        <v>10.5</v>
      </c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>
        <v>9</v>
      </c>
      <c r="II24" s="6">
        <v>9</v>
      </c>
      <c r="IJ24" s="6">
        <v>9</v>
      </c>
      <c r="IK24" s="6">
        <v>8</v>
      </c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>
        <v>17</v>
      </c>
      <c r="IW24" s="6">
        <v>17</v>
      </c>
      <c r="IX24" s="6">
        <v>17</v>
      </c>
      <c r="IY24" s="6">
        <v>36.5</v>
      </c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>
        <v>9</v>
      </c>
      <c r="JK24" s="6">
        <v>9</v>
      </c>
      <c r="JL24" s="6">
        <v>9</v>
      </c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>
        <v>17</v>
      </c>
      <c r="JY24" s="6">
        <v>17</v>
      </c>
      <c r="JZ24" s="6">
        <v>17</v>
      </c>
      <c r="KA24" s="6">
        <v>18.5</v>
      </c>
      <c r="KB24" s="6"/>
      <c r="KC24" s="6"/>
      <c r="KD24" s="6">
        <v>2246.5</v>
      </c>
      <c r="KE24" s="6">
        <v>3214</v>
      </c>
    </row>
    <row r="25" spans="1:291" x14ac:dyDescent="0.35">
      <c r="A25" s="5" t="s">
        <v>143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>
        <v>1.25</v>
      </c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>
        <v>1.25</v>
      </c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>
        <v>1.25</v>
      </c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>
        <v>1.25</v>
      </c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>
        <v>20.25</v>
      </c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>
        <v>1.25</v>
      </c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>
        <v>1.25</v>
      </c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>
        <v>1.25</v>
      </c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>
        <v>1.25</v>
      </c>
      <c r="KD25" s="6">
        <v>76.25</v>
      </c>
      <c r="KE25" s="6">
        <v>106.5</v>
      </c>
    </row>
    <row r="26" spans="1:291" x14ac:dyDescent="0.35">
      <c r="A26" s="5" t="s">
        <v>144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>
        <v>1</v>
      </c>
      <c r="BN26" s="6">
        <v>9</v>
      </c>
      <c r="BO26" s="6">
        <v>6</v>
      </c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>
        <v>8</v>
      </c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>
        <v>3</v>
      </c>
      <c r="CP26" s="6"/>
      <c r="CQ26" s="6"/>
      <c r="CR26" s="6"/>
      <c r="CS26" s="6">
        <v>16</v>
      </c>
      <c r="CT26" s="6">
        <v>7</v>
      </c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>
        <v>9</v>
      </c>
      <c r="DR26" s="6"/>
      <c r="DS26" s="6"/>
      <c r="DT26" s="6"/>
      <c r="DU26" s="6"/>
      <c r="DV26" s="6"/>
      <c r="DW26" s="6">
        <v>9</v>
      </c>
      <c r="DX26" s="6">
        <v>6</v>
      </c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>
        <v>1</v>
      </c>
      <c r="ET26" s="6"/>
      <c r="EU26" s="6"/>
      <c r="EV26" s="6"/>
      <c r="EW26" s="6"/>
      <c r="EX26" s="6"/>
      <c r="EY26" s="6"/>
      <c r="EZ26" s="6"/>
      <c r="FA26" s="6"/>
      <c r="FB26" s="6">
        <v>16</v>
      </c>
      <c r="FC26" s="6">
        <v>7</v>
      </c>
      <c r="FD26" s="6"/>
      <c r="FE26" s="6"/>
      <c r="FF26" s="6"/>
      <c r="FG26" s="6">
        <v>8</v>
      </c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>
        <v>2</v>
      </c>
      <c r="FU26" s="6">
        <v>18</v>
      </c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>
        <v>9</v>
      </c>
      <c r="GH26" s="6">
        <v>6</v>
      </c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>
        <v>9</v>
      </c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>
        <v>16</v>
      </c>
      <c r="HL26" s="6">
        <v>7</v>
      </c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>
        <v>1</v>
      </c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>
        <v>8</v>
      </c>
      <c r="IN26" s="6"/>
      <c r="IO26" s="6"/>
      <c r="IP26" s="6">
        <v>9</v>
      </c>
      <c r="IQ26" s="6">
        <v>6</v>
      </c>
      <c r="IR26" s="6"/>
      <c r="IS26" s="6"/>
      <c r="IT26" s="6"/>
      <c r="IU26" s="6"/>
      <c r="IV26" s="6"/>
      <c r="IW26" s="6"/>
      <c r="IX26" s="6"/>
      <c r="IY26" s="6">
        <v>2</v>
      </c>
      <c r="IZ26" s="6"/>
      <c r="JA26" s="6">
        <v>1</v>
      </c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>
        <v>16</v>
      </c>
      <c r="JU26" s="6">
        <v>7</v>
      </c>
      <c r="JV26" s="6"/>
      <c r="JW26" s="6"/>
      <c r="JX26" s="6"/>
      <c r="JY26" s="6"/>
      <c r="JZ26" s="6"/>
      <c r="KA26" s="6"/>
      <c r="KB26" s="6"/>
      <c r="KC26" s="6">
        <v>9</v>
      </c>
      <c r="KD26" s="6">
        <v>356</v>
      </c>
      <c r="KE26" s="6">
        <v>588</v>
      </c>
    </row>
    <row r="27" spans="1:291" x14ac:dyDescent="0.35">
      <c r="A27" s="5" t="s">
        <v>145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>
        <v>22.6</v>
      </c>
      <c r="AF27" s="6"/>
      <c r="AG27" s="6">
        <v>22.6</v>
      </c>
      <c r="AH27" s="6">
        <v>11.3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>
        <v>38.6</v>
      </c>
      <c r="AT27" s="6"/>
      <c r="AU27" s="6">
        <v>44.6</v>
      </c>
      <c r="AV27" s="6">
        <v>22.3</v>
      </c>
      <c r="AW27" s="6">
        <v>17.75</v>
      </c>
      <c r="AX27" s="6"/>
      <c r="AY27" s="6"/>
      <c r="AZ27" s="6">
        <v>6</v>
      </c>
      <c r="BA27" s="6"/>
      <c r="BB27" s="6"/>
      <c r="BC27" s="6"/>
      <c r="BD27" s="6"/>
      <c r="BE27" s="6"/>
      <c r="BF27" s="6"/>
      <c r="BG27" s="6">
        <v>22.6</v>
      </c>
      <c r="BH27" s="6"/>
      <c r="BI27" s="6">
        <v>22.6</v>
      </c>
      <c r="BJ27" s="6">
        <v>11.3</v>
      </c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>
        <v>38.6</v>
      </c>
      <c r="BV27" s="6"/>
      <c r="BW27" s="6">
        <v>44.6</v>
      </c>
      <c r="BX27" s="6">
        <v>22.3</v>
      </c>
      <c r="BY27" s="6">
        <v>17.75</v>
      </c>
      <c r="BZ27" s="6"/>
      <c r="CA27" s="6"/>
      <c r="CB27" s="6"/>
      <c r="CC27" s="6"/>
      <c r="CD27" s="6"/>
      <c r="CE27" s="6"/>
      <c r="CF27" s="6"/>
      <c r="CG27" s="6"/>
      <c r="CH27" s="6"/>
      <c r="CI27" s="6">
        <v>22.6</v>
      </c>
      <c r="CJ27" s="6"/>
      <c r="CK27" s="6">
        <v>22.6</v>
      </c>
      <c r="CL27" s="6">
        <v>11.3</v>
      </c>
      <c r="CM27" s="6"/>
      <c r="CN27" s="6"/>
      <c r="CO27" s="6">
        <v>194</v>
      </c>
      <c r="CP27" s="6">
        <v>6</v>
      </c>
      <c r="CQ27" s="6"/>
      <c r="CR27" s="6"/>
      <c r="CS27" s="6"/>
      <c r="CT27" s="6"/>
      <c r="CU27" s="6"/>
      <c r="CV27" s="6"/>
      <c r="CW27" s="6">
        <v>38.6</v>
      </c>
      <c r="CX27" s="6"/>
      <c r="CY27" s="6">
        <v>92.6</v>
      </c>
      <c r="CZ27" s="6">
        <v>22.3</v>
      </c>
      <c r="DA27" s="6">
        <v>17.75</v>
      </c>
      <c r="DB27" s="6"/>
      <c r="DC27" s="6"/>
      <c r="DD27" s="6"/>
      <c r="DE27" s="6"/>
      <c r="DF27" s="6"/>
      <c r="DG27" s="6"/>
      <c r="DH27" s="6"/>
      <c r="DI27" s="6"/>
      <c r="DJ27" s="6"/>
      <c r="DK27" s="6">
        <v>22.6</v>
      </c>
      <c r="DL27" s="6"/>
      <c r="DM27" s="6">
        <v>22.6</v>
      </c>
      <c r="DN27" s="6">
        <v>11.3</v>
      </c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>
        <v>38.6</v>
      </c>
      <c r="DZ27" s="6"/>
      <c r="EA27" s="6">
        <v>44.6</v>
      </c>
      <c r="EB27" s="6">
        <v>22.3</v>
      </c>
      <c r="EC27" s="6">
        <v>17.75</v>
      </c>
      <c r="ED27" s="6"/>
      <c r="EE27" s="6"/>
      <c r="EF27" s="6">
        <v>6</v>
      </c>
      <c r="EG27" s="6"/>
      <c r="EH27" s="6"/>
      <c r="EI27" s="6"/>
      <c r="EJ27" s="6"/>
      <c r="EK27" s="6"/>
      <c r="EL27" s="6"/>
      <c r="EM27" s="6">
        <v>22.6</v>
      </c>
      <c r="EN27" s="6"/>
      <c r="EO27" s="6">
        <v>22.6</v>
      </c>
      <c r="EP27" s="6">
        <v>11.3</v>
      </c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>
        <v>38.6</v>
      </c>
      <c r="FB27" s="6"/>
      <c r="FC27" s="6">
        <v>44.6</v>
      </c>
      <c r="FD27" s="6">
        <v>22.3</v>
      </c>
      <c r="FE27" s="6">
        <v>17.75</v>
      </c>
      <c r="FF27" s="6"/>
      <c r="FG27" s="6"/>
      <c r="FH27" s="6"/>
      <c r="FI27" s="6"/>
      <c r="FJ27" s="6"/>
      <c r="FK27" s="6"/>
      <c r="FL27" s="6"/>
      <c r="FM27" s="6"/>
      <c r="FN27" s="6"/>
      <c r="FO27" s="6">
        <v>22.6</v>
      </c>
      <c r="FP27" s="6"/>
      <c r="FQ27" s="6">
        <v>22.6</v>
      </c>
      <c r="FR27" s="6">
        <v>11.3</v>
      </c>
      <c r="FS27" s="6"/>
      <c r="FT27" s="6">
        <v>194</v>
      </c>
      <c r="FU27" s="6">
        <v>90</v>
      </c>
      <c r="FV27" s="6">
        <v>6</v>
      </c>
      <c r="FW27" s="6"/>
      <c r="FX27" s="6"/>
      <c r="FY27" s="6"/>
      <c r="FZ27" s="6"/>
      <c r="GA27" s="6"/>
      <c r="GB27" s="6"/>
      <c r="GC27" s="6">
        <v>38.6</v>
      </c>
      <c r="GD27" s="6">
        <v>48</v>
      </c>
      <c r="GE27" s="6">
        <v>52.599999999999994</v>
      </c>
      <c r="GF27" s="6">
        <v>22.3</v>
      </c>
      <c r="GG27" s="6">
        <v>17.75</v>
      </c>
      <c r="GH27" s="6"/>
      <c r="GI27" s="6"/>
      <c r="GJ27" s="6"/>
      <c r="GK27" s="6"/>
      <c r="GL27" s="6"/>
      <c r="GM27" s="6"/>
      <c r="GN27" s="6"/>
      <c r="GO27" s="6"/>
      <c r="GP27" s="6"/>
      <c r="GQ27" s="6">
        <v>22.6</v>
      </c>
      <c r="GR27" s="6"/>
      <c r="GS27" s="6">
        <v>22.6</v>
      </c>
      <c r="GT27" s="6">
        <v>11.3</v>
      </c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>
        <v>38.6</v>
      </c>
      <c r="HF27" s="6"/>
      <c r="HG27" s="6">
        <v>44.6</v>
      </c>
      <c r="HH27" s="6">
        <v>22.3</v>
      </c>
      <c r="HI27" s="6">
        <v>17.75</v>
      </c>
      <c r="HJ27" s="6"/>
      <c r="HK27" s="6"/>
      <c r="HL27" s="6">
        <v>6</v>
      </c>
      <c r="HM27" s="6"/>
      <c r="HN27" s="6"/>
      <c r="HO27" s="6"/>
      <c r="HP27" s="6"/>
      <c r="HQ27" s="6"/>
      <c r="HR27" s="6"/>
      <c r="HS27" s="6">
        <v>22.6</v>
      </c>
      <c r="HT27" s="6"/>
      <c r="HU27" s="6">
        <v>22.6</v>
      </c>
      <c r="HV27" s="6">
        <v>11.3</v>
      </c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>
        <v>38.6</v>
      </c>
      <c r="IH27" s="6"/>
      <c r="II27" s="6">
        <v>44.6</v>
      </c>
      <c r="IJ27" s="6">
        <v>22.3</v>
      </c>
      <c r="IK27" s="6">
        <v>17.75</v>
      </c>
      <c r="IL27" s="6"/>
      <c r="IM27" s="6"/>
      <c r="IN27" s="6"/>
      <c r="IO27" s="6"/>
      <c r="IP27" s="6"/>
      <c r="IQ27" s="6"/>
      <c r="IR27" s="6"/>
      <c r="IS27" s="6"/>
      <c r="IT27" s="6"/>
      <c r="IU27" s="6">
        <v>22.6</v>
      </c>
      <c r="IV27" s="6"/>
      <c r="IW27" s="6">
        <v>22.6</v>
      </c>
      <c r="IX27" s="6">
        <v>11.3</v>
      </c>
      <c r="IY27" s="6">
        <v>194</v>
      </c>
      <c r="IZ27" s="6"/>
      <c r="JA27" s="6"/>
      <c r="JB27" s="6">
        <v>6</v>
      </c>
      <c r="JC27" s="6"/>
      <c r="JD27" s="6"/>
      <c r="JE27" s="6"/>
      <c r="JF27" s="6"/>
      <c r="JG27" s="6"/>
      <c r="JH27" s="6"/>
      <c r="JI27" s="6">
        <v>86.6</v>
      </c>
      <c r="JJ27" s="6"/>
      <c r="JK27" s="6">
        <v>44.6</v>
      </c>
      <c r="JL27" s="6">
        <v>22.3</v>
      </c>
      <c r="JM27" s="6">
        <v>17.75</v>
      </c>
      <c r="JN27" s="6"/>
      <c r="JO27" s="6"/>
      <c r="JP27" s="6"/>
      <c r="JQ27" s="6"/>
      <c r="JR27" s="6"/>
      <c r="JS27" s="6"/>
      <c r="JT27" s="6"/>
      <c r="JU27" s="6"/>
      <c r="JV27" s="6"/>
      <c r="JW27" s="6">
        <v>22.6</v>
      </c>
      <c r="JX27" s="6"/>
      <c r="JY27" s="6">
        <v>22.6</v>
      </c>
      <c r="JZ27" s="6">
        <v>11.3</v>
      </c>
      <c r="KA27" s="6"/>
      <c r="KB27" s="6"/>
      <c r="KC27" s="6"/>
      <c r="KD27" s="6">
        <v>4960.75</v>
      </c>
      <c r="KE27" s="6">
        <v>7495</v>
      </c>
    </row>
    <row r="28" spans="1:291" x14ac:dyDescent="0.35">
      <c r="A28" s="4" t="s">
        <v>133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</row>
    <row r="29" spans="1:291" x14ac:dyDescent="0.35">
      <c r="A29" s="5" t="s">
        <v>134</v>
      </c>
      <c r="L29" s="6"/>
      <c r="M29" s="6"/>
      <c r="N29" s="6"/>
      <c r="O29" s="6"/>
      <c r="P29" s="6"/>
      <c r="Q29" s="6"/>
      <c r="R29" s="6"/>
      <c r="S29" s="6"/>
      <c r="T29" s="6">
        <v>3.75</v>
      </c>
      <c r="U29" s="6"/>
      <c r="V29" s="6"/>
      <c r="W29" s="6"/>
      <c r="X29" s="6">
        <v>6</v>
      </c>
      <c r="Y29" s="6"/>
      <c r="Z29" s="6"/>
      <c r="AA29" s="6">
        <v>3.75</v>
      </c>
      <c r="AB29" s="6"/>
      <c r="AC29" s="6"/>
      <c r="AD29" s="6"/>
      <c r="AE29" s="6"/>
      <c r="AF29" s="6"/>
      <c r="AG29" s="6"/>
      <c r="AH29" s="6">
        <v>3.75</v>
      </c>
      <c r="AI29" s="6"/>
      <c r="AJ29" s="6"/>
      <c r="AK29" s="6"/>
      <c r="AL29" s="6">
        <v>6</v>
      </c>
      <c r="AM29" s="6"/>
      <c r="AN29" s="6"/>
      <c r="AO29" s="6">
        <v>9</v>
      </c>
      <c r="AP29" s="6"/>
      <c r="AQ29" s="6"/>
      <c r="AR29" s="6">
        <v>1</v>
      </c>
      <c r="AS29" s="6"/>
      <c r="AT29" s="6"/>
      <c r="AU29" s="6"/>
      <c r="AV29" s="6">
        <v>3.75</v>
      </c>
      <c r="AW29" s="6"/>
      <c r="AX29" s="6"/>
      <c r="AY29" s="6"/>
      <c r="AZ29" s="6">
        <v>6</v>
      </c>
      <c r="BA29" s="6"/>
      <c r="BB29" s="6"/>
      <c r="BC29" s="6">
        <v>3.75</v>
      </c>
      <c r="BD29" s="6"/>
      <c r="BE29" s="6"/>
      <c r="BF29" s="6"/>
      <c r="BG29" s="6"/>
      <c r="BH29" s="6"/>
      <c r="BI29" s="6"/>
      <c r="BJ29" s="6">
        <v>3.75</v>
      </c>
      <c r="BK29" s="6"/>
      <c r="BL29" s="6"/>
      <c r="BM29" s="6"/>
      <c r="BN29" s="6">
        <v>6</v>
      </c>
      <c r="BO29" s="6"/>
      <c r="BP29" s="6"/>
      <c r="BQ29" s="6">
        <v>4</v>
      </c>
      <c r="BR29" s="6"/>
      <c r="BS29" s="6">
        <v>5</v>
      </c>
      <c r="BT29" s="6"/>
      <c r="BU29" s="6"/>
      <c r="BV29" s="6">
        <v>1</v>
      </c>
      <c r="BW29" s="6"/>
      <c r="BX29" s="6">
        <v>3.75</v>
      </c>
      <c r="BY29" s="6"/>
      <c r="BZ29" s="6"/>
      <c r="CA29" s="6"/>
      <c r="CB29" s="6">
        <v>6</v>
      </c>
      <c r="CC29" s="6"/>
      <c r="CD29" s="6"/>
      <c r="CE29" s="6">
        <v>3.75</v>
      </c>
      <c r="CF29" s="6"/>
      <c r="CG29" s="6"/>
      <c r="CH29" s="6"/>
      <c r="CI29" s="6"/>
      <c r="CJ29" s="6"/>
      <c r="CK29" s="6"/>
      <c r="CL29" s="6">
        <v>3.75</v>
      </c>
      <c r="CM29" s="6"/>
      <c r="CN29" s="6"/>
      <c r="CO29" s="6"/>
      <c r="CP29" s="6">
        <v>6</v>
      </c>
      <c r="CQ29" s="6"/>
      <c r="CR29" s="6"/>
      <c r="CS29" s="6">
        <v>4</v>
      </c>
      <c r="CT29" s="6"/>
      <c r="CU29" s="6"/>
      <c r="CV29" s="6"/>
      <c r="CW29" s="6"/>
      <c r="CX29" s="6">
        <v>5</v>
      </c>
      <c r="CY29" s="6"/>
      <c r="CZ29" s="6">
        <v>3.75</v>
      </c>
      <c r="DA29" s="6">
        <v>1</v>
      </c>
      <c r="DB29" s="6"/>
      <c r="DC29" s="6"/>
      <c r="DD29" s="6">
        <v>6</v>
      </c>
      <c r="DE29" s="6"/>
      <c r="DF29" s="6"/>
      <c r="DG29" s="6">
        <v>3.75</v>
      </c>
      <c r="DH29" s="6"/>
      <c r="DI29" s="6"/>
      <c r="DJ29" s="6"/>
      <c r="DK29" s="6"/>
      <c r="DL29" s="6"/>
      <c r="DM29" s="6"/>
      <c r="DN29" s="6">
        <v>3.75</v>
      </c>
      <c r="DO29" s="6"/>
      <c r="DP29" s="6"/>
      <c r="DQ29" s="6"/>
      <c r="DR29" s="6">
        <v>6</v>
      </c>
      <c r="DS29" s="6"/>
      <c r="DT29" s="6"/>
      <c r="DU29" s="6">
        <v>4</v>
      </c>
      <c r="DV29" s="6"/>
      <c r="DW29" s="6"/>
      <c r="DX29" s="6"/>
      <c r="DY29" s="6"/>
      <c r="DZ29" s="6"/>
      <c r="EA29" s="6"/>
      <c r="EB29" s="6">
        <v>8.75</v>
      </c>
      <c r="EC29" s="6"/>
      <c r="ED29" s="6"/>
      <c r="EE29" s="6">
        <v>1</v>
      </c>
      <c r="EF29" s="6">
        <v>6</v>
      </c>
      <c r="EG29" s="6"/>
      <c r="EH29" s="6"/>
      <c r="EI29" s="6">
        <v>3.75</v>
      </c>
      <c r="EJ29" s="6"/>
      <c r="EK29" s="6"/>
      <c r="EL29" s="6"/>
      <c r="EM29" s="6"/>
      <c r="EN29" s="6"/>
      <c r="EO29" s="6"/>
      <c r="EP29" s="6">
        <v>3.75</v>
      </c>
      <c r="EQ29" s="6"/>
      <c r="ER29" s="6"/>
      <c r="ES29" s="6"/>
      <c r="ET29" s="6">
        <v>6</v>
      </c>
      <c r="EU29" s="6"/>
      <c r="EV29" s="6"/>
      <c r="EW29" s="6">
        <v>4</v>
      </c>
      <c r="EX29" s="6"/>
      <c r="EY29" s="6"/>
      <c r="EZ29" s="6"/>
      <c r="FA29" s="6"/>
      <c r="FB29" s="6"/>
      <c r="FC29" s="6"/>
      <c r="FD29" s="6">
        <v>3.75</v>
      </c>
      <c r="FE29" s="6"/>
      <c r="FF29" s="6"/>
      <c r="FG29" s="6">
        <v>5</v>
      </c>
      <c r="FH29" s="6">
        <v>6</v>
      </c>
      <c r="FI29" s="6"/>
      <c r="FJ29" s="6">
        <v>1</v>
      </c>
      <c r="FK29" s="6">
        <v>3.75</v>
      </c>
      <c r="FL29" s="6"/>
      <c r="FM29" s="6"/>
      <c r="FN29" s="6"/>
      <c r="FO29" s="6"/>
      <c r="FP29" s="6"/>
      <c r="FQ29" s="6"/>
      <c r="FR29" s="6">
        <v>3.75</v>
      </c>
      <c r="FS29" s="6">
        <v>0.25</v>
      </c>
      <c r="FT29" s="6"/>
      <c r="FU29" s="6">
        <v>16</v>
      </c>
      <c r="FV29" s="6">
        <v>6</v>
      </c>
      <c r="FW29" s="6"/>
      <c r="FX29" s="6"/>
      <c r="FY29" s="6">
        <v>4</v>
      </c>
      <c r="FZ29" s="6"/>
      <c r="GA29" s="6"/>
      <c r="GB29" s="6"/>
      <c r="GC29" s="6"/>
      <c r="GD29" s="6"/>
      <c r="GE29" s="6"/>
      <c r="GF29" s="6">
        <v>3.75</v>
      </c>
      <c r="GG29" s="6"/>
      <c r="GH29" s="6"/>
      <c r="GI29" s="6"/>
      <c r="GJ29" s="6">
        <v>6</v>
      </c>
      <c r="GK29" s="6"/>
      <c r="GL29" s="6">
        <v>14</v>
      </c>
      <c r="GM29" s="6">
        <v>3.75</v>
      </c>
      <c r="GN29" s="6"/>
      <c r="GO29" s="6">
        <v>2</v>
      </c>
      <c r="GP29" s="6"/>
      <c r="GQ29" s="6"/>
      <c r="GR29" s="6"/>
      <c r="GS29" s="6"/>
      <c r="GT29" s="6">
        <v>3.75</v>
      </c>
      <c r="GU29" s="6"/>
      <c r="GV29" s="6"/>
      <c r="GW29" s="6"/>
      <c r="GX29" s="6">
        <v>6</v>
      </c>
      <c r="GY29" s="6"/>
      <c r="GZ29" s="6"/>
      <c r="HA29" s="6">
        <v>4</v>
      </c>
      <c r="HB29" s="6"/>
      <c r="HC29" s="6"/>
      <c r="HD29" s="6"/>
      <c r="HE29" s="6"/>
      <c r="HF29" s="6"/>
      <c r="HG29" s="6"/>
      <c r="HH29" s="6">
        <v>3.75</v>
      </c>
      <c r="HI29" s="6"/>
      <c r="HJ29" s="6"/>
      <c r="HK29" s="6"/>
      <c r="HL29" s="6">
        <v>6</v>
      </c>
      <c r="HM29" s="6"/>
      <c r="HN29" s="6"/>
      <c r="HO29" s="6">
        <v>3.75</v>
      </c>
      <c r="HP29" s="6">
        <v>5</v>
      </c>
      <c r="HQ29" s="6"/>
      <c r="HR29" s="6"/>
      <c r="HS29" s="6">
        <v>1</v>
      </c>
      <c r="HT29" s="6"/>
      <c r="HU29" s="6"/>
      <c r="HV29" s="6">
        <v>3.75</v>
      </c>
      <c r="HW29" s="6"/>
      <c r="HX29" s="6"/>
      <c r="HY29" s="6"/>
      <c r="HZ29" s="6">
        <v>6</v>
      </c>
      <c r="IA29" s="6"/>
      <c r="IB29" s="6"/>
      <c r="IC29" s="6">
        <v>4</v>
      </c>
      <c r="ID29" s="6"/>
      <c r="IE29" s="6"/>
      <c r="IF29" s="6"/>
      <c r="IG29" s="6"/>
      <c r="IH29" s="6"/>
      <c r="II29" s="6"/>
      <c r="IJ29" s="6">
        <v>3.75</v>
      </c>
      <c r="IK29" s="6"/>
      <c r="IL29" s="6"/>
      <c r="IM29" s="6"/>
      <c r="IN29" s="6">
        <v>6</v>
      </c>
      <c r="IO29" s="6"/>
      <c r="IP29" s="6"/>
      <c r="IQ29" s="6">
        <v>3.75</v>
      </c>
      <c r="IR29" s="6"/>
      <c r="IS29" s="6"/>
      <c r="IT29" s="6"/>
      <c r="IU29" s="6">
        <v>5</v>
      </c>
      <c r="IV29" s="6"/>
      <c r="IW29" s="6"/>
      <c r="IX29" s="6">
        <v>4.75</v>
      </c>
      <c r="IY29" s="6"/>
      <c r="IZ29" s="6"/>
      <c r="JA29" s="6"/>
      <c r="JB29" s="6">
        <v>6</v>
      </c>
      <c r="JC29" s="6"/>
      <c r="JD29" s="6"/>
      <c r="JE29" s="6">
        <v>4</v>
      </c>
      <c r="JF29" s="6"/>
      <c r="JG29" s="6"/>
      <c r="JH29" s="6"/>
      <c r="JI29" s="6"/>
      <c r="JJ29" s="6"/>
      <c r="JK29" s="6"/>
      <c r="JL29" s="6">
        <v>3.75</v>
      </c>
      <c r="JM29" s="6"/>
      <c r="JN29" s="6"/>
      <c r="JO29" s="6"/>
      <c r="JP29" s="6">
        <v>6</v>
      </c>
      <c r="JQ29" s="6"/>
      <c r="JR29" s="6"/>
      <c r="JS29" s="6">
        <v>3.75</v>
      </c>
      <c r="JT29" s="6"/>
      <c r="JU29" s="6"/>
      <c r="JV29" s="6"/>
      <c r="JW29" s="6"/>
      <c r="JX29" s="6"/>
      <c r="JY29" s="6">
        <v>5</v>
      </c>
      <c r="JZ29" s="6">
        <v>3.75</v>
      </c>
      <c r="KA29" s="6"/>
      <c r="KB29" s="6">
        <v>1</v>
      </c>
      <c r="KC29" s="6"/>
      <c r="KD29" s="6">
        <v>516.75</v>
      </c>
      <c r="KE29" s="6">
        <v>859.5</v>
      </c>
    </row>
    <row r="30" spans="1:291" x14ac:dyDescent="0.35">
      <c r="A30" s="5" t="s">
        <v>135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>
        <v>1.25</v>
      </c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>
        <v>1.25</v>
      </c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>
        <v>1.25</v>
      </c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>
        <v>1.25</v>
      </c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>
        <v>1.25</v>
      </c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>
        <v>13</v>
      </c>
      <c r="FV30" s="6"/>
      <c r="FW30" s="6"/>
      <c r="FX30" s="6"/>
      <c r="FY30" s="6">
        <v>1.25</v>
      </c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>
        <v>1.25</v>
      </c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>
        <v>1.25</v>
      </c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>
        <v>1.25</v>
      </c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>
        <v>61.25</v>
      </c>
      <c r="KE30" s="6">
        <v>85.5</v>
      </c>
    </row>
    <row r="31" spans="1:291" x14ac:dyDescent="0.35">
      <c r="A31" s="5" t="s">
        <v>136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>
        <v>0.5</v>
      </c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>
        <v>13.5</v>
      </c>
      <c r="AW31" s="6">
        <v>20</v>
      </c>
      <c r="AX31" s="6"/>
      <c r="AY31" s="6"/>
      <c r="AZ31" s="6">
        <v>1</v>
      </c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>
        <v>0.5</v>
      </c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>
        <v>13.5</v>
      </c>
      <c r="BY31" s="6">
        <v>20</v>
      </c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>
        <v>0.5</v>
      </c>
      <c r="CN31" s="6"/>
      <c r="CO31" s="6">
        <v>4</v>
      </c>
      <c r="CP31" s="6">
        <v>1</v>
      </c>
      <c r="CQ31" s="6"/>
      <c r="CR31" s="6"/>
      <c r="CS31" s="6"/>
      <c r="CT31" s="6"/>
      <c r="CU31" s="6"/>
      <c r="CV31" s="6"/>
      <c r="CW31" s="6"/>
      <c r="CX31" s="6"/>
      <c r="CY31" s="6">
        <v>5</v>
      </c>
      <c r="CZ31" s="6">
        <v>13.5</v>
      </c>
      <c r="DA31" s="6">
        <v>20</v>
      </c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>
        <v>0.5</v>
      </c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>
        <v>13.5</v>
      </c>
      <c r="EC31" s="6">
        <v>20</v>
      </c>
      <c r="ED31" s="6"/>
      <c r="EE31" s="6"/>
      <c r="EF31" s="6">
        <v>1</v>
      </c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>
        <v>0.5</v>
      </c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>
        <v>13.5</v>
      </c>
      <c r="FE31" s="6">
        <v>20</v>
      </c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>
        <v>0.5</v>
      </c>
      <c r="FT31" s="6">
        <v>4</v>
      </c>
      <c r="FU31" s="6">
        <v>161.25</v>
      </c>
      <c r="FV31" s="6">
        <v>1</v>
      </c>
      <c r="FW31" s="6"/>
      <c r="FX31" s="6"/>
      <c r="FY31" s="6"/>
      <c r="FZ31" s="6"/>
      <c r="GA31" s="6"/>
      <c r="GB31" s="6"/>
      <c r="GC31" s="6"/>
      <c r="GD31" s="6">
        <v>5</v>
      </c>
      <c r="GE31" s="6">
        <v>0.75</v>
      </c>
      <c r="GF31" s="6">
        <v>29.5</v>
      </c>
      <c r="GG31" s="6">
        <v>20</v>
      </c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>
        <v>0.5</v>
      </c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>
        <v>13.5</v>
      </c>
      <c r="HI31" s="6">
        <v>20</v>
      </c>
      <c r="HJ31" s="6"/>
      <c r="HK31" s="6"/>
      <c r="HL31" s="6">
        <v>1</v>
      </c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>
        <v>0.5</v>
      </c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>
        <v>13.5</v>
      </c>
      <c r="IK31" s="6">
        <v>20</v>
      </c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>
        <v>4.5</v>
      </c>
      <c r="IZ31" s="6"/>
      <c r="JA31" s="6"/>
      <c r="JB31" s="6">
        <v>1</v>
      </c>
      <c r="JC31" s="6"/>
      <c r="JD31" s="6"/>
      <c r="JE31" s="6"/>
      <c r="JF31" s="6"/>
      <c r="JG31" s="6"/>
      <c r="JH31" s="6"/>
      <c r="JI31" s="6">
        <v>5</v>
      </c>
      <c r="JJ31" s="6"/>
      <c r="JK31" s="6"/>
      <c r="JL31" s="6">
        <v>13.5</v>
      </c>
      <c r="JM31" s="6">
        <v>20</v>
      </c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>
        <v>0.5</v>
      </c>
      <c r="KB31" s="6"/>
      <c r="KC31" s="6"/>
      <c r="KD31" s="6">
        <v>958</v>
      </c>
      <c r="KE31" s="6">
        <v>1475.5</v>
      </c>
    </row>
    <row r="32" spans="1:291" x14ac:dyDescent="0.35">
      <c r="A32" s="5" t="s">
        <v>137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>
        <v>4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>
        <v>4</v>
      </c>
      <c r="AM32" s="6">
        <v>6.5</v>
      </c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>
        <v>6</v>
      </c>
      <c r="BA32" s="6"/>
      <c r="BB32" s="6">
        <v>2</v>
      </c>
      <c r="BC32" s="6">
        <v>4</v>
      </c>
      <c r="BD32" s="6"/>
      <c r="BE32" s="6"/>
      <c r="BF32" s="6"/>
      <c r="BG32" s="6"/>
      <c r="BH32" s="6"/>
      <c r="BI32" s="6"/>
      <c r="BJ32" s="6"/>
      <c r="BK32" s="6"/>
      <c r="BL32" s="6"/>
      <c r="BM32" s="6">
        <v>10.75</v>
      </c>
      <c r="BN32" s="6">
        <v>17</v>
      </c>
      <c r="BO32" s="6">
        <v>2</v>
      </c>
      <c r="BP32" s="6">
        <v>4</v>
      </c>
      <c r="BQ32" s="6">
        <v>10.5</v>
      </c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>
        <v>12</v>
      </c>
      <c r="CC32" s="6"/>
      <c r="CD32" s="6">
        <v>2</v>
      </c>
      <c r="CE32" s="6">
        <v>4</v>
      </c>
      <c r="CF32" s="6"/>
      <c r="CG32" s="6"/>
      <c r="CH32" s="6"/>
      <c r="CI32" s="6"/>
      <c r="CJ32" s="6"/>
      <c r="CK32" s="6"/>
      <c r="CL32" s="6"/>
      <c r="CM32" s="6"/>
      <c r="CN32" s="6"/>
      <c r="CO32" s="6">
        <v>17.75</v>
      </c>
      <c r="CP32" s="6">
        <v>19</v>
      </c>
      <c r="CQ32" s="6">
        <v>2</v>
      </c>
      <c r="CR32" s="6">
        <v>4</v>
      </c>
      <c r="CS32" s="6">
        <v>4</v>
      </c>
      <c r="CT32" s="6"/>
      <c r="CU32" s="6"/>
      <c r="CV32" s="6">
        <v>6.5</v>
      </c>
      <c r="CW32" s="6"/>
      <c r="CX32" s="6"/>
      <c r="CY32" s="6"/>
      <c r="CZ32" s="6"/>
      <c r="DA32" s="6"/>
      <c r="DB32" s="6"/>
      <c r="DC32" s="6"/>
      <c r="DD32" s="6">
        <v>4</v>
      </c>
      <c r="DE32" s="6"/>
      <c r="DF32" s="6">
        <v>2</v>
      </c>
      <c r="DG32" s="6">
        <v>4</v>
      </c>
      <c r="DH32" s="6"/>
      <c r="DI32" s="6"/>
      <c r="DJ32" s="6"/>
      <c r="DK32" s="6"/>
      <c r="DL32" s="6"/>
      <c r="DM32" s="6"/>
      <c r="DN32" s="6"/>
      <c r="DO32" s="6"/>
      <c r="DP32" s="6"/>
      <c r="DQ32" s="6">
        <v>10.75</v>
      </c>
      <c r="DR32" s="6">
        <v>25</v>
      </c>
      <c r="DS32" s="6">
        <v>21</v>
      </c>
      <c r="DT32" s="6">
        <v>4</v>
      </c>
      <c r="DU32" s="6">
        <v>4</v>
      </c>
      <c r="DV32" s="6"/>
      <c r="DW32" s="6"/>
      <c r="DX32" s="6"/>
      <c r="DY32" s="6"/>
      <c r="DZ32" s="6">
        <v>6.5</v>
      </c>
      <c r="EA32" s="6"/>
      <c r="EB32" s="6"/>
      <c r="EC32" s="6"/>
      <c r="ED32" s="6"/>
      <c r="EE32" s="6"/>
      <c r="EF32" s="6">
        <v>6</v>
      </c>
      <c r="EG32" s="6"/>
      <c r="EH32" s="6">
        <v>2</v>
      </c>
      <c r="EI32" s="6">
        <v>4</v>
      </c>
      <c r="EJ32" s="6"/>
      <c r="EK32" s="6"/>
      <c r="EL32" s="6"/>
      <c r="EM32" s="6"/>
      <c r="EN32" s="6"/>
      <c r="EO32" s="6"/>
      <c r="EP32" s="6"/>
      <c r="EQ32" s="6"/>
      <c r="ER32" s="6"/>
      <c r="ES32" s="6">
        <v>10.75</v>
      </c>
      <c r="ET32" s="6">
        <v>17</v>
      </c>
      <c r="EU32" s="6">
        <v>2</v>
      </c>
      <c r="EV32" s="6">
        <v>4</v>
      </c>
      <c r="EW32" s="6">
        <v>4</v>
      </c>
      <c r="EX32" s="6"/>
      <c r="EY32" s="6"/>
      <c r="EZ32" s="6"/>
      <c r="FA32" s="6"/>
      <c r="FB32" s="6"/>
      <c r="FC32" s="6"/>
      <c r="FD32" s="6"/>
      <c r="FE32" s="6">
        <v>6.5</v>
      </c>
      <c r="FF32" s="6">
        <v>2</v>
      </c>
      <c r="FG32" s="6"/>
      <c r="FH32" s="6">
        <v>12</v>
      </c>
      <c r="FI32" s="6"/>
      <c r="FJ32" s="6">
        <v>2</v>
      </c>
      <c r="FK32" s="6">
        <v>4</v>
      </c>
      <c r="FL32" s="6"/>
      <c r="FM32" s="6"/>
      <c r="FN32" s="6"/>
      <c r="FO32" s="6"/>
      <c r="FP32" s="6"/>
      <c r="FQ32" s="6"/>
      <c r="FR32" s="6"/>
      <c r="FS32" s="6"/>
      <c r="FT32" s="6">
        <v>7</v>
      </c>
      <c r="FU32" s="6">
        <v>86.75</v>
      </c>
      <c r="FV32" s="6">
        <v>19</v>
      </c>
      <c r="FW32" s="6">
        <v>2</v>
      </c>
      <c r="FX32" s="6">
        <v>4</v>
      </c>
      <c r="FY32" s="6">
        <v>4</v>
      </c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>
        <v>22.5</v>
      </c>
      <c r="GK32" s="6"/>
      <c r="GL32" s="6">
        <v>2</v>
      </c>
      <c r="GM32" s="6">
        <v>4</v>
      </c>
      <c r="GN32" s="6"/>
      <c r="GO32" s="6"/>
      <c r="GP32" s="6"/>
      <c r="GQ32" s="6"/>
      <c r="GR32" s="6"/>
      <c r="GS32" s="6"/>
      <c r="GT32" s="6"/>
      <c r="GU32" s="6"/>
      <c r="GV32" s="6"/>
      <c r="GW32" s="6">
        <v>10.75</v>
      </c>
      <c r="GX32" s="6">
        <v>44</v>
      </c>
      <c r="GY32" s="6">
        <v>5</v>
      </c>
      <c r="GZ32" s="6">
        <v>11</v>
      </c>
      <c r="HA32" s="6">
        <v>4</v>
      </c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>
        <v>6</v>
      </c>
      <c r="HM32" s="6"/>
      <c r="HN32" s="6">
        <v>8.5</v>
      </c>
      <c r="HO32" s="6">
        <v>4</v>
      </c>
      <c r="HP32" s="6"/>
      <c r="HQ32" s="6"/>
      <c r="HR32" s="6"/>
      <c r="HS32" s="6"/>
      <c r="HT32" s="6"/>
      <c r="HU32" s="6"/>
      <c r="HV32" s="6"/>
      <c r="HW32" s="6"/>
      <c r="HX32" s="6"/>
      <c r="HY32" s="6">
        <v>10.75</v>
      </c>
      <c r="HZ32" s="6">
        <v>17</v>
      </c>
      <c r="IA32" s="6">
        <v>2</v>
      </c>
      <c r="IB32" s="6">
        <v>4</v>
      </c>
      <c r="IC32" s="6">
        <v>4</v>
      </c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>
        <v>12</v>
      </c>
      <c r="IO32" s="6"/>
      <c r="IP32" s="6">
        <v>2</v>
      </c>
      <c r="IQ32" s="6">
        <v>4</v>
      </c>
      <c r="IR32" s="6"/>
      <c r="IS32" s="6">
        <v>6.5</v>
      </c>
      <c r="IT32" s="6"/>
      <c r="IU32" s="6"/>
      <c r="IV32" s="6"/>
      <c r="IW32" s="6"/>
      <c r="IX32" s="6"/>
      <c r="IY32" s="6">
        <v>7</v>
      </c>
      <c r="IZ32" s="6"/>
      <c r="JA32" s="6">
        <v>10.75</v>
      </c>
      <c r="JB32" s="6">
        <v>19</v>
      </c>
      <c r="JC32" s="6">
        <v>2</v>
      </c>
      <c r="JD32" s="6">
        <v>4</v>
      </c>
      <c r="JE32" s="6">
        <v>4</v>
      </c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>
        <v>4</v>
      </c>
      <c r="JQ32" s="6"/>
      <c r="JR32" s="6">
        <v>2</v>
      </c>
      <c r="JS32" s="6">
        <v>4</v>
      </c>
      <c r="JT32" s="6"/>
      <c r="JU32" s="6"/>
      <c r="JV32" s="6"/>
      <c r="JW32" s="6">
        <v>6.5</v>
      </c>
      <c r="JX32" s="6">
        <v>2</v>
      </c>
      <c r="JY32" s="6"/>
      <c r="JZ32" s="6"/>
      <c r="KA32" s="6"/>
      <c r="KB32" s="6"/>
      <c r="KC32" s="6">
        <v>29.75</v>
      </c>
      <c r="KD32" s="6">
        <v>1334.25</v>
      </c>
      <c r="KE32" s="6">
        <v>2035.5</v>
      </c>
    </row>
    <row r="33" spans="1:291" x14ac:dyDescent="0.35">
      <c r="A33" s="4" t="s">
        <v>146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</row>
    <row r="34" spans="1:291" x14ac:dyDescent="0.35">
      <c r="A34" s="5" t="s">
        <v>147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>
        <v>9.5</v>
      </c>
      <c r="BV34" s="6"/>
      <c r="BW34" s="6"/>
      <c r="BX34" s="6">
        <v>2</v>
      </c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>
        <v>8</v>
      </c>
      <c r="CJ34" s="6"/>
      <c r="CK34" s="6"/>
      <c r="CL34" s="6"/>
      <c r="CM34" s="6"/>
      <c r="CN34" s="6"/>
      <c r="CO34" s="6">
        <v>16</v>
      </c>
      <c r="CP34" s="6"/>
      <c r="CQ34" s="6"/>
      <c r="CR34" s="6"/>
      <c r="CS34" s="6"/>
      <c r="CT34" s="6"/>
      <c r="CU34" s="6"/>
      <c r="CV34" s="6"/>
      <c r="CW34" s="6">
        <v>9.5</v>
      </c>
      <c r="CX34" s="6">
        <v>4</v>
      </c>
      <c r="CY34" s="6"/>
      <c r="CZ34" s="6"/>
      <c r="DA34" s="6"/>
      <c r="DB34" s="6">
        <v>2</v>
      </c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>
        <v>4</v>
      </c>
      <c r="DY34" s="6">
        <v>17.5</v>
      </c>
      <c r="DZ34" s="6"/>
      <c r="EA34" s="6"/>
      <c r="EB34" s="6"/>
      <c r="EC34" s="6"/>
      <c r="ED34" s="6"/>
      <c r="EE34" s="6"/>
      <c r="EF34" s="6"/>
      <c r="EG34" s="6">
        <v>3</v>
      </c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>
        <v>9.5</v>
      </c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>
        <v>2</v>
      </c>
      <c r="FM34" s="6"/>
      <c r="FN34" s="6"/>
      <c r="FO34" s="6">
        <v>8</v>
      </c>
      <c r="FP34" s="6"/>
      <c r="FQ34" s="6"/>
      <c r="FR34" s="6"/>
      <c r="FS34" s="6"/>
      <c r="FT34" s="6">
        <v>16</v>
      </c>
      <c r="FU34" s="6">
        <v>84</v>
      </c>
      <c r="FV34" s="6"/>
      <c r="FW34" s="6"/>
      <c r="FX34" s="6"/>
      <c r="FY34" s="6"/>
      <c r="FZ34" s="6"/>
      <c r="GA34" s="6"/>
      <c r="GB34" s="6"/>
      <c r="GC34" s="6">
        <v>9.5</v>
      </c>
      <c r="GD34" s="6"/>
      <c r="GE34" s="6"/>
      <c r="GF34" s="6"/>
      <c r="GG34" s="6"/>
      <c r="GH34" s="6"/>
      <c r="GI34" s="6"/>
      <c r="GJ34" s="6"/>
      <c r="GK34" s="6"/>
      <c r="GL34" s="6">
        <v>20</v>
      </c>
      <c r="GM34" s="6"/>
      <c r="GN34" s="6"/>
      <c r="GO34" s="6"/>
      <c r="GP34" s="6">
        <v>2</v>
      </c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>
        <v>4</v>
      </c>
      <c r="HD34" s="6"/>
      <c r="HE34" s="6">
        <v>17.5</v>
      </c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>
        <v>3</v>
      </c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>
        <v>9.5</v>
      </c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>
        <v>8</v>
      </c>
      <c r="IV34" s="6"/>
      <c r="IW34" s="6"/>
      <c r="IX34" s="6"/>
      <c r="IY34" s="6">
        <v>18</v>
      </c>
      <c r="IZ34" s="6"/>
      <c r="JA34" s="6"/>
      <c r="JB34" s="6"/>
      <c r="JC34" s="6"/>
      <c r="JD34" s="6"/>
      <c r="JE34" s="6"/>
      <c r="JF34" s="6"/>
      <c r="JG34" s="6"/>
      <c r="JH34" s="6"/>
      <c r="JI34" s="6">
        <v>9.5</v>
      </c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>
        <v>4</v>
      </c>
      <c r="JZ34" s="6"/>
      <c r="KA34" s="6"/>
      <c r="KB34" s="6"/>
      <c r="KC34" s="6"/>
      <c r="KD34" s="6">
        <v>550.5</v>
      </c>
      <c r="KE34" s="6">
        <v>850.5</v>
      </c>
    </row>
    <row r="35" spans="1:291" x14ac:dyDescent="0.35">
      <c r="A35" s="5" t="s">
        <v>148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>
        <v>10.75</v>
      </c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>
        <v>16.5</v>
      </c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>
        <v>2</v>
      </c>
      <c r="CH35" s="6"/>
      <c r="CI35" s="6"/>
      <c r="CJ35" s="6"/>
      <c r="CK35" s="6"/>
      <c r="CL35" s="6"/>
      <c r="CM35" s="6"/>
      <c r="CN35" s="6"/>
      <c r="CO35" s="6">
        <v>2</v>
      </c>
      <c r="CP35" s="6">
        <v>10.75</v>
      </c>
      <c r="CQ35" s="6"/>
      <c r="CR35" s="6"/>
      <c r="CS35" s="6"/>
      <c r="CT35" s="6"/>
      <c r="CU35" s="6">
        <v>16.5</v>
      </c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>
        <v>1</v>
      </c>
      <c r="DW35" s="6">
        <v>18.5</v>
      </c>
      <c r="DX35" s="6"/>
      <c r="DY35" s="6"/>
      <c r="DZ35" s="6"/>
      <c r="EA35" s="6"/>
      <c r="EB35" s="6"/>
      <c r="EC35" s="6"/>
      <c r="ED35" s="6"/>
      <c r="EE35" s="6"/>
      <c r="EF35" s="6">
        <v>10.75</v>
      </c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>
        <v>16.5</v>
      </c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>
        <v>2</v>
      </c>
      <c r="FN35" s="6"/>
      <c r="FO35" s="6"/>
      <c r="FP35" s="6"/>
      <c r="FQ35" s="6"/>
      <c r="FR35" s="6"/>
      <c r="FS35" s="6"/>
      <c r="FT35" s="6">
        <v>2</v>
      </c>
      <c r="FU35" s="6">
        <v>94.5</v>
      </c>
      <c r="FV35" s="6">
        <v>10.75</v>
      </c>
      <c r="FW35" s="6"/>
      <c r="FX35" s="6"/>
      <c r="FY35" s="6"/>
      <c r="FZ35" s="6"/>
      <c r="GA35" s="6">
        <v>16.5</v>
      </c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>
        <v>1</v>
      </c>
      <c r="HB35" s="6">
        <v>21.5</v>
      </c>
      <c r="HC35" s="6">
        <v>18.5</v>
      </c>
      <c r="HD35" s="6"/>
      <c r="HE35" s="6"/>
      <c r="HF35" s="6"/>
      <c r="HG35" s="6"/>
      <c r="HH35" s="6"/>
      <c r="HI35" s="6"/>
      <c r="HJ35" s="6"/>
      <c r="HK35" s="6"/>
      <c r="HL35" s="6">
        <v>10.75</v>
      </c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>
        <v>16.5</v>
      </c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>
        <v>2</v>
      </c>
      <c r="IT35" s="6"/>
      <c r="IU35" s="6"/>
      <c r="IV35" s="6"/>
      <c r="IW35" s="6"/>
      <c r="IX35" s="6"/>
      <c r="IY35" s="6">
        <v>2</v>
      </c>
      <c r="IZ35" s="6"/>
      <c r="JA35" s="6"/>
      <c r="JB35" s="6">
        <v>10.75</v>
      </c>
      <c r="JC35" s="6"/>
      <c r="JD35" s="6"/>
      <c r="JE35" s="6"/>
      <c r="JF35" s="6"/>
      <c r="JG35" s="6">
        <v>16.5</v>
      </c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>
        <v>660.25</v>
      </c>
      <c r="KE35" s="6">
        <v>990.75</v>
      </c>
    </row>
    <row r="36" spans="1:291" x14ac:dyDescent="0.35">
      <c r="A36" s="5" t="s">
        <v>149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v>13.5</v>
      </c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>
        <v>13.5</v>
      </c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>
        <v>13.5</v>
      </c>
      <c r="CP36" s="6"/>
      <c r="CQ36" s="6">
        <v>2</v>
      </c>
      <c r="CR36" s="6">
        <v>13.5</v>
      </c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>
        <v>13.5</v>
      </c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>
        <v>13.5</v>
      </c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>
        <v>13.5</v>
      </c>
      <c r="FU36" s="6">
        <v>52</v>
      </c>
      <c r="FV36" s="6">
        <v>2</v>
      </c>
      <c r="FW36" s="6"/>
      <c r="FX36" s="6">
        <v>13.5</v>
      </c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>
        <v>13.5</v>
      </c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>
        <v>13.5</v>
      </c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>
        <v>13.5</v>
      </c>
      <c r="IZ36" s="6"/>
      <c r="JA36" s="6">
        <v>2</v>
      </c>
      <c r="JB36" s="6"/>
      <c r="JC36" s="6"/>
      <c r="JD36" s="6">
        <v>13.5</v>
      </c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>
        <v>368.5</v>
      </c>
      <c r="KE36" s="6">
        <v>588.5</v>
      </c>
    </row>
    <row r="37" spans="1:291" x14ac:dyDescent="0.35">
      <c r="A37" s="5" t="s">
        <v>150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>
        <v>28.75</v>
      </c>
      <c r="AQ37" s="6"/>
      <c r="AR37" s="6"/>
      <c r="AS37" s="6"/>
      <c r="AT37" s="6"/>
      <c r="AU37" s="6"/>
      <c r="AV37" s="6"/>
      <c r="AW37" s="6"/>
      <c r="AX37" s="6"/>
      <c r="AY37" s="6"/>
      <c r="AZ37" s="6">
        <v>10.5</v>
      </c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>
        <v>28.75</v>
      </c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>
        <v>15</v>
      </c>
      <c r="CP37" s="6">
        <v>10.5</v>
      </c>
      <c r="CQ37" s="6"/>
      <c r="CR37" s="6"/>
      <c r="CS37" s="6">
        <v>2</v>
      </c>
      <c r="CT37" s="6">
        <v>28.75</v>
      </c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>
        <v>28.75</v>
      </c>
      <c r="DW37" s="6"/>
      <c r="DX37" s="6"/>
      <c r="DY37" s="6"/>
      <c r="DZ37" s="6"/>
      <c r="EA37" s="6"/>
      <c r="EB37" s="6"/>
      <c r="EC37" s="6"/>
      <c r="ED37" s="6"/>
      <c r="EE37" s="6"/>
      <c r="EF37" s="6">
        <v>10.5</v>
      </c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>
        <v>28.75</v>
      </c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>
        <v>15</v>
      </c>
      <c r="FU37" s="6">
        <v>107.5</v>
      </c>
      <c r="FV37" s="6">
        <v>10.5</v>
      </c>
      <c r="FW37" s="6"/>
      <c r="FX37" s="6">
        <v>2</v>
      </c>
      <c r="FY37" s="6">
        <v>7</v>
      </c>
      <c r="FZ37" s="6">
        <v>28.75</v>
      </c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>
        <v>28.75</v>
      </c>
      <c r="HC37" s="6"/>
      <c r="HD37" s="6"/>
      <c r="HE37" s="6"/>
      <c r="HF37" s="6"/>
      <c r="HG37" s="6"/>
      <c r="HH37" s="6"/>
      <c r="HI37" s="6"/>
      <c r="HJ37" s="6"/>
      <c r="HK37" s="6"/>
      <c r="HL37" s="6">
        <v>10.5</v>
      </c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>
        <v>28.75</v>
      </c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>
        <v>15</v>
      </c>
      <c r="IZ37" s="6"/>
      <c r="JA37" s="6"/>
      <c r="JB37" s="6">
        <v>10.5</v>
      </c>
      <c r="JC37" s="6">
        <v>2</v>
      </c>
      <c r="JD37" s="6"/>
      <c r="JE37" s="6"/>
      <c r="JF37" s="6">
        <v>28.75</v>
      </c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>
        <v>827.25</v>
      </c>
      <c r="KE37" s="6">
        <v>1314.5</v>
      </c>
    </row>
    <row r="38" spans="1:291" x14ac:dyDescent="0.35">
      <c r="A38" s="5" t="s">
        <v>151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v>8</v>
      </c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>
        <v>8</v>
      </c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>
        <v>27.5</v>
      </c>
      <c r="CP38" s="6"/>
      <c r="CQ38" s="6">
        <v>3</v>
      </c>
      <c r="CR38" s="6">
        <v>8</v>
      </c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>
        <v>8</v>
      </c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>
        <v>8</v>
      </c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>
        <v>27.5</v>
      </c>
      <c r="FU38" s="6">
        <v>48</v>
      </c>
      <c r="FV38" s="6">
        <v>3</v>
      </c>
      <c r="FW38" s="6"/>
      <c r="FX38" s="6">
        <v>8</v>
      </c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>
        <v>8</v>
      </c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>
        <v>8</v>
      </c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>
        <v>27.5</v>
      </c>
      <c r="IZ38" s="6"/>
      <c r="JA38" s="6">
        <v>3</v>
      </c>
      <c r="JB38" s="6"/>
      <c r="JC38" s="6"/>
      <c r="JD38" s="6">
        <v>8</v>
      </c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>
        <v>342</v>
      </c>
      <c r="KE38" s="6">
        <v>553.5</v>
      </c>
    </row>
    <row r="39" spans="1:291" x14ac:dyDescent="0.35">
      <c r="A39" s="4" t="s">
        <v>157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</row>
    <row r="40" spans="1:291" x14ac:dyDescent="0.35">
      <c r="A40" s="5" t="s">
        <v>158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>
        <v>9</v>
      </c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>
        <v>9</v>
      </c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>
        <v>2</v>
      </c>
      <c r="CP40" s="6"/>
      <c r="CQ40" s="6"/>
      <c r="CR40" s="6"/>
      <c r="CS40" s="6"/>
      <c r="CT40" s="6">
        <v>9</v>
      </c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>
        <v>9</v>
      </c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>
        <v>9</v>
      </c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>
        <v>2</v>
      </c>
      <c r="FU40" s="6">
        <v>39</v>
      </c>
      <c r="FV40" s="6"/>
      <c r="FW40" s="6"/>
      <c r="FX40" s="6"/>
      <c r="FY40" s="6"/>
      <c r="FZ40" s="6">
        <v>9</v>
      </c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>
        <v>9</v>
      </c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>
        <v>9</v>
      </c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>
        <v>2</v>
      </c>
      <c r="IZ40" s="6"/>
      <c r="JA40" s="6"/>
      <c r="JB40" s="6"/>
      <c r="JC40" s="6"/>
      <c r="JD40" s="6"/>
      <c r="JE40" s="6"/>
      <c r="JF40" s="6">
        <v>9</v>
      </c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>
        <v>225</v>
      </c>
      <c r="KE40" s="6">
        <v>351</v>
      </c>
    </row>
    <row r="41" spans="1:291" x14ac:dyDescent="0.35">
      <c r="A41" s="5" t="s">
        <v>159</v>
      </c>
      <c r="L41" s="6"/>
      <c r="M41" s="6"/>
      <c r="N41" s="6"/>
      <c r="O41" s="6"/>
      <c r="P41" s="6"/>
      <c r="Q41" s="6"/>
      <c r="R41" s="6"/>
      <c r="S41" s="6"/>
      <c r="T41" s="6"/>
      <c r="U41" s="6">
        <v>2</v>
      </c>
      <c r="V41" s="6"/>
      <c r="W41" s="6"/>
      <c r="X41" s="6"/>
      <c r="Y41" s="6"/>
      <c r="Z41" s="6"/>
      <c r="AA41" s="6"/>
      <c r="AB41" s="6">
        <v>2</v>
      </c>
      <c r="AC41" s="6"/>
      <c r="AD41" s="6"/>
      <c r="AE41" s="6"/>
      <c r="AF41" s="6"/>
      <c r="AG41" s="6"/>
      <c r="AH41" s="6"/>
      <c r="AI41" s="6">
        <v>2</v>
      </c>
      <c r="AJ41" s="6"/>
      <c r="AK41" s="6"/>
      <c r="AL41" s="6"/>
      <c r="AM41" s="6"/>
      <c r="AN41" s="6"/>
      <c r="AO41" s="6">
        <v>13</v>
      </c>
      <c r="AP41" s="6">
        <v>2.5</v>
      </c>
      <c r="AQ41" s="6"/>
      <c r="AR41" s="6"/>
      <c r="AS41" s="6"/>
      <c r="AT41" s="6"/>
      <c r="AU41" s="6"/>
      <c r="AV41" s="6"/>
      <c r="AW41" s="6">
        <v>2</v>
      </c>
      <c r="AX41" s="6"/>
      <c r="AY41" s="6"/>
      <c r="AZ41" s="6"/>
      <c r="BA41" s="6"/>
      <c r="BB41" s="6"/>
      <c r="BC41" s="6"/>
      <c r="BD41" s="6">
        <v>2</v>
      </c>
      <c r="BE41" s="6"/>
      <c r="BF41" s="6"/>
      <c r="BG41" s="6"/>
      <c r="BH41" s="6"/>
      <c r="BI41" s="6"/>
      <c r="BJ41" s="6"/>
      <c r="BK41" s="6">
        <v>2</v>
      </c>
      <c r="BL41" s="6"/>
      <c r="BM41" s="6"/>
      <c r="BN41" s="6"/>
      <c r="BO41" s="6"/>
      <c r="BP41" s="6"/>
      <c r="BQ41" s="6"/>
      <c r="BR41" s="6">
        <v>2.5</v>
      </c>
      <c r="BS41" s="6">
        <v>13</v>
      </c>
      <c r="BT41" s="6"/>
      <c r="BU41" s="6"/>
      <c r="BV41" s="6"/>
      <c r="BW41" s="6"/>
      <c r="BX41" s="6"/>
      <c r="BY41" s="6">
        <v>2</v>
      </c>
      <c r="BZ41" s="6"/>
      <c r="CA41" s="6"/>
      <c r="CB41" s="6"/>
      <c r="CC41" s="6"/>
      <c r="CD41" s="6"/>
      <c r="CE41" s="6"/>
      <c r="CF41" s="6">
        <v>2</v>
      </c>
      <c r="CG41" s="6"/>
      <c r="CH41" s="6"/>
      <c r="CI41" s="6"/>
      <c r="CJ41" s="6"/>
      <c r="CK41" s="6"/>
      <c r="CL41" s="6"/>
      <c r="CM41" s="6">
        <v>2</v>
      </c>
      <c r="CN41" s="6"/>
      <c r="CO41" s="6">
        <v>1</v>
      </c>
      <c r="CP41" s="6"/>
      <c r="CQ41" s="6"/>
      <c r="CR41" s="6"/>
      <c r="CS41" s="6">
        <v>7</v>
      </c>
      <c r="CT41" s="6">
        <v>2.5</v>
      </c>
      <c r="CU41" s="6"/>
      <c r="CV41" s="6"/>
      <c r="CW41" s="6"/>
      <c r="CX41" s="6">
        <v>13</v>
      </c>
      <c r="CY41" s="6"/>
      <c r="CZ41" s="6"/>
      <c r="DA41" s="6">
        <v>2</v>
      </c>
      <c r="DB41" s="6"/>
      <c r="DC41" s="6"/>
      <c r="DD41" s="6"/>
      <c r="DE41" s="6"/>
      <c r="DF41" s="6"/>
      <c r="DG41" s="6"/>
      <c r="DH41" s="6">
        <v>2</v>
      </c>
      <c r="DI41" s="6"/>
      <c r="DJ41" s="6"/>
      <c r="DK41" s="6"/>
      <c r="DL41" s="6"/>
      <c r="DM41" s="6"/>
      <c r="DN41" s="6"/>
      <c r="DO41" s="6">
        <v>2</v>
      </c>
      <c r="DP41" s="6"/>
      <c r="DQ41" s="6"/>
      <c r="DR41" s="6"/>
      <c r="DS41" s="6"/>
      <c r="DT41" s="6"/>
      <c r="DU41" s="6"/>
      <c r="DV41" s="6">
        <v>2.5</v>
      </c>
      <c r="DW41" s="6"/>
      <c r="DX41" s="6"/>
      <c r="DY41" s="6"/>
      <c r="DZ41" s="6"/>
      <c r="EA41" s="6"/>
      <c r="EB41" s="6">
        <v>13</v>
      </c>
      <c r="EC41" s="6">
        <v>2</v>
      </c>
      <c r="ED41" s="6"/>
      <c r="EE41" s="6"/>
      <c r="EF41" s="6"/>
      <c r="EG41" s="6"/>
      <c r="EH41" s="6"/>
      <c r="EI41" s="6"/>
      <c r="EJ41" s="6">
        <v>2</v>
      </c>
      <c r="EK41" s="6"/>
      <c r="EL41" s="6"/>
      <c r="EM41" s="6"/>
      <c r="EN41" s="6"/>
      <c r="EO41" s="6"/>
      <c r="EP41" s="6"/>
      <c r="EQ41" s="6">
        <v>2</v>
      </c>
      <c r="ER41" s="6"/>
      <c r="ES41" s="6"/>
      <c r="ET41" s="6"/>
      <c r="EU41" s="6"/>
      <c r="EV41" s="6"/>
      <c r="EW41" s="6"/>
      <c r="EX41" s="6">
        <v>2.5</v>
      </c>
      <c r="EY41" s="6"/>
      <c r="EZ41" s="6"/>
      <c r="FA41" s="6"/>
      <c r="FB41" s="6"/>
      <c r="FC41" s="6"/>
      <c r="FD41" s="6"/>
      <c r="FE41" s="6">
        <v>2</v>
      </c>
      <c r="FF41" s="6"/>
      <c r="FG41" s="6">
        <v>13</v>
      </c>
      <c r="FH41" s="6"/>
      <c r="FI41" s="6"/>
      <c r="FJ41" s="6"/>
      <c r="FK41" s="6"/>
      <c r="FL41" s="6">
        <v>2</v>
      </c>
      <c r="FM41" s="6"/>
      <c r="FN41" s="6"/>
      <c r="FO41" s="6"/>
      <c r="FP41" s="6"/>
      <c r="FQ41" s="6"/>
      <c r="FR41" s="6"/>
      <c r="FS41" s="6">
        <v>2</v>
      </c>
      <c r="FT41" s="6">
        <v>1</v>
      </c>
      <c r="FU41" s="6">
        <v>12</v>
      </c>
      <c r="FV41" s="6"/>
      <c r="FW41" s="6"/>
      <c r="FX41" s="6">
        <v>7</v>
      </c>
      <c r="FY41" s="6">
        <v>3</v>
      </c>
      <c r="FZ41" s="6">
        <v>2.5</v>
      </c>
      <c r="GA41" s="6"/>
      <c r="GB41" s="6"/>
      <c r="GC41" s="6"/>
      <c r="GD41" s="6"/>
      <c r="GE41" s="6"/>
      <c r="GF41" s="6"/>
      <c r="GG41" s="6">
        <v>2</v>
      </c>
      <c r="GH41" s="6"/>
      <c r="GI41" s="6"/>
      <c r="GJ41" s="6"/>
      <c r="GK41" s="6"/>
      <c r="GL41" s="6">
        <v>37</v>
      </c>
      <c r="GM41" s="6"/>
      <c r="GN41" s="6">
        <v>2</v>
      </c>
      <c r="GO41" s="6"/>
      <c r="GP41" s="6"/>
      <c r="GQ41" s="6"/>
      <c r="GR41" s="6"/>
      <c r="GS41" s="6"/>
      <c r="GT41" s="6"/>
      <c r="GU41" s="6">
        <v>2</v>
      </c>
      <c r="GV41" s="6"/>
      <c r="GW41" s="6"/>
      <c r="GX41" s="6"/>
      <c r="GY41" s="6"/>
      <c r="GZ41" s="6"/>
      <c r="HA41" s="6"/>
      <c r="HB41" s="6">
        <v>2.5</v>
      </c>
      <c r="HC41" s="6"/>
      <c r="HD41" s="6"/>
      <c r="HE41" s="6"/>
      <c r="HF41" s="6"/>
      <c r="HG41" s="6"/>
      <c r="HH41" s="6"/>
      <c r="HI41" s="6">
        <v>2</v>
      </c>
      <c r="HJ41" s="6"/>
      <c r="HK41" s="6"/>
      <c r="HL41" s="6"/>
      <c r="HM41" s="6"/>
      <c r="HN41" s="6"/>
      <c r="HO41" s="6"/>
      <c r="HP41" s="6">
        <v>15</v>
      </c>
      <c r="HQ41" s="6"/>
      <c r="HR41" s="6"/>
      <c r="HS41" s="6"/>
      <c r="HT41" s="6"/>
      <c r="HU41" s="6"/>
      <c r="HV41" s="6"/>
      <c r="HW41" s="6">
        <v>2</v>
      </c>
      <c r="HX41" s="6"/>
      <c r="HY41" s="6"/>
      <c r="HZ41" s="6"/>
      <c r="IA41" s="6"/>
      <c r="IB41" s="6"/>
      <c r="IC41" s="6"/>
      <c r="ID41" s="6">
        <v>2.5</v>
      </c>
      <c r="IE41" s="6"/>
      <c r="IF41" s="6"/>
      <c r="IG41" s="6"/>
      <c r="IH41" s="6"/>
      <c r="II41" s="6"/>
      <c r="IJ41" s="6"/>
      <c r="IK41" s="6">
        <v>2</v>
      </c>
      <c r="IL41" s="6"/>
      <c r="IM41" s="6"/>
      <c r="IN41" s="6"/>
      <c r="IO41" s="6"/>
      <c r="IP41" s="6"/>
      <c r="IQ41" s="6"/>
      <c r="IR41" s="6">
        <v>2</v>
      </c>
      <c r="IS41" s="6"/>
      <c r="IT41" s="6"/>
      <c r="IU41" s="6">
        <v>13</v>
      </c>
      <c r="IV41" s="6"/>
      <c r="IW41" s="6"/>
      <c r="IX41" s="6"/>
      <c r="IY41" s="6">
        <v>3</v>
      </c>
      <c r="IZ41" s="6"/>
      <c r="JA41" s="6"/>
      <c r="JB41" s="6"/>
      <c r="JC41" s="6">
        <v>7</v>
      </c>
      <c r="JD41" s="6"/>
      <c r="JE41" s="6"/>
      <c r="JF41" s="6">
        <v>2.5</v>
      </c>
      <c r="JG41" s="6"/>
      <c r="JH41" s="6"/>
      <c r="JI41" s="6"/>
      <c r="JJ41" s="6"/>
      <c r="JK41" s="6"/>
      <c r="JL41" s="6"/>
      <c r="JM41" s="6">
        <v>2</v>
      </c>
      <c r="JN41" s="6"/>
      <c r="JO41" s="6"/>
      <c r="JP41" s="6"/>
      <c r="JQ41" s="6"/>
      <c r="JR41" s="6"/>
      <c r="JS41" s="6"/>
      <c r="JT41" s="6">
        <v>2</v>
      </c>
      <c r="JU41" s="6"/>
      <c r="JV41" s="6"/>
      <c r="JW41" s="6"/>
      <c r="JX41" s="6"/>
      <c r="JY41" s="6">
        <v>13</v>
      </c>
      <c r="JZ41" s="6"/>
      <c r="KA41" s="6">
        <v>2</v>
      </c>
      <c r="KB41" s="6"/>
      <c r="KC41" s="6"/>
      <c r="KD41" s="6">
        <v>565</v>
      </c>
      <c r="KE41" s="6">
        <v>827.5</v>
      </c>
    </row>
    <row r="42" spans="1:291" x14ac:dyDescent="0.35">
      <c r="A42" s="5" t="s">
        <v>160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>
        <v>1.25</v>
      </c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>
        <v>1.25</v>
      </c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>
        <v>1.25</v>
      </c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>
        <v>1.25</v>
      </c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>
        <v>1.25</v>
      </c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>
        <v>19</v>
      </c>
      <c r="FV42" s="6"/>
      <c r="FW42" s="6"/>
      <c r="FX42" s="6"/>
      <c r="FY42" s="6"/>
      <c r="FZ42" s="6">
        <v>1.25</v>
      </c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>
        <v>1.25</v>
      </c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>
        <v>1.25</v>
      </c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>
        <v>1.25</v>
      </c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>
        <v>76.25</v>
      </c>
      <c r="KE42" s="6">
        <v>106.5</v>
      </c>
    </row>
    <row r="43" spans="1:291" x14ac:dyDescent="0.35">
      <c r="A43" s="3" t="s">
        <v>161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</row>
    <row r="44" spans="1:291" x14ac:dyDescent="0.35">
      <c r="A44" s="4" t="s">
        <v>162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</row>
    <row r="45" spans="1:291" x14ac:dyDescent="0.35">
      <c r="A45" s="5" t="s">
        <v>163</v>
      </c>
      <c r="L45" s="6">
        <v>2</v>
      </c>
      <c r="M45" s="6"/>
      <c r="N45" s="6"/>
      <c r="O45" s="6">
        <v>2</v>
      </c>
      <c r="P45" s="6"/>
      <c r="Q45" s="6"/>
      <c r="R45" s="6"/>
      <c r="S45" s="6"/>
      <c r="T45" s="6"/>
      <c r="U45" s="6">
        <v>2</v>
      </c>
      <c r="V45" s="6"/>
      <c r="W45" s="6"/>
      <c r="X45" s="6"/>
      <c r="Y45" s="6"/>
      <c r="Z45" s="6"/>
      <c r="AA45" s="6"/>
      <c r="AB45" s="6">
        <v>2.5</v>
      </c>
      <c r="AC45" s="6"/>
      <c r="AD45" s="6"/>
      <c r="AE45" s="6">
        <v>2</v>
      </c>
      <c r="AF45" s="6"/>
      <c r="AG45" s="6"/>
      <c r="AH45" s="6"/>
      <c r="AI45" s="6">
        <v>2</v>
      </c>
      <c r="AJ45" s="6"/>
      <c r="AK45" s="6"/>
      <c r="AL45" s="6"/>
      <c r="AM45" s="6"/>
      <c r="AN45" s="6"/>
      <c r="AO45" s="6">
        <v>1.5</v>
      </c>
      <c r="AP45" s="6">
        <v>2</v>
      </c>
      <c r="AQ45" s="6"/>
      <c r="AR45" s="6"/>
      <c r="AS45" s="6"/>
      <c r="AT45" s="6"/>
      <c r="AU45" s="6"/>
      <c r="AV45" s="6"/>
      <c r="AW45" s="6">
        <v>2</v>
      </c>
      <c r="AX45" s="6"/>
      <c r="AY45" s="6"/>
      <c r="AZ45" s="6">
        <v>12</v>
      </c>
      <c r="BA45" s="6"/>
      <c r="BB45" s="6"/>
      <c r="BC45" s="6"/>
      <c r="BD45" s="6">
        <v>2.5</v>
      </c>
      <c r="BE45" s="6"/>
      <c r="BF45" s="6"/>
      <c r="BG45" s="6"/>
      <c r="BH45" s="6"/>
      <c r="BI45" s="6">
        <v>2</v>
      </c>
      <c r="BJ45" s="6"/>
      <c r="BK45" s="6">
        <v>2</v>
      </c>
      <c r="BL45" s="6"/>
      <c r="BM45" s="6"/>
      <c r="BN45" s="6"/>
      <c r="BO45" s="6"/>
      <c r="BP45" s="6"/>
      <c r="BQ45" s="6"/>
      <c r="BR45" s="6">
        <v>2</v>
      </c>
      <c r="BS45" s="6">
        <v>1.5</v>
      </c>
      <c r="BT45" s="6"/>
      <c r="BU45" s="6"/>
      <c r="BV45" s="6"/>
      <c r="BW45" s="6"/>
      <c r="BX45" s="6"/>
      <c r="BY45" s="6">
        <v>2</v>
      </c>
      <c r="BZ45" s="6"/>
      <c r="CA45" s="6"/>
      <c r="CB45" s="6"/>
      <c r="CC45" s="6"/>
      <c r="CD45" s="6"/>
      <c r="CE45" s="6"/>
      <c r="CF45" s="6">
        <v>2.5</v>
      </c>
      <c r="CG45" s="6"/>
      <c r="CH45" s="6"/>
      <c r="CI45" s="6"/>
      <c r="CJ45" s="6"/>
      <c r="CK45" s="6"/>
      <c r="CL45" s="6"/>
      <c r="CM45" s="6">
        <v>2</v>
      </c>
      <c r="CN45" s="6">
        <v>2</v>
      </c>
      <c r="CO45" s="6">
        <v>16</v>
      </c>
      <c r="CP45" s="6">
        <v>12</v>
      </c>
      <c r="CQ45" s="6"/>
      <c r="CR45" s="6"/>
      <c r="CS45" s="6"/>
      <c r="CT45" s="6">
        <v>2</v>
      </c>
      <c r="CU45" s="6"/>
      <c r="CV45" s="6"/>
      <c r="CW45" s="6"/>
      <c r="CX45" s="6">
        <v>1.5</v>
      </c>
      <c r="CY45" s="6"/>
      <c r="CZ45" s="6"/>
      <c r="DA45" s="6">
        <v>2</v>
      </c>
      <c r="DB45" s="6"/>
      <c r="DC45" s="6"/>
      <c r="DD45" s="6"/>
      <c r="DE45" s="6"/>
      <c r="DF45" s="6"/>
      <c r="DG45" s="6"/>
      <c r="DH45" s="6">
        <v>2.5</v>
      </c>
      <c r="DI45" s="6"/>
      <c r="DJ45" s="6"/>
      <c r="DK45" s="6"/>
      <c r="DL45" s="6"/>
      <c r="DM45" s="6"/>
      <c r="DN45" s="6"/>
      <c r="DO45" s="6">
        <v>2</v>
      </c>
      <c r="DP45" s="6"/>
      <c r="DQ45" s="6"/>
      <c r="DR45" s="6">
        <v>2</v>
      </c>
      <c r="DS45" s="6"/>
      <c r="DT45" s="6"/>
      <c r="DU45" s="6"/>
      <c r="DV45" s="6">
        <v>2</v>
      </c>
      <c r="DW45" s="6"/>
      <c r="DX45" s="6"/>
      <c r="DY45" s="6"/>
      <c r="DZ45" s="6"/>
      <c r="EA45" s="6"/>
      <c r="EB45" s="6">
        <v>1.5</v>
      </c>
      <c r="EC45" s="6">
        <v>2</v>
      </c>
      <c r="ED45" s="6"/>
      <c r="EE45" s="6"/>
      <c r="EF45" s="6">
        <v>12</v>
      </c>
      <c r="EG45" s="6"/>
      <c r="EH45" s="6"/>
      <c r="EI45" s="6"/>
      <c r="EJ45" s="6">
        <v>2.5</v>
      </c>
      <c r="EK45" s="6"/>
      <c r="EL45" s="6"/>
      <c r="EM45" s="6"/>
      <c r="EN45" s="6"/>
      <c r="EO45" s="6"/>
      <c r="EP45" s="6"/>
      <c r="EQ45" s="6">
        <v>2</v>
      </c>
      <c r="ER45" s="6"/>
      <c r="ES45" s="6"/>
      <c r="ET45" s="6"/>
      <c r="EU45" s="6"/>
      <c r="EV45" s="6"/>
      <c r="EW45" s="6">
        <v>2</v>
      </c>
      <c r="EX45" s="6">
        <v>2</v>
      </c>
      <c r="EY45" s="6"/>
      <c r="EZ45" s="6"/>
      <c r="FA45" s="6"/>
      <c r="FB45" s="6"/>
      <c r="FC45" s="6"/>
      <c r="FD45" s="6"/>
      <c r="FE45" s="6">
        <v>2</v>
      </c>
      <c r="FF45" s="6"/>
      <c r="FG45" s="6">
        <v>1.5</v>
      </c>
      <c r="FH45" s="6"/>
      <c r="FI45" s="6"/>
      <c r="FJ45" s="6"/>
      <c r="FK45" s="6"/>
      <c r="FL45" s="6">
        <v>2.5</v>
      </c>
      <c r="FM45" s="6"/>
      <c r="FN45" s="6"/>
      <c r="FO45" s="6"/>
      <c r="FP45" s="6"/>
      <c r="FQ45" s="6"/>
      <c r="FR45" s="6"/>
      <c r="FS45" s="6">
        <v>2</v>
      </c>
      <c r="FT45" s="6">
        <v>16</v>
      </c>
      <c r="FU45" s="6">
        <v>8</v>
      </c>
      <c r="FV45" s="6">
        <v>12</v>
      </c>
      <c r="FW45" s="6"/>
      <c r="FX45" s="6"/>
      <c r="FY45" s="6"/>
      <c r="FZ45" s="6">
        <v>2</v>
      </c>
      <c r="GA45" s="6"/>
      <c r="GB45" s="6">
        <v>2</v>
      </c>
      <c r="GC45" s="6"/>
      <c r="GD45" s="6"/>
      <c r="GE45" s="6"/>
      <c r="GF45" s="6"/>
      <c r="GG45" s="6">
        <v>2</v>
      </c>
      <c r="GH45" s="6"/>
      <c r="GI45" s="6"/>
      <c r="GJ45" s="6"/>
      <c r="GK45" s="6"/>
      <c r="GL45" s="6">
        <v>37.5</v>
      </c>
      <c r="GM45" s="6"/>
      <c r="GN45" s="6">
        <v>2.5</v>
      </c>
      <c r="GO45" s="6"/>
      <c r="GP45" s="6"/>
      <c r="GQ45" s="6"/>
      <c r="GR45" s="6"/>
      <c r="GS45" s="6"/>
      <c r="GT45" s="6"/>
      <c r="GU45" s="6">
        <v>2</v>
      </c>
      <c r="GV45" s="6"/>
      <c r="GW45" s="6"/>
      <c r="GX45" s="6"/>
      <c r="GY45" s="6"/>
      <c r="GZ45" s="6"/>
      <c r="HA45" s="6"/>
      <c r="HB45" s="6">
        <v>2</v>
      </c>
      <c r="HC45" s="6"/>
      <c r="HD45" s="6"/>
      <c r="HE45" s="6"/>
      <c r="HF45" s="6">
        <v>2</v>
      </c>
      <c r="HG45" s="6"/>
      <c r="HH45" s="6"/>
      <c r="HI45" s="6">
        <v>2</v>
      </c>
      <c r="HJ45" s="6"/>
      <c r="HK45" s="6"/>
      <c r="HL45" s="6">
        <v>12</v>
      </c>
      <c r="HM45" s="6"/>
      <c r="HN45" s="6"/>
      <c r="HO45" s="6"/>
      <c r="HP45" s="6">
        <v>4</v>
      </c>
      <c r="HQ45" s="6"/>
      <c r="HR45" s="6"/>
      <c r="HS45" s="6"/>
      <c r="HT45" s="6"/>
      <c r="HU45" s="6"/>
      <c r="HV45" s="6"/>
      <c r="HW45" s="6">
        <v>2</v>
      </c>
      <c r="HX45" s="6"/>
      <c r="HY45" s="6"/>
      <c r="HZ45" s="6"/>
      <c r="IA45" s="6"/>
      <c r="IB45" s="6"/>
      <c r="IC45" s="6"/>
      <c r="ID45" s="6">
        <v>2</v>
      </c>
      <c r="IE45" s="6"/>
      <c r="IF45" s="6"/>
      <c r="IG45" s="6"/>
      <c r="IH45" s="6"/>
      <c r="II45" s="6"/>
      <c r="IJ45" s="6"/>
      <c r="IK45" s="6">
        <v>4</v>
      </c>
      <c r="IL45" s="6"/>
      <c r="IM45" s="6"/>
      <c r="IN45" s="6"/>
      <c r="IO45" s="6"/>
      <c r="IP45" s="6"/>
      <c r="IQ45" s="6"/>
      <c r="IR45" s="6">
        <v>2.5</v>
      </c>
      <c r="IS45" s="6"/>
      <c r="IT45" s="6"/>
      <c r="IU45" s="6">
        <v>1.5</v>
      </c>
      <c r="IV45" s="6"/>
      <c r="IW45" s="6"/>
      <c r="IX45" s="6"/>
      <c r="IY45" s="6">
        <v>18</v>
      </c>
      <c r="IZ45" s="6"/>
      <c r="JA45" s="6"/>
      <c r="JB45" s="6">
        <v>12</v>
      </c>
      <c r="JC45" s="6"/>
      <c r="JD45" s="6"/>
      <c r="JE45" s="6"/>
      <c r="JF45" s="6">
        <v>2</v>
      </c>
      <c r="JG45" s="6"/>
      <c r="JH45" s="6"/>
      <c r="JI45" s="6"/>
      <c r="JJ45" s="6"/>
      <c r="JK45" s="6"/>
      <c r="JL45" s="6"/>
      <c r="JM45" s="6">
        <v>2</v>
      </c>
      <c r="JN45" s="6"/>
      <c r="JO45" s="6">
        <v>2</v>
      </c>
      <c r="JP45" s="6"/>
      <c r="JQ45" s="6"/>
      <c r="JR45" s="6"/>
      <c r="JS45" s="6"/>
      <c r="JT45" s="6">
        <v>2.5</v>
      </c>
      <c r="JU45" s="6"/>
      <c r="JV45" s="6"/>
      <c r="JW45" s="6"/>
      <c r="JX45" s="6"/>
      <c r="JY45" s="6">
        <v>1.5</v>
      </c>
      <c r="JZ45" s="6"/>
      <c r="KA45" s="6">
        <v>2</v>
      </c>
      <c r="KB45" s="6"/>
      <c r="KC45" s="6"/>
      <c r="KD45" s="6">
        <v>440.5</v>
      </c>
      <c r="KE45" s="6">
        <v>723</v>
      </c>
    </row>
    <row r="46" spans="1:291" x14ac:dyDescent="0.35">
      <c r="A46" s="5" t="s">
        <v>164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>
        <v>6.5</v>
      </c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>
        <v>6.5</v>
      </c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>
        <v>1</v>
      </c>
      <c r="CF46" s="6">
        <v>6.5</v>
      </c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>
        <v>6.5</v>
      </c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>
        <v>6.5</v>
      </c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>
        <v>1</v>
      </c>
      <c r="FK46" s="6">
        <v>1</v>
      </c>
      <c r="FL46" s="6">
        <v>6.5</v>
      </c>
      <c r="FM46" s="6"/>
      <c r="FN46" s="6"/>
      <c r="FO46" s="6"/>
      <c r="FP46" s="6"/>
      <c r="FQ46" s="6"/>
      <c r="FR46" s="6"/>
      <c r="FS46" s="6"/>
      <c r="FT46" s="6"/>
      <c r="FU46" s="6">
        <v>22</v>
      </c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>
        <v>6.5</v>
      </c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>
        <v>6.5</v>
      </c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>
        <v>1</v>
      </c>
      <c r="IP46" s="6"/>
      <c r="IQ46" s="6"/>
      <c r="IR46" s="6">
        <v>6.5</v>
      </c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>
        <v>6.5</v>
      </c>
      <c r="JU46" s="6"/>
      <c r="JV46" s="6"/>
      <c r="JW46" s="6"/>
      <c r="JX46" s="6"/>
      <c r="JY46" s="6"/>
      <c r="JZ46" s="6"/>
      <c r="KA46" s="6"/>
      <c r="KB46" s="6"/>
      <c r="KC46" s="6"/>
      <c r="KD46" s="6">
        <v>142.5</v>
      </c>
      <c r="KE46" s="6">
        <v>233.5</v>
      </c>
    </row>
    <row r="47" spans="1:291" x14ac:dyDescent="0.35">
      <c r="A47" s="4" t="s">
        <v>165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</row>
    <row r="48" spans="1:291" x14ac:dyDescent="0.35">
      <c r="A48" s="5" t="s">
        <v>166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>
        <v>9.5</v>
      </c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>
        <v>9.5</v>
      </c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>
        <v>9.5</v>
      </c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>
        <v>9.5</v>
      </c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>
        <v>9.5</v>
      </c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>
        <v>20</v>
      </c>
      <c r="FV48" s="6"/>
      <c r="FW48" s="6"/>
      <c r="FX48" s="6"/>
      <c r="FY48" s="6"/>
      <c r="FZ48" s="6"/>
      <c r="GA48" s="6"/>
      <c r="GB48" s="6">
        <v>9.5</v>
      </c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>
        <v>9.5</v>
      </c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>
        <v>9.5</v>
      </c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>
        <v>9.5</v>
      </c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>
        <v>190.5</v>
      </c>
      <c r="KE48" s="6">
        <v>296</v>
      </c>
    </row>
    <row r="49" spans="1:291" x14ac:dyDescent="0.35">
      <c r="A49" s="5" t="s">
        <v>167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>
        <v>2</v>
      </c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>
        <v>16</v>
      </c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>
        <v>2</v>
      </c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>
        <v>4</v>
      </c>
      <c r="CP49" s="6"/>
      <c r="CQ49" s="6"/>
      <c r="CR49" s="6"/>
      <c r="CS49" s="6"/>
      <c r="CT49" s="6"/>
      <c r="CU49" s="6"/>
      <c r="CV49" s="6">
        <v>18</v>
      </c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>
        <v>2</v>
      </c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>
        <v>16</v>
      </c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>
        <v>2</v>
      </c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>
        <v>4</v>
      </c>
      <c r="FU49" s="6">
        <v>82</v>
      </c>
      <c r="FV49" s="6"/>
      <c r="FW49" s="6"/>
      <c r="FX49" s="6"/>
      <c r="FY49" s="6"/>
      <c r="FZ49" s="6"/>
      <c r="GA49" s="6"/>
      <c r="GB49" s="6">
        <v>18</v>
      </c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>
        <v>2</v>
      </c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>
        <v>16</v>
      </c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>
        <v>2</v>
      </c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>
        <v>4</v>
      </c>
      <c r="IZ49" s="6"/>
      <c r="JA49" s="6"/>
      <c r="JB49" s="6"/>
      <c r="JC49" s="6"/>
      <c r="JD49" s="6"/>
      <c r="JE49" s="6"/>
      <c r="JF49" s="6"/>
      <c r="JG49" s="6"/>
      <c r="JH49" s="6">
        <v>18</v>
      </c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>
        <v>394</v>
      </c>
      <c r="KE49" s="6">
        <v>602</v>
      </c>
    </row>
    <row r="50" spans="1:291" x14ac:dyDescent="0.35">
      <c r="A50" s="2" t="s">
        <v>1</v>
      </c>
      <c r="L50" s="6">
        <v>2</v>
      </c>
      <c r="M50" s="6">
        <v>8</v>
      </c>
      <c r="N50" s="6">
        <v>10</v>
      </c>
      <c r="O50" s="6">
        <v>2</v>
      </c>
      <c r="P50" s="6">
        <v>1.5</v>
      </c>
      <c r="Q50" s="6">
        <v>1.5</v>
      </c>
      <c r="R50" s="6">
        <v>6</v>
      </c>
      <c r="S50" s="6">
        <v>18</v>
      </c>
      <c r="T50" s="6">
        <v>6.5</v>
      </c>
      <c r="U50" s="6">
        <v>7.25</v>
      </c>
      <c r="V50" s="6">
        <v>8.5</v>
      </c>
      <c r="W50" s="6">
        <v>7.5</v>
      </c>
      <c r="X50" s="6">
        <v>16</v>
      </c>
      <c r="Y50" s="6">
        <v>18</v>
      </c>
      <c r="Z50" s="6">
        <v>16</v>
      </c>
      <c r="AA50" s="6">
        <v>22</v>
      </c>
      <c r="AB50" s="6">
        <v>14.25</v>
      </c>
      <c r="AC50" s="6">
        <v>8.5</v>
      </c>
      <c r="AD50" s="6">
        <v>7.5</v>
      </c>
      <c r="AE50" s="6">
        <v>30.6</v>
      </c>
      <c r="AF50" s="6">
        <v>18</v>
      </c>
      <c r="AG50" s="6">
        <v>31.6</v>
      </c>
      <c r="AH50" s="6">
        <v>35.799999999999997</v>
      </c>
      <c r="AI50" s="6">
        <v>7.75</v>
      </c>
      <c r="AJ50" s="6">
        <v>12.5</v>
      </c>
      <c r="AK50" s="6">
        <v>14.5</v>
      </c>
      <c r="AL50" s="6">
        <v>18</v>
      </c>
      <c r="AM50" s="6">
        <v>52</v>
      </c>
      <c r="AN50" s="6">
        <v>37.5</v>
      </c>
      <c r="AO50" s="6">
        <v>51.75</v>
      </c>
      <c r="AP50" s="6">
        <v>67.75</v>
      </c>
      <c r="AQ50" s="6">
        <v>8.5</v>
      </c>
      <c r="AR50" s="6">
        <v>20</v>
      </c>
      <c r="AS50" s="6">
        <v>44.6</v>
      </c>
      <c r="AT50" s="6">
        <v>27</v>
      </c>
      <c r="AU50" s="6">
        <v>70.599999999999994</v>
      </c>
      <c r="AV50" s="6">
        <v>94.3</v>
      </c>
      <c r="AW50" s="6">
        <v>45</v>
      </c>
      <c r="AX50" s="6">
        <v>9.5</v>
      </c>
      <c r="AY50" s="6">
        <v>7.5</v>
      </c>
      <c r="AZ50" s="6">
        <v>260.75</v>
      </c>
      <c r="BA50" s="6">
        <v>34</v>
      </c>
      <c r="BB50" s="6">
        <v>70</v>
      </c>
      <c r="BC50" s="6">
        <v>46</v>
      </c>
      <c r="BD50" s="6">
        <v>14.25</v>
      </c>
      <c r="BE50" s="6">
        <v>27</v>
      </c>
      <c r="BF50" s="6">
        <v>23.5</v>
      </c>
      <c r="BG50" s="6">
        <v>39.1</v>
      </c>
      <c r="BH50" s="6">
        <v>35</v>
      </c>
      <c r="BI50" s="6">
        <v>50.6</v>
      </c>
      <c r="BJ50" s="6">
        <v>52.8</v>
      </c>
      <c r="BK50" s="6">
        <v>18.25</v>
      </c>
      <c r="BL50" s="6">
        <v>12.5</v>
      </c>
      <c r="BM50" s="6">
        <v>27.5</v>
      </c>
      <c r="BN50" s="6">
        <v>40</v>
      </c>
      <c r="BO50" s="6">
        <v>34</v>
      </c>
      <c r="BP50" s="6">
        <v>65.5</v>
      </c>
      <c r="BQ50" s="6">
        <v>62.25</v>
      </c>
      <c r="BR50" s="6">
        <v>67.75</v>
      </c>
      <c r="BS50" s="6">
        <v>44.5</v>
      </c>
      <c r="BT50" s="6">
        <v>19</v>
      </c>
      <c r="BU50" s="6">
        <v>60.099999999999994</v>
      </c>
      <c r="BV50" s="6">
        <v>28</v>
      </c>
      <c r="BW50" s="6">
        <v>70.599999999999994</v>
      </c>
      <c r="BX50" s="6">
        <v>96.3</v>
      </c>
      <c r="BY50" s="6">
        <v>53</v>
      </c>
      <c r="BZ50" s="6">
        <v>8.5</v>
      </c>
      <c r="CA50" s="6">
        <v>15.5</v>
      </c>
      <c r="CB50" s="6">
        <v>24</v>
      </c>
      <c r="CC50" s="6">
        <v>36</v>
      </c>
      <c r="CD50" s="6">
        <v>34</v>
      </c>
      <c r="CE50" s="6">
        <v>43</v>
      </c>
      <c r="CF50" s="6">
        <v>14.25</v>
      </c>
      <c r="CG50" s="6">
        <v>29</v>
      </c>
      <c r="CH50" s="6">
        <v>7.5</v>
      </c>
      <c r="CI50" s="6">
        <v>47.1</v>
      </c>
      <c r="CJ50" s="6">
        <v>35</v>
      </c>
      <c r="CK50" s="6">
        <v>48.6</v>
      </c>
      <c r="CL50" s="6">
        <v>52.8</v>
      </c>
      <c r="CM50" s="6">
        <v>26.25</v>
      </c>
      <c r="CN50" s="6">
        <v>17.5</v>
      </c>
      <c r="CO50" s="6">
        <v>1223.5</v>
      </c>
      <c r="CP50" s="6">
        <v>305.75</v>
      </c>
      <c r="CQ50" s="6">
        <v>65</v>
      </c>
      <c r="CR50" s="6">
        <v>77.5</v>
      </c>
      <c r="CS50" s="6">
        <v>65.25</v>
      </c>
      <c r="CT50" s="6">
        <v>74.75</v>
      </c>
      <c r="CU50" s="6">
        <v>25</v>
      </c>
      <c r="CV50" s="6">
        <v>61</v>
      </c>
      <c r="CW50" s="6">
        <v>54.099999999999994</v>
      </c>
      <c r="CX50" s="6">
        <v>50.5</v>
      </c>
      <c r="CY50" s="6">
        <v>123.6</v>
      </c>
      <c r="CZ50" s="6">
        <v>94.3</v>
      </c>
      <c r="DA50" s="6">
        <v>46</v>
      </c>
      <c r="DB50" s="6">
        <v>10.5</v>
      </c>
      <c r="DC50" s="6">
        <v>7.5</v>
      </c>
      <c r="DD50" s="6">
        <v>18</v>
      </c>
      <c r="DE50" s="6">
        <v>36</v>
      </c>
      <c r="DF50" s="6">
        <v>36</v>
      </c>
      <c r="DG50" s="6">
        <v>42</v>
      </c>
      <c r="DH50" s="6">
        <v>14.25</v>
      </c>
      <c r="DI50" s="6">
        <v>27</v>
      </c>
      <c r="DJ50" s="6">
        <v>7.5</v>
      </c>
      <c r="DK50" s="6">
        <v>45.1</v>
      </c>
      <c r="DL50" s="6">
        <v>35</v>
      </c>
      <c r="DM50" s="6">
        <v>48.6</v>
      </c>
      <c r="DN50" s="6">
        <v>52.8</v>
      </c>
      <c r="DO50" s="6">
        <v>26.25</v>
      </c>
      <c r="DP50" s="6">
        <v>12.5</v>
      </c>
      <c r="DQ50" s="6">
        <v>35.5</v>
      </c>
      <c r="DR50" s="6">
        <v>41</v>
      </c>
      <c r="DS50" s="6">
        <v>47</v>
      </c>
      <c r="DT50" s="6">
        <v>41.5</v>
      </c>
      <c r="DU50" s="6">
        <v>36.25</v>
      </c>
      <c r="DV50" s="6">
        <v>92.75</v>
      </c>
      <c r="DW50" s="6">
        <v>36</v>
      </c>
      <c r="DX50" s="6">
        <v>29</v>
      </c>
      <c r="DY50" s="6">
        <v>62.099999999999994</v>
      </c>
      <c r="DZ50" s="6">
        <v>53</v>
      </c>
      <c r="EA50" s="6">
        <v>70.599999999999994</v>
      </c>
      <c r="EB50" s="6">
        <v>113.8</v>
      </c>
      <c r="EC50" s="6">
        <v>45</v>
      </c>
      <c r="ED50" s="6">
        <v>9.5</v>
      </c>
      <c r="EE50" s="6">
        <v>8.5</v>
      </c>
      <c r="EF50" s="6">
        <v>260.75</v>
      </c>
      <c r="EG50" s="6">
        <v>37</v>
      </c>
      <c r="EH50" s="6">
        <v>70</v>
      </c>
      <c r="EI50" s="6">
        <v>46</v>
      </c>
      <c r="EJ50" s="6">
        <v>14.25</v>
      </c>
      <c r="EK50" s="6">
        <v>27</v>
      </c>
      <c r="EL50" s="6">
        <v>23.5</v>
      </c>
      <c r="EM50" s="6">
        <v>39.1</v>
      </c>
      <c r="EN50" s="6">
        <v>35</v>
      </c>
      <c r="EO50" s="6">
        <v>48.6</v>
      </c>
      <c r="EP50" s="6">
        <v>52.8</v>
      </c>
      <c r="EQ50" s="6">
        <v>18.25</v>
      </c>
      <c r="ER50" s="6">
        <v>12.5</v>
      </c>
      <c r="ES50" s="6">
        <v>27.5</v>
      </c>
      <c r="ET50" s="6">
        <v>31</v>
      </c>
      <c r="EU50" s="6">
        <v>28</v>
      </c>
      <c r="EV50" s="6">
        <v>41.5</v>
      </c>
      <c r="EW50" s="6">
        <v>38.25</v>
      </c>
      <c r="EX50" s="6">
        <v>67.75</v>
      </c>
      <c r="EY50" s="6">
        <v>25</v>
      </c>
      <c r="EZ50" s="6">
        <v>19</v>
      </c>
      <c r="FA50" s="6">
        <v>60.099999999999994</v>
      </c>
      <c r="FB50" s="6">
        <v>43</v>
      </c>
      <c r="FC50" s="6">
        <v>77.599999999999994</v>
      </c>
      <c r="FD50" s="6">
        <v>94.3</v>
      </c>
      <c r="FE50" s="6">
        <v>79</v>
      </c>
      <c r="FF50" s="6">
        <v>10.5</v>
      </c>
      <c r="FG50" s="6">
        <v>35</v>
      </c>
      <c r="FH50" s="6">
        <v>26</v>
      </c>
      <c r="FI50" s="6">
        <v>34</v>
      </c>
      <c r="FJ50" s="6">
        <v>36</v>
      </c>
      <c r="FK50" s="6">
        <v>43</v>
      </c>
      <c r="FL50" s="6">
        <v>16.25</v>
      </c>
      <c r="FM50" s="6">
        <v>29</v>
      </c>
      <c r="FN50" s="6">
        <v>7.5</v>
      </c>
      <c r="FO50" s="6">
        <v>47.1</v>
      </c>
      <c r="FP50" s="6">
        <v>35</v>
      </c>
      <c r="FQ50" s="6">
        <v>48.6</v>
      </c>
      <c r="FR50" s="6">
        <v>60.8</v>
      </c>
      <c r="FS50" s="6">
        <v>26.5</v>
      </c>
      <c r="FT50" s="6">
        <v>1231.5</v>
      </c>
      <c r="FU50" s="6">
        <v>2370.75</v>
      </c>
      <c r="FV50" s="6">
        <v>320.75</v>
      </c>
      <c r="FW50" s="6">
        <v>36</v>
      </c>
      <c r="FX50" s="6">
        <v>86.5</v>
      </c>
      <c r="FY50" s="6">
        <v>50.25</v>
      </c>
      <c r="FZ50" s="6">
        <v>67.75</v>
      </c>
      <c r="GA50" s="6">
        <v>25</v>
      </c>
      <c r="GB50" s="6">
        <v>61</v>
      </c>
      <c r="GC50" s="6">
        <v>54.099999999999994</v>
      </c>
      <c r="GD50" s="6">
        <v>80</v>
      </c>
      <c r="GE50" s="6">
        <v>79.349999999999994</v>
      </c>
      <c r="GF50" s="6">
        <v>110.3</v>
      </c>
      <c r="GG50" s="6">
        <v>54</v>
      </c>
      <c r="GH50" s="6">
        <v>14.5</v>
      </c>
      <c r="GI50" s="6">
        <v>9.5</v>
      </c>
      <c r="GJ50" s="6">
        <v>92</v>
      </c>
      <c r="GK50" s="6">
        <v>36</v>
      </c>
      <c r="GL50" s="6">
        <v>142.5</v>
      </c>
      <c r="GM50" s="6">
        <v>42</v>
      </c>
      <c r="GN50" s="6">
        <v>14.25</v>
      </c>
      <c r="GO50" s="6">
        <v>29</v>
      </c>
      <c r="GP50" s="6">
        <v>9.5</v>
      </c>
      <c r="GQ50" s="6">
        <v>45.1</v>
      </c>
      <c r="GR50" s="6">
        <v>35</v>
      </c>
      <c r="GS50" s="6">
        <v>48.6</v>
      </c>
      <c r="GT50" s="6">
        <v>52.8</v>
      </c>
      <c r="GU50" s="6">
        <v>26.25</v>
      </c>
      <c r="GV50" s="6">
        <v>12.5</v>
      </c>
      <c r="GW50" s="6">
        <v>35.5</v>
      </c>
      <c r="GX50" s="6">
        <v>58</v>
      </c>
      <c r="GY50" s="6">
        <v>31</v>
      </c>
      <c r="GZ50" s="6">
        <v>48.5</v>
      </c>
      <c r="HA50" s="6">
        <v>37.25</v>
      </c>
      <c r="HB50" s="6">
        <v>89.25</v>
      </c>
      <c r="HC50" s="6">
        <v>31</v>
      </c>
      <c r="HD50" s="6">
        <v>19</v>
      </c>
      <c r="HE50" s="6">
        <v>62.099999999999994</v>
      </c>
      <c r="HF50" s="6">
        <v>29</v>
      </c>
      <c r="HG50" s="6">
        <v>70.599999999999994</v>
      </c>
      <c r="HH50" s="6">
        <v>94.3</v>
      </c>
      <c r="HI50" s="6">
        <v>45</v>
      </c>
      <c r="HJ50" s="6">
        <v>9.5</v>
      </c>
      <c r="HK50" s="6">
        <v>23.5</v>
      </c>
      <c r="HL50" s="6">
        <v>267.75</v>
      </c>
      <c r="HM50" s="6">
        <v>34</v>
      </c>
      <c r="HN50" s="6">
        <v>96</v>
      </c>
      <c r="HO50" s="6">
        <v>46</v>
      </c>
      <c r="HP50" s="6">
        <v>33.75</v>
      </c>
      <c r="HQ50" s="6">
        <v>27</v>
      </c>
      <c r="HR50" s="6">
        <v>23.5</v>
      </c>
      <c r="HS50" s="6">
        <v>40.1</v>
      </c>
      <c r="HT50" s="6">
        <v>35</v>
      </c>
      <c r="HU50" s="6">
        <v>51.6</v>
      </c>
      <c r="HV50" s="6">
        <v>52.8</v>
      </c>
      <c r="HW50" s="6">
        <v>18.25</v>
      </c>
      <c r="HX50" s="6">
        <v>12.5</v>
      </c>
      <c r="HY50" s="6">
        <v>27.5</v>
      </c>
      <c r="HZ50" s="6">
        <v>31</v>
      </c>
      <c r="IA50" s="6">
        <v>28</v>
      </c>
      <c r="IB50" s="6">
        <v>41.5</v>
      </c>
      <c r="IC50" s="6">
        <v>36.25</v>
      </c>
      <c r="ID50" s="6">
        <v>67.75</v>
      </c>
      <c r="IE50" s="6">
        <v>25</v>
      </c>
      <c r="IF50" s="6">
        <v>19</v>
      </c>
      <c r="IG50" s="6">
        <v>60.099999999999994</v>
      </c>
      <c r="IH50" s="6">
        <v>51</v>
      </c>
      <c r="II50" s="6">
        <v>70.599999999999994</v>
      </c>
      <c r="IJ50" s="6">
        <v>94.3</v>
      </c>
      <c r="IK50" s="6">
        <v>55</v>
      </c>
      <c r="IL50" s="6">
        <v>8.5</v>
      </c>
      <c r="IM50" s="6">
        <v>17.5</v>
      </c>
      <c r="IN50" s="6">
        <v>24</v>
      </c>
      <c r="IO50" s="6">
        <v>35</v>
      </c>
      <c r="IP50" s="6">
        <v>43</v>
      </c>
      <c r="IQ50" s="6">
        <v>48</v>
      </c>
      <c r="IR50" s="6">
        <v>14.25</v>
      </c>
      <c r="IS50" s="6">
        <v>55</v>
      </c>
      <c r="IT50" s="6">
        <v>7.5</v>
      </c>
      <c r="IU50" s="6">
        <v>66.599999999999994</v>
      </c>
      <c r="IV50" s="6">
        <v>35</v>
      </c>
      <c r="IW50" s="6">
        <v>56.6</v>
      </c>
      <c r="IX50" s="6">
        <v>55.8</v>
      </c>
      <c r="IY50" s="6">
        <v>1216.25</v>
      </c>
      <c r="IZ50" s="6">
        <v>61.5</v>
      </c>
      <c r="JA50" s="6">
        <v>64.5</v>
      </c>
      <c r="JB50" s="6">
        <v>275.75</v>
      </c>
      <c r="JC50" s="6">
        <v>37</v>
      </c>
      <c r="JD50" s="6">
        <v>77.5</v>
      </c>
      <c r="JE50" s="6">
        <v>40.25</v>
      </c>
      <c r="JF50" s="6">
        <v>67.75</v>
      </c>
      <c r="JG50" s="6">
        <v>25</v>
      </c>
      <c r="JH50" s="6">
        <v>35</v>
      </c>
      <c r="JI50" s="6">
        <v>107.1</v>
      </c>
      <c r="JJ50" s="6">
        <v>27</v>
      </c>
      <c r="JK50" s="6">
        <v>70.599999999999994</v>
      </c>
      <c r="JL50" s="6">
        <v>94.3</v>
      </c>
      <c r="JM50" s="6">
        <v>45</v>
      </c>
      <c r="JN50" s="6">
        <v>10.5</v>
      </c>
      <c r="JO50" s="6">
        <v>11.5</v>
      </c>
      <c r="JP50" s="6">
        <v>18</v>
      </c>
      <c r="JQ50" s="6">
        <v>34</v>
      </c>
      <c r="JR50" s="6">
        <v>34</v>
      </c>
      <c r="JS50" s="6">
        <v>42</v>
      </c>
      <c r="JT50" s="6">
        <v>30.25</v>
      </c>
      <c r="JU50" s="6">
        <v>34</v>
      </c>
      <c r="JV50" s="6">
        <v>7.5</v>
      </c>
      <c r="JW50" s="6">
        <v>71.099999999999994</v>
      </c>
      <c r="JX50" s="6">
        <v>37</v>
      </c>
      <c r="JY50" s="6">
        <v>72.099999999999994</v>
      </c>
      <c r="JZ50" s="6">
        <v>52.8</v>
      </c>
      <c r="KA50" s="6">
        <v>26.25</v>
      </c>
      <c r="KB50" s="6">
        <v>13.5</v>
      </c>
      <c r="KC50" s="6">
        <v>54.5</v>
      </c>
      <c r="KD50" s="6">
        <v>38116.25</v>
      </c>
      <c r="KE50" s="6">
        <v>56497.75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EA71-1F63-4DB7-9FAE-37077F59D9EE}">
  <dimension ref="A1:J41"/>
  <sheetViews>
    <sheetView zoomScale="70" zoomScaleNormal="70" workbookViewId="0">
      <selection sqref="A1:D41"/>
    </sheetView>
  </sheetViews>
  <sheetFormatPr defaultRowHeight="14.5" outlineLevelCol="1" x14ac:dyDescent="0.35"/>
  <cols>
    <col min="1" max="1" width="19.7265625" bestFit="1" customWidth="1"/>
    <col min="2" max="2" width="32.1796875" bestFit="1" customWidth="1" outlineLevel="1"/>
    <col min="3" max="3" width="33.1796875" bestFit="1" customWidth="1" outlineLevel="1"/>
    <col min="4" max="5" width="14.26953125" bestFit="1" customWidth="1" outlineLevel="1"/>
    <col min="6" max="6" width="44.6328125" bestFit="1" customWidth="1" outlineLevel="1"/>
    <col min="7" max="7" width="81" bestFit="1" customWidth="1" outlineLevel="1"/>
    <col min="8" max="8" width="33.1796875" bestFit="1" customWidth="1" outlineLevel="1"/>
    <col min="9" max="9" width="22.81640625" bestFit="1" customWidth="1" outlineLevel="1"/>
    <col min="10" max="10" width="14.26953125" bestFit="1" customWidth="1" outlineLevel="1"/>
    <col min="11" max="11" width="38.7265625" bestFit="1" customWidth="1"/>
    <col min="12" max="12" width="40.08984375" bestFit="1" customWidth="1"/>
    <col min="13" max="13" width="39.7265625" bestFit="1" customWidth="1"/>
    <col min="14" max="14" width="39.54296875" bestFit="1" customWidth="1"/>
    <col min="15" max="15" width="42.26953125" bestFit="1" customWidth="1"/>
    <col min="16" max="16" width="39.453125" bestFit="1" customWidth="1"/>
    <col min="17" max="17" width="43.08984375" bestFit="1" customWidth="1"/>
    <col min="18" max="18" width="40.36328125" bestFit="1" customWidth="1"/>
    <col min="19" max="19" width="40.81640625" bestFit="1" customWidth="1"/>
    <col min="20" max="20" width="40.08984375" bestFit="1" customWidth="1"/>
    <col min="21" max="21" width="41.36328125" bestFit="1" customWidth="1"/>
    <col min="22" max="22" width="43.26953125" bestFit="1" customWidth="1"/>
    <col min="23" max="23" width="40.81640625" bestFit="1" customWidth="1"/>
    <col min="24" max="24" width="42.26953125" bestFit="1" customWidth="1"/>
    <col min="25" max="25" width="40" bestFit="1" customWidth="1"/>
    <col min="26" max="26" width="40.36328125" bestFit="1" customWidth="1"/>
    <col min="27" max="27" width="40.90625" bestFit="1" customWidth="1"/>
    <col min="28" max="28" width="24.1796875" bestFit="1" customWidth="1"/>
    <col min="29" max="29" width="40.54296875" bestFit="1" customWidth="1"/>
    <col min="30" max="30" width="42.26953125" bestFit="1" customWidth="1"/>
    <col min="31" max="31" width="42.7265625" bestFit="1" customWidth="1"/>
    <col min="32" max="32" width="39.7265625" bestFit="1" customWidth="1"/>
    <col min="33" max="33" width="39.453125" bestFit="1" customWidth="1"/>
    <col min="34" max="34" width="42.7265625" bestFit="1" customWidth="1"/>
    <col min="35" max="35" width="45" bestFit="1" customWidth="1"/>
    <col min="36" max="36" width="42.1796875" bestFit="1" customWidth="1"/>
    <col min="37" max="37" width="43.81640625" bestFit="1" customWidth="1"/>
    <col min="38" max="38" width="41.90625" bestFit="1" customWidth="1"/>
    <col min="39" max="39" width="40.36328125" bestFit="1" customWidth="1"/>
    <col min="40" max="40" width="28.26953125" bestFit="1" customWidth="1"/>
    <col min="41" max="41" width="41.7265625" bestFit="1" customWidth="1"/>
    <col min="42" max="42" width="42.7265625" bestFit="1" customWidth="1"/>
    <col min="43" max="43" width="42.453125" bestFit="1" customWidth="1"/>
    <col min="44" max="44" width="43.26953125" bestFit="1" customWidth="1"/>
    <col min="45" max="45" width="42.453125" bestFit="1" customWidth="1"/>
    <col min="46" max="46" width="36.453125" bestFit="1" customWidth="1"/>
    <col min="47" max="47" width="28.26953125" bestFit="1" customWidth="1"/>
    <col min="48" max="48" width="41.7265625" bestFit="1" customWidth="1"/>
    <col min="49" max="49" width="42.7265625" bestFit="1" customWidth="1"/>
    <col min="50" max="50" width="42.453125" bestFit="1" customWidth="1"/>
    <col min="51" max="51" width="43.26953125" bestFit="1" customWidth="1"/>
    <col min="52" max="52" width="42.453125" bestFit="1" customWidth="1"/>
    <col min="53" max="53" width="36.453125" bestFit="1" customWidth="1"/>
    <col min="54" max="54" width="28.26953125" bestFit="1" customWidth="1"/>
    <col min="55" max="55" width="41.7265625" bestFit="1" customWidth="1"/>
    <col min="56" max="56" width="39.54296875" bestFit="1" customWidth="1"/>
    <col min="57" max="57" width="37.6328125" bestFit="1" customWidth="1"/>
    <col min="58" max="58" width="25" bestFit="1" customWidth="1"/>
    <col min="59" max="59" width="41.7265625" bestFit="1" customWidth="1"/>
    <col min="60" max="60" width="36.453125" bestFit="1" customWidth="1"/>
    <col min="61" max="61" width="28.26953125" bestFit="1" customWidth="1"/>
    <col min="62" max="62" width="41.7265625" bestFit="1" customWidth="1"/>
    <col min="63" max="63" width="39.54296875" bestFit="1" customWidth="1"/>
    <col min="64" max="64" width="37.6328125" bestFit="1" customWidth="1"/>
    <col min="65" max="65" width="25" bestFit="1" customWidth="1"/>
    <col min="66" max="66" width="41.7265625" bestFit="1" customWidth="1"/>
    <col min="67" max="67" width="36.453125" bestFit="1" customWidth="1"/>
    <col min="68" max="68" width="42.1796875" bestFit="1" customWidth="1"/>
    <col min="69" max="69" width="39.54296875" bestFit="1" customWidth="1"/>
    <col min="70" max="70" width="42.26953125" bestFit="1" customWidth="1"/>
    <col min="71" max="71" width="39.453125" bestFit="1" customWidth="1"/>
    <col min="72" max="72" width="43.08984375" bestFit="1" customWidth="1"/>
    <col min="73" max="73" width="40.36328125" bestFit="1" customWidth="1"/>
    <col min="74" max="74" width="38.7265625" bestFit="1" customWidth="1"/>
    <col min="75" max="75" width="40.08984375" bestFit="1" customWidth="1"/>
    <col min="76" max="76" width="39.7265625" bestFit="1" customWidth="1"/>
    <col min="77" max="77" width="38.7265625" bestFit="1" customWidth="1"/>
    <col min="78" max="78" width="40.08984375" bestFit="1" customWidth="1"/>
    <col min="79" max="79" width="39.7265625" bestFit="1" customWidth="1"/>
    <col min="80" max="80" width="44.6328125" bestFit="1" customWidth="1"/>
    <col min="81" max="81" width="45.453125" bestFit="1" customWidth="1"/>
    <col min="82" max="82" width="40.81640625" bestFit="1" customWidth="1"/>
    <col min="83" max="83" width="41.36328125" bestFit="1" customWidth="1"/>
    <col min="84" max="84" width="42.26953125" bestFit="1" customWidth="1"/>
    <col min="85" max="85" width="42.7265625" bestFit="1" customWidth="1"/>
    <col min="86" max="86" width="37.26953125" bestFit="1" customWidth="1"/>
    <col min="87" max="88" width="42.7265625" bestFit="1" customWidth="1"/>
    <col min="89" max="89" width="34" bestFit="1" customWidth="1"/>
    <col min="90" max="90" width="43.26953125" bestFit="1" customWidth="1"/>
    <col min="91" max="91" width="42.26953125" bestFit="1" customWidth="1"/>
    <col min="92" max="92" width="38.7265625" bestFit="1" customWidth="1"/>
    <col min="93" max="93" width="40.36328125" bestFit="1" customWidth="1"/>
    <col min="94" max="95" width="39.453125" bestFit="1" customWidth="1"/>
    <col min="96" max="96" width="36.81640625" bestFit="1" customWidth="1"/>
    <col min="97" max="97" width="39.7265625" bestFit="1" customWidth="1"/>
    <col min="98" max="98" width="39.453125" bestFit="1" customWidth="1"/>
    <col min="99" max="99" width="42.7265625" bestFit="1" customWidth="1"/>
    <col min="100" max="100" width="45" bestFit="1" customWidth="1"/>
    <col min="101" max="101" width="33.1796875" bestFit="1" customWidth="1"/>
    <col min="102" max="103" width="42.1796875" bestFit="1" customWidth="1"/>
    <col min="104" max="104" width="39.54296875" bestFit="1" customWidth="1"/>
    <col min="105" max="105" width="38.7265625" bestFit="1" customWidth="1"/>
    <col min="106" max="106" width="40.08984375" bestFit="1" customWidth="1"/>
    <col min="107" max="107" width="39.7265625" bestFit="1" customWidth="1"/>
    <col min="108" max="108" width="38.7265625" bestFit="1" customWidth="1"/>
    <col min="109" max="109" width="40.08984375" bestFit="1" customWidth="1"/>
    <col min="110" max="110" width="39.7265625" bestFit="1" customWidth="1"/>
    <col min="111" max="111" width="38.7265625" bestFit="1" customWidth="1"/>
    <col min="112" max="112" width="40.08984375" bestFit="1" customWidth="1"/>
    <col min="113" max="113" width="39.7265625" bestFit="1" customWidth="1"/>
    <col min="114" max="115" width="38.1796875" bestFit="1" customWidth="1"/>
    <col min="116" max="116" width="41.7265625" bestFit="1" customWidth="1"/>
    <col min="117" max="117" width="40.54296875" bestFit="1" customWidth="1"/>
    <col min="118" max="118" width="39.7265625" bestFit="1" customWidth="1"/>
    <col min="119" max="119" width="35.6328125" bestFit="1" customWidth="1"/>
    <col min="120" max="120" width="42.1796875" bestFit="1" customWidth="1"/>
    <col min="121" max="121" width="81" bestFit="1" customWidth="1"/>
    <col min="122" max="123" width="39" bestFit="1" customWidth="1"/>
    <col min="124" max="124" width="40.08984375" bestFit="1" customWidth="1"/>
    <col min="125" max="125" width="38.08984375" bestFit="1" customWidth="1"/>
    <col min="126" max="126" width="32.36328125" bestFit="1" customWidth="1"/>
    <col min="127" max="127" width="38.36328125" bestFit="1" customWidth="1"/>
    <col min="128" max="128" width="35.90625" bestFit="1" customWidth="1"/>
    <col min="129" max="129" width="34.54296875" bestFit="1" customWidth="1"/>
    <col min="130" max="130" width="41.7265625" bestFit="1" customWidth="1"/>
    <col min="131" max="131" width="34.08984375" bestFit="1" customWidth="1"/>
    <col min="132" max="132" width="40.54296875" bestFit="1" customWidth="1"/>
    <col min="133" max="133" width="41.7265625" bestFit="1" customWidth="1"/>
    <col min="134" max="134" width="36" bestFit="1" customWidth="1"/>
    <col min="135" max="135" width="32.7265625" bestFit="1" customWidth="1"/>
    <col min="136" max="136" width="31" bestFit="1" customWidth="1"/>
    <col min="137" max="137" width="38.1796875" bestFit="1" customWidth="1"/>
    <col min="138" max="138" width="42.26953125" bestFit="1" customWidth="1"/>
    <col min="139" max="139" width="40.81640625" bestFit="1" customWidth="1"/>
    <col min="140" max="140" width="40.08984375" bestFit="1" customWidth="1"/>
    <col min="141" max="141" width="44.6328125" bestFit="1" customWidth="1"/>
    <col min="142" max="142" width="42.26953125" bestFit="1" customWidth="1"/>
    <col min="143" max="143" width="39.7265625" bestFit="1" customWidth="1"/>
    <col min="144" max="144" width="39.453125" bestFit="1" customWidth="1"/>
    <col min="145" max="145" width="42.7265625" bestFit="1" customWidth="1"/>
    <col min="146" max="146" width="45" bestFit="1" customWidth="1"/>
    <col min="147" max="147" width="40.81640625" bestFit="1" customWidth="1"/>
    <col min="148" max="148" width="43.26953125" bestFit="1" customWidth="1"/>
    <col min="149" max="149" width="35.6328125" bestFit="1" customWidth="1"/>
    <col min="150" max="150" width="38.36328125" bestFit="1" customWidth="1"/>
    <col min="151" max="151" width="38.7265625" bestFit="1" customWidth="1"/>
    <col min="152" max="152" width="32.7265625" bestFit="1" customWidth="1"/>
    <col min="153" max="153" width="35.453125" bestFit="1" customWidth="1"/>
    <col min="154" max="154" width="41.90625" bestFit="1" customWidth="1"/>
    <col min="155" max="155" width="38.36328125" bestFit="1" customWidth="1"/>
    <col min="156" max="156" width="41.90625" bestFit="1" customWidth="1"/>
    <col min="157" max="157" width="32.6328125" bestFit="1" customWidth="1"/>
    <col min="158" max="158" width="34.08984375" bestFit="1" customWidth="1"/>
    <col min="159" max="159" width="43.26953125" bestFit="1" customWidth="1"/>
    <col min="160" max="160" width="35.6328125" bestFit="1" customWidth="1"/>
    <col min="161" max="161" width="38.36328125" bestFit="1" customWidth="1"/>
    <col min="162" max="162" width="38.7265625" bestFit="1" customWidth="1"/>
    <col min="163" max="163" width="32.7265625" bestFit="1" customWidth="1"/>
    <col min="164" max="164" width="35.453125" bestFit="1" customWidth="1"/>
    <col min="165" max="165" width="41.90625" bestFit="1" customWidth="1"/>
    <col min="166" max="166" width="38.36328125" bestFit="1" customWidth="1"/>
    <col min="167" max="167" width="41.90625" bestFit="1" customWidth="1"/>
    <col min="168" max="168" width="32.6328125" bestFit="1" customWidth="1"/>
    <col min="169" max="169" width="34.08984375" bestFit="1" customWidth="1"/>
    <col min="170" max="170" width="43.26953125" bestFit="1" customWidth="1"/>
    <col min="171" max="171" width="35.6328125" bestFit="1" customWidth="1"/>
    <col min="172" max="172" width="38.36328125" bestFit="1" customWidth="1"/>
    <col min="173" max="173" width="38.7265625" bestFit="1" customWidth="1"/>
    <col min="174" max="174" width="32.7265625" bestFit="1" customWidth="1"/>
    <col min="175" max="175" width="35.453125" bestFit="1" customWidth="1"/>
    <col min="176" max="176" width="41.90625" bestFit="1" customWidth="1"/>
    <col min="177" max="177" width="38.36328125" bestFit="1" customWidth="1"/>
    <col min="178" max="178" width="41.90625" bestFit="1" customWidth="1"/>
    <col min="179" max="179" width="32.6328125" bestFit="1" customWidth="1"/>
    <col min="180" max="180" width="43.08984375" bestFit="1" customWidth="1"/>
    <col min="181" max="181" width="38.7265625" bestFit="1" customWidth="1"/>
    <col min="182" max="182" width="32.7265625" bestFit="1" customWidth="1"/>
    <col min="183" max="183" width="39.1796875" bestFit="1" customWidth="1"/>
    <col min="184" max="184" width="40.36328125" bestFit="1" customWidth="1"/>
    <col min="185" max="185" width="43.26953125" bestFit="1" customWidth="1"/>
    <col min="186" max="186" width="44.1796875" bestFit="1" customWidth="1"/>
    <col min="187" max="187" width="37" bestFit="1" customWidth="1"/>
    <col min="188" max="188" width="36.81640625" bestFit="1" customWidth="1"/>
    <col min="189" max="189" width="40.54296875" bestFit="1" customWidth="1"/>
    <col min="190" max="190" width="43.26953125" bestFit="1" customWidth="1"/>
    <col min="191" max="191" width="42.1796875" bestFit="1" customWidth="1"/>
    <col min="192" max="192" width="39.54296875" bestFit="1" customWidth="1"/>
    <col min="193" max="193" width="41.36328125" bestFit="1" customWidth="1"/>
    <col min="194" max="194" width="42.7265625" bestFit="1" customWidth="1"/>
    <col min="195" max="195" width="39.54296875" bestFit="1" customWidth="1"/>
    <col min="196" max="196" width="41.36328125" bestFit="1" customWidth="1"/>
    <col min="197" max="197" width="39.453125" bestFit="1" customWidth="1"/>
    <col min="198" max="198" width="40.81640625" bestFit="1" customWidth="1"/>
    <col min="199" max="200" width="42.1796875" bestFit="1" customWidth="1"/>
    <col min="201" max="201" width="42.81640625" bestFit="1" customWidth="1"/>
    <col min="202" max="202" width="41.7265625" bestFit="1" customWidth="1"/>
    <col min="203" max="203" width="42.26953125" bestFit="1" customWidth="1"/>
    <col min="204" max="204" width="40.36328125" bestFit="1" customWidth="1"/>
    <col min="205" max="205" width="43.26953125" bestFit="1" customWidth="1"/>
    <col min="206" max="206" width="42.26953125" bestFit="1" customWidth="1"/>
    <col min="207" max="207" width="38.1796875" bestFit="1" customWidth="1"/>
    <col min="208" max="208" width="42.81640625" bestFit="1" customWidth="1"/>
    <col min="209" max="209" width="41.7265625" bestFit="1" customWidth="1"/>
    <col min="210" max="210" width="42.26953125" bestFit="1" customWidth="1"/>
    <col min="211" max="211" width="40.36328125" bestFit="1" customWidth="1"/>
    <col min="212" max="212" width="43.26953125" bestFit="1" customWidth="1"/>
    <col min="213" max="213" width="42.26953125" bestFit="1" customWidth="1"/>
    <col min="214" max="214" width="38.1796875" bestFit="1" customWidth="1"/>
    <col min="215" max="215" width="39.7265625" bestFit="1" customWidth="1"/>
    <col min="216" max="216" width="39.453125" bestFit="1" customWidth="1"/>
    <col min="217" max="217" width="38.1796875" bestFit="1" customWidth="1"/>
    <col min="218" max="218" width="45" bestFit="1" customWidth="1"/>
    <col min="219" max="219" width="39.453125" bestFit="1" customWidth="1"/>
    <col min="220" max="220" width="36.81640625" bestFit="1" customWidth="1"/>
    <col min="221" max="221" width="43.08984375" bestFit="1" customWidth="1"/>
    <col min="222" max="222" width="42.453125" bestFit="1" customWidth="1"/>
    <col min="223" max="223" width="41.36328125" bestFit="1" customWidth="1"/>
    <col min="224" max="224" width="39.54296875" bestFit="1" customWidth="1"/>
    <col min="225" max="225" width="42.26953125" bestFit="1" customWidth="1"/>
    <col min="226" max="226" width="44.90625" bestFit="1" customWidth="1"/>
    <col min="227" max="227" width="36.7265625" bestFit="1" customWidth="1"/>
    <col min="228" max="228" width="40.54296875" bestFit="1" customWidth="1"/>
    <col min="229" max="229" width="37" bestFit="1" customWidth="1"/>
    <col min="230" max="230" width="36.7265625" bestFit="1" customWidth="1"/>
    <col min="231" max="231" width="40.54296875" bestFit="1" customWidth="1"/>
    <col min="232" max="232" width="37" bestFit="1" customWidth="1"/>
    <col min="233" max="233" width="36.7265625" bestFit="1" customWidth="1"/>
    <col min="234" max="234" width="40.54296875" bestFit="1" customWidth="1"/>
    <col min="235" max="235" width="37" bestFit="1" customWidth="1"/>
    <col min="236" max="236" width="39.453125" bestFit="1" customWidth="1"/>
    <col min="237" max="237" width="36.81640625" bestFit="1" customWidth="1"/>
    <col min="238" max="241" width="41.90625" bestFit="1" customWidth="1"/>
    <col min="242" max="242" width="39.453125" bestFit="1" customWidth="1"/>
    <col min="243" max="243" width="36.81640625" bestFit="1" customWidth="1"/>
    <col min="244" max="244" width="42.26953125" bestFit="1" customWidth="1"/>
    <col min="245" max="245" width="40.36328125" bestFit="1" customWidth="1"/>
    <col min="246" max="246" width="43.26953125" bestFit="1" customWidth="1"/>
    <col min="247" max="247" width="42.26953125" bestFit="1" customWidth="1"/>
    <col min="248" max="248" width="38.1796875" bestFit="1" customWidth="1"/>
    <col min="249" max="249" width="44.6328125" bestFit="1" customWidth="1"/>
    <col min="250" max="250" width="40" bestFit="1" customWidth="1"/>
    <col min="251" max="251" width="40.90625" bestFit="1" customWidth="1"/>
    <col min="252" max="252" width="40.54296875" bestFit="1" customWidth="1"/>
    <col min="253" max="253" width="39.453125" bestFit="1" customWidth="1"/>
    <col min="254" max="254" width="36.81640625" bestFit="1" customWidth="1"/>
    <col min="255" max="255" width="42.26953125" bestFit="1" customWidth="1"/>
    <col min="256" max="256" width="40.36328125" bestFit="1" customWidth="1"/>
    <col min="257" max="257" width="43.26953125" bestFit="1" customWidth="1"/>
    <col min="258" max="258" width="42.26953125" bestFit="1" customWidth="1"/>
    <col min="259" max="259" width="38.1796875" bestFit="1" customWidth="1"/>
    <col min="260" max="260" width="36.7265625" bestFit="1" customWidth="1"/>
    <col min="261" max="261" width="40.54296875" bestFit="1" customWidth="1"/>
    <col min="262" max="262" width="37" bestFit="1" customWidth="1"/>
    <col min="263" max="263" width="36.7265625" bestFit="1" customWidth="1"/>
    <col min="264" max="264" width="40.54296875" bestFit="1" customWidth="1"/>
    <col min="265" max="265" width="37" bestFit="1" customWidth="1"/>
    <col min="266" max="266" width="36.7265625" bestFit="1" customWidth="1"/>
    <col min="267" max="267" width="40.54296875" bestFit="1" customWidth="1"/>
    <col min="268" max="268" width="37" bestFit="1" customWidth="1"/>
    <col min="269" max="269" width="39.453125" bestFit="1" customWidth="1"/>
    <col min="270" max="270" width="36.81640625" bestFit="1" customWidth="1"/>
    <col min="271" max="271" width="42.26953125" bestFit="1" customWidth="1"/>
    <col min="272" max="272" width="40.36328125" bestFit="1" customWidth="1"/>
    <col min="273" max="273" width="43.26953125" bestFit="1" customWidth="1"/>
    <col min="274" max="274" width="42.26953125" bestFit="1" customWidth="1"/>
    <col min="275" max="275" width="38.1796875" bestFit="1" customWidth="1"/>
    <col min="276" max="276" width="39.1796875" bestFit="1" customWidth="1"/>
    <col min="277" max="277" width="35.90625" bestFit="1" customWidth="1"/>
    <col min="278" max="278" width="38.1796875" bestFit="1" customWidth="1"/>
    <col min="279" max="279" width="40.08984375" bestFit="1" customWidth="1"/>
    <col min="280" max="280" width="68.7265625" bestFit="1" customWidth="1"/>
    <col min="281" max="281" width="42.26953125" bestFit="1" customWidth="1"/>
    <col min="282" max="282" width="40.54296875" bestFit="1" customWidth="1"/>
    <col min="283" max="283" width="43.08984375" bestFit="1" customWidth="1"/>
    <col min="284" max="284" width="39.453125" bestFit="1" customWidth="1"/>
    <col min="285" max="285" width="36.81640625" bestFit="1" customWidth="1"/>
    <col min="286" max="286" width="40.36328125" bestFit="1" customWidth="1"/>
    <col min="287" max="288" width="37.36328125" bestFit="1" customWidth="1"/>
    <col min="289" max="289" width="4.36328125" bestFit="1" customWidth="1"/>
    <col min="290" max="290" width="39.453125" bestFit="1" customWidth="1"/>
    <col min="291" max="291" width="37" bestFit="1" customWidth="1"/>
    <col min="292" max="292" width="35.08984375" bestFit="1" customWidth="1"/>
    <col min="293" max="293" width="40.90625" bestFit="1" customWidth="1"/>
    <col min="294" max="294" width="38.7265625" bestFit="1" customWidth="1"/>
    <col min="295" max="295" width="40" bestFit="1" customWidth="1"/>
    <col min="296" max="296" width="33.54296875" bestFit="1" customWidth="1"/>
    <col min="297" max="297" width="40.36328125" bestFit="1" customWidth="1"/>
    <col min="298" max="299" width="37.36328125" bestFit="1" customWidth="1"/>
    <col min="300" max="300" width="4.36328125" bestFit="1" customWidth="1"/>
    <col min="301" max="301" width="39.453125" bestFit="1" customWidth="1"/>
    <col min="302" max="302" width="37" bestFit="1" customWidth="1"/>
    <col min="303" max="303" width="35.08984375" bestFit="1" customWidth="1"/>
    <col min="304" max="304" width="40.90625" bestFit="1" customWidth="1"/>
    <col min="305" max="305" width="38.7265625" bestFit="1" customWidth="1"/>
    <col min="306" max="306" width="40" bestFit="1" customWidth="1"/>
    <col min="307" max="307" width="33.54296875" bestFit="1" customWidth="1"/>
    <col min="308" max="308" width="40.36328125" bestFit="1" customWidth="1"/>
    <col min="309" max="310" width="37.36328125" bestFit="1" customWidth="1"/>
    <col min="311" max="311" width="4.36328125" bestFit="1" customWidth="1"/>
    <col min="312" max="312" width="39.453125" bestFit="1" customWidth="1"/>
    <col min="313" max="313" width="37" bestFit="1" customWidth="1"/>
    <col min="314" max="314" width="35.08984375" bestFit="1" customWidth="1"/>
    <col min="315" max="315" width="40.90625" bestFit="1" customWidth="1"/>
    <col min="316" max="316" width="38.7265625" bestFit="1" customWidth="1"/>
    <col min="317" max="317" width="40" bestFit="1" customWidth="1"/>
    <col min="318" max="318" width="33.54296875" bestFit="1" customWidth="1"/>
    <col min="319" max="319" width="40.36328125" bestFit="1" customWidth="1"/>
    <col min="320" max="321" width="37.36328125" bestFit="1" customWidth="1"/>
    <col min="322" max="322" width="4.36328125" bestFit="1" customWidth="1"/>
    <col min="323" max="323" width="39.453125" bestFit="1" customWidth="1"/>
    <col min="324" max="324" width="37" bestFit="1" customWidth="1"/>
    <col min="325" max="325" width="35.08984375" bestFit="1" customWidth="1"/>
    <col min="326" max="326" width="40.90625" bestFit="1" customWidth="1"/>
    <col min="327" max="327" width="38.7265625" bestFit="1" customWidth="1"/>
    <col min="328" max="328" width="40" bestFit="1" customWidth="1"/>
    <col min="329" max="329" width="33.54296875" bestFit="1" customWidth="1"/>
    <col min="330" max="330" width="40.36328125" bestFit="1" customWidth="1"/>
    <col min="331" max="332" width="37.36328125" bestFit="1" customWidth="1"/>
    <col min="333" max="333" width="4.36328125" bestFit="1" customWidth="1"/>
    <col min="334" max="334" width="39.453125" bestFit="1" customWidth="1"/>
    <col min="335" max="335" width="37" bestFit="1" customWidth="1"/>
    <col min="336" max="336" width="35.08984375" bestFit="1" customWidth="1"/>
    <col min="337" max="337" width="40.90625" bestFit="1" customWidth="1"/>
    <col min="338" max="338" width="38.7265625" bestFit="1" customWidth="1"/>
    <col min="339" max="339" width="40" bestFit="1" customWidth="1"/>
    <col min="340" max="340" width="33.54296875" bestFit="1" customWidth="1"/>
    <col min="341" max="341" width="42.26953125" bestFit="1" customWidth="1"/>
    <col min="342" max="342" width="40.36328125" bestFit="1" customWidth="1"/>
    <col min="343" max="343" width="43.26953125" bestFit="1" customWidth="1"/>
    <col min="344" max="344" width="42.26953125" bestFit="1" customWidth="1"/>
    <col min="345" max="345" width="38.1796875" bestFit="1" customWidth="1"/>
    <col min="346" max="346" width="39.7265625" bestFit="1" customWidth="1"/>
    <col min="347" max="347" width="39.453125" bestFit="1" customWidth="1"/>
    <col min="348" max="348" width="38.1796875" bestFit="1" customWidth="1"/>
    <col min="349" max="349" width="45" bestFit="1" customWidth="1"/>
    <col min="350" max="350" width="39.453125" bestFit="1" customWidth="1"/>
    <col min="351" max="351" width="36.81640625" bestFit="1" customWidth="1"/>
    <col min="352" max="352" width="41.7265625" bestFit="1" customWidth="1"/>
    <col min="353" max="353" width="42.7265625" bestFit="1" customWidth="1"/>
    <col min="354" max="354" width="41.7265625" bestFit="1" customWidth="1"/>
    <col min="355" max="355" width="42.7265625" bestFit="1" customWidth="1"/>
    <col min="356" max="356" width="39.7265625" bestFit="1" customWidth="1"/>
    <col min="357" max="357" width="43.26953125" bestFit="1" customWidth="1"/>
    <col min="358" max="358" width="42.1796875" bestFit="1" customWidth="1"/>
    <col min="359" max="360" width="40.81640625" bestFit="1" customWidth="1"/>
    <col min="361" max="362" width="41.36328125" bestFit="1" customWidth="1"/>
    <col min="363" max="363" width="54.54296875" bestFit="1" customWidth="1"/>
    <col min="364" max="364" width="55" bestFit="1" customWidth="1"/>
    <col min="365" max="365" width="44.6328125" bestFit="1" customWidth="1"/>
    <col min="366" max="367" width="45" bestFit="1" customWidth="1"/>
    <col min="368" max="368" width="40.36328125" bestFit="1" customWidth="1"/>
    <col min="369" max="369" width="41.36328125" bestFit="1" customWidth="1"/>
    <col min="370" max="370" width="41.7265625" bestFit="1" customWidth="1"/>
    <col min="371" max="371" width="44.6328125" bestFit="1" customWidth="1"/>
    <col min="372" max="373" width="45" bestFit="1" customWidth="1"/>
    <col min="374" max="374" width="40.36328125" bestFit="1" customWidth="1"/>
    <col min="375" max="375" width="76.90625" bestFit="1" customWidth="1"/>
    <col min="376" max="376" width="67.6328125" bestFit="1" customWidth="1"/>
    <col min="377" max="377" width="77.36328125" bestFit="1" customWidth="1"/>
    <col min="378" max="378" width="68.08984375" bestFit="1" customWidth="1"/>
    <col min="379" max="379" width="77.36328125" bestFit="1" customWidth="1"/>
    <col min="380" max="382" width="68.08984375" bestFit="1" customWidth="1"/>
    <col min="383" max="383" width="40.36328125" bestFit="1" customWidth="1"/>
    <col min="384" max="384" width="39" bestFit="1" customWidth="1"/>
    <col min="385" max="385" width="42.453125" bestFit="1" customWidth="1"/>
    <col min="386" max="387" width="41.453125" bestFit="1" customWidth="1"/>
    <col min="388" max="388" width="36.81640625" bestFit="1" customWidth="1"/>
    <col min="389" max="389" width="31.90625" bestFit="1" customWidth="1"/>
    <col min="390" max="390" width="29.08984375" bestFit="1" customWidth="1"/>
    <col min="391" max="391" width="38.7265625" bestFit="1" customWidth="1"/>
    <col min="392" max="392" width="34.90625" bestFit="1" customWidth="1"/>
    <col min="393" max="393" width="39.1796875" bestFit="1" customWidth="1"/>
    <col min="394" max="394" width="35.90625" bestFit="1" customWidth="1"/>
    <col min="395" max="395" width="38.1796875" bestFit="1" customWidth="1"/>
    <col min="396" max="396" width="40.08984375" bestFit="1" customWidth="1"/>
    <col min="397" max="397" width="42.81640625" bestFit="1" customWidth="1"/>
    <col min="398" max="398" width="43.54296875" bestFit="1" customWidth="1"/>
    <col min="399" max="399" width="40.54296875" bestFit="1" customWidth="1"/>
    <col min="400" max="400" width="39.7265625" bestFit="1" customWidth="1"/>
    <col min="401" max="401" width="40" bestFit="1" customWidth="1"/>
    <col min="402" max="402" width="41.7265625" bestFit="1" customWidth="1"/>
    <col min="403" max="403" width="42.1796875" bestFit="1" customWidth="1"/>
    <col min="404" max="404" width="40.90625" bestFit="1" customWidth="1"/>
    <col min="405" max="405" width="24.1796875" bestFit="1" customWidth="1"/>
    <col min="406" max="406" width="41.7265625" bestFit="1" customWidth="1"/>
    <col min="407" max="407" width="42.7265625" bestFit="1" customWidth="1"/>
    <col min="408" max="409" width="39.7265625" bestFit="1" customWidth="1"/>
    <col min="410" max="410" width="38.6328125" bestFit="1" customWidth="1"/>
    <col min="411" max="411" width="37.36328125" bestFit="1" customWidth="1"/>
    <col min="412" max="412" width="37.81640625" bestFit="1" customWidth="1"/>
    <col min="413" max="413" width="40.36328125" bestFit="1" customWidth="1"/>
    <col min="414" max="414" width="46.81640625" bestFit="1" customWidth="1"/>
    <col min="415" max="416" width="47.1796875" bestFit="1" customWidth="1"/>
    <col min="417" max="417" width="40.36328125" bestFit="1" customWidth="1"/>
    <col min="418" max="418" width="31.26953125" bestFit="1" customWidth="1"/>
    <col min="419" max="419" width="31.90625" bestFit="1" customWidth="1"/>
    <col min="420" max="420" width="29.08984375" bestFit="1" customWidth="1"/>
    <col min="421" max="421" width="38.7265625" bestFit="1" customWidth="1"/>
    <col min="422" max="422" width="34.90625" bestFit="1" customWidth="1"/>
    <col min="423" max="423" width="42.453125" bestFit="1" customWidth="1"/>
    <col min="424" max="424" width="27.81640625" bestFit="1" customWidth="1"/>
    <col min="425" max="425" width="41.453125" bestFit="1" customWidth="1"/>
    <col min="426" max="426" width="35.36328125" bestFit="1" customWidth="1"/>
    <col min="427" max="427" width="44.6328125" bestFit="1" customWidth="1"/>
    <col min="428" max="428" width="36.81640625" bestFit="1" customWidth="1"/>
    <col min="429" max="429" width="41.7265625" bestFit="1" customWidth="1"/>
    <col min="430" max="430" width="42.81640625" bestFit="1" customWidth="1"/>
    <col min="431" max="431" width="39.453125" bestFit="1" customWidth="1"/>
    <col min="432" max="432" width="38.1796875" bestFit="1" customWidth="1"/>
    <col min="433" max="433" width="45" bestFit="1" customWidth="1"/>
    <col min="434" max="434" width="41.7265625" bestFit="1" customWidth="1"/>
    <col min="435" max="435" width="38.1796875" bestFit="1" customWidth="1"/>
    <col min="436" max="436" width="41.453125" bestFit="1" customWidth="1"/>
    <col min="437" max="437" width="38.36328125" bestFit="1" customWidth="1"/>
    <col min="438" max="438" width="32.36328125" bestFit="1" customWidth="1"/>
    <col min="439" max="439" width="41.7265625" bestFit="1" customWidth="1"/>
    <col min="440" max="440" width="38.1796875" bestFit="1" customWidth="1"/>
    <col min="441" max="441" width="41.453125" bestFit="1" customWidth="1"/>
    <col min="442" max="442" width="38.36328125" bestFit="1" customWidth="1"/>
    <col min="443" max="443" width="32.36328125" bestFit="1" customWidth="1"/>
    <col min="444" max="444" width="42.7265625" bestFit="1" customWidth="1"/>
    <col min="445" max="445" width="37.26953125" bestFit="1" customWidth="1"/>
    <col min="446" max="446" width="42.7265625" bestFit="1" customWidth="1"/>
    <col min="447" max="447" width="37.26953125" bestFit="1" customWidth="1"/>
    <col min="448" max="448" width="43.26953125" bestFit="1" customWidth="1"/>
    <col min="449" max="449" width="35.6328125" bestFit="1" customWidth="1"/>
    <col min="450" max="450" width="38.36328125" bestFit="1" customWidth="1"/>
    <col min="451" max="451" width="38.7265625" bestFit="1" customWidth="1"/>
    <col min="452" max="452" width="32.7265625" bestFit="1" customWidth="1"/>
    <col min="453" max="453" width="35.453125" bestFit="1" customWidth="1"/>
    <col min="454" max="454" width="41.90625" bestFit="1" customWidth="1"/>
    <col min="455" max="455" width="38.36328125" bestFit="1" customWidth="1"/>
    <col min="456" max="456" width="41.90625" bestFit="1" customWidth="1"/>
    <col min="457" max="457" width="32.6328125" bestFit="1" customWidth="1"/>
    <col min="458" max="458" width="40" bestFit="1" customWidth="1"/>
    <col min="459" max="459" width="28.54296875" bestFit="1" customWidth="1"/>
    <col min="460" max="460" width="39.1796875" bestFit="1" customWidth="1"/>
    <col min="461" max="461" width="43.26953125" bestFit="1" customWidth="1"/>
    <col min="462" max="462" width="35.6328125" bestFit="1" customWidth="1"/>
    <col min="463" max="463" width="38.36328125" bestFit="1" customWidth="1"/>
    <col min="464" max="464" width="38.7265625" bestFit="1" customWidth="1"/>
    <col min="465" max="465" width="32.7265625" bestFit="1" customWidth="1"/>
    <col min="466" max="466" width="35.453125" bestFit="1" customWidth="1"/>
    <col min="467" max="467" width="41.90625" bestFit="1" customWidth="1"/>
    <col min="468" max="468" width="38.36328125" bestFit="1" customWidth="1"/>
    <col min="469" max="469" width="41.90625" bestFit="1" customWidth="1"/>
    <col min="470" max="470" width="32.6328125" bestFit="1" customWidth="1"/>
    <col min="471" max="471" width="40" bestFit="1" customWidth="1"/>
    <col min="472" max="472" width="28.54296875" bestFit="1" customWidth="1"/>
    <col min="473" max="473" width="39.1796875" bestFit="1" customWidth="1"/>
    <col min="474" max="474" width="39.54296875" bestFit="1" customWidth="1"/>
    <col min="475" max="475" width="41.36328125" bestFit="1" customWidth="1"/>
    <col min="476" max="476" width="39.453125" bestFit="1" customWidth="1"/>
    <col min="477" max="477" width="41.7265625" bestFit="1" customWidth="1"/>
    <col min="478" max="478" width="42.7265625" bestFit="1" customWidth="1"/>
    <col min="479" max="479" width="39.453125" bestFit="1" customWidth="1"/>
    <col min="480" max="480" width="36.81640625" bestFit="1" customWidth="1"/>
    <col min="481" max="481" width="39.453125" bestFit="1" customWidth="1"/>
    <col min="482" max="482" width="36.81640625" bestFit="1" customWidth="1"/>
    <col min="483" max="483" width="14.26953125" bestFit="1" customWidth="1"/>
  </cols>
  <sheetData>
    <row r="1" spans="1:4" x14ac:dyDescent="0.35">
      <c r="A1" s="1" t="s">
        <v>5</v>
      </c>
      <c r="B1" t="s" vm="1">
        <v>179</v>
      </c>
    </row>
    <row r="3" spans="1:4" x14ac:dyDescent="0.35">
      <c r="A3" s="1" t="s">
        <v>351</v>
      </c>
      <c r="B3" s="7" t="s">
        <v>6</v>
      </c>
    </row>
    <row r="4" spans="1:4" x14ac:dyDescent="0.35">
      <c r="B4" t="s">
        <v>2</v>
      </c>
      <c r="D4" s="8" t="s">
        <v>1</v>
      </c>
    </row>
    <row r="5" spans="1:4" x14ac:dyDescent="0.35">
      <c r="B5" t="s">
        <v>3</v>
      </c>
      <c r="C5" t="s">
        <v>161</v>
      </c>
      <c r="D5" s="8"/>
    </row>
    <row r="6" spans="1:4" x14ac:dyDescent="0.35">
      <c r="D6" s="8"/>
    </row>
    <row r="7" spans="1:4" x14ac:dyDescent="0.35">
      <c r="D7" s="8"/>
    </row>
    <row r="8" spans="1:4" x14ac:dyDescent="0.35">
      <c r="D8" s="8"/>
    </row>
    <row r="9" spans="1:4" x14ac:dyDescent="0.35">
      <c r="D9" s="8"/>
    </row>
    <row r="10" spans="1:4" x14ac:dyDescent="0.35">
      <c r="D10" s="8"/>
    </row>
    <row r="11" spans="1:4" x14ac:dyDescent="0.35">
      <c r="D11" s="8"/>
    </row>
    <row r="12" spans="1:4" x14ac:dyDescent="0.35">
      <c r="D12" s="8"/>
    </row>
    <row r="13" spans="1:4" x14ac:dyDescent="0.35">
      <c r="D13" s="8"/>
    </row>
    <row r="14" spans="1:4" x14ac:dyDescent="0.35">
      <c r="D14" s="8"/>
    </row>
    <row r="15" spans="1:4" x14ac:dyDescent="0.35">
      <c r="D15" s="8"/>
    </row>
    <row r="16" spans="1:4" x14ac:dyDescent="0.35">
      <c r="D16" s="8"/>
    </row>
    <row r="17" spans="1:4" x14ac:dyDescent="0.35">
      <c r="A17" s="1" t="s">
        <v>0</v>
      </c>
      <c r="D17" s="8"/>
    </row>
    <row r="18" spans="1:4" x14ac:dyDescent="0.35">
      <c r="A18" s="2" t="s">
        <v>7</v>
      </c>
      <c r="B18" s="10"/>
      <c r="C18" s="10"/>
      <c r="D18" s="10"/>
    </row>
    <row r="19" spans="1:4" x14ac:dyDescent="0.35">
      <c r="A19" s="3" t="s">
        <v>8</v>
      </c>
      <c r="B19" s="10">
        <v>68.5</v>
      </c>
      <c r="C19" s="10">
        <v>1.5</v>
      </c>
      <c r="D19" s="10">
        <v>70</v>
      </c>
    </row>
    <row r="20" spans="1:4" x14ac:dyDescent="0.35">
      <c r="A20" s="3" t="s">
        <v>9</v>
      </c>
      <c r="B20" s="10">
        <v>414.75</v>
      </c>
      <c r="C20" s="10">
        <v>13.5</v>
      </c>
      <c r="D20" s="10">
        <v>428.25</v>
      </c>
    </row>
    <row r="21" spans="1:4" x14ac:dyDescent="0.35">
      <c r="A21" s="3" t="s">
        <v>10</v>
      </c>
      <c r="B21" s="10">
        <v>1779.5</v>
      </c>
      <c r="C21" s="10">
        <v>33.5</v>
      </c>
      <c r="D21" s="10">
        <v>1813</v>
      </c>
    </row>
    <row r="22" spans="1:4" x14ac:dyDescent="0.35">
      <c r="A22" s="3" t="s">
        <v>33</v>
      </c>
      <c r="B22" s="10">
        <v>390.75</v>
      </c>
      <c r="C22" s="10">
        <v>13.5</v>
      </c>
      <c r="D22" s="10">
        <v>404.25</v>
      </c>
    </row>
    <row r="23" spans="1:4" x14ac:dyDescent="0.35">
      <c r="A23" s="3" t="s">
        <v>34</v>
      </c>
      <c r="B23" s="10">
        <v>137.5</v>
      </c>
      <c r="C23" s="10">
        <v>1.5</v>
      </c>
      <c r="D23" s="10">
        <v>139</v>
      </c>
    </row>
    <row r="24" spans="1:4" x14ac:dyDescent="0.35">
      <c r="A24" s="3" t="s">
        <v>35</v>
      </c>
      <c r="B24" s="10">
        <v>4233.75</v>
      </c>
      <c r="C24" s="10">
        <v>201.5</v>
      </c>
      <c r="D24" s="10">
        <v>4435.25</v>
      </c>
    </row>
    <row r="25" spans="1:4" x14ac:dyDescent="0.35">
      <c r="A25" s="3" t="s">
        <v>36</v>
      </c>
      <c r="B25" s="10">
        <v>405.75</v>
      </c>
      <c r="C25" s="10">
        <v>13.5</v>
      </c>
      <c r="D25" s="10">
        <v>419.25</v>
      </c>
    </row>
    <row r="26" spans="1:4" x14ac:dyDescent="0.35">
      <c r="A26" s="3" t="s">
        <v>37</v>
      </c>
      <c r="B26" s="10">
        <v>147.5</v>
      </c>
      <c r="C26" s="10">
        <v>1.5</v>
      </c>
      <c r="D26" s="10">
        <v>149</v>
      </c>
    </row>
    <row r="27" spans="1:4" x14ac:dyDescent="0.35">
      <c r="A27" s="3" t="s">
        <v>38</v>
      </c>
      <c r="B27" s="10">
        <v>1765.5</v>
      </c>
      <c r="C27" s="10">
        <v>33.5</v>
      </c>
      <c r="D27" s="10">
        <v>1799</v>
      </c>
    </row>
    <row r="28" spans="1:4" x14ac:dyDescent="0.35">
      <c r="A28" s="2" t="s">
        <v>71</v>
      </c>
      <c r="B28" s="10"/>
      <c r="C28" s="10"/>
      <c r="D28" s="10"/>
    </row>
    <row r="29" spans="1:4" x14ac:dyDescent="0.35">
      <c r="A29" s="3" t="s">
        <v>72</v>
      </c>
      <c r="B29" s="10">
        <v>425.25</v>
      </c>
      <c r="C29" s="10">
        <v>13.5</v>
      </c>
      <c r="D29" s="10">
        <v>438.75</v>
      </c>
    </row>
    <row r="30" spans="1:4" x14ac:dyDescent="0.35">
      <c r="A30" s="3" t="s">
        <v>73</v>
      </c>
      <c r="B30" s="10">
        <v>14635.75</v>
      </c>
      <c r="C30" s="10">
        <v>272.5</v>
      </c>
      <c r="D30" s="10">
        <v>14908.25</v>
      </c>
    </row>
    <row r="31" spans="1:4" x14ac:dyDescent="0.35">
      <c r="A31" s="3" t="s">
        <v>74</v>
      </c>
      <c r="B31" s="10">
        <v>748.5</v>
      </c>
      <c r="C31" s="10">
        <v>37.5</v>
      </c>
      <c r="D31" s="10">
        <v>786</v>
      </c>
    </row>
    <row r="32" spans="1:4" x14ac:dyDescent="0.35">
      <c r="A32" s="3" t="s">
        <v>8</v>
      </c>
      <c r="B32" s="10">
        <v>474.75</v>
      </c>
      <c r="C32" s="10">
        <v>13.5</v>
      </c>
      <c r="D32" s="10">
        <v>488.25</v>
      </c>
    </row>
    <row r="33" spans="1:4" x14ac:dyDescent="0.35">
      <c r="A33" s="3" t="s">
        <v>9</v>
      </c>
      <c r="B33" s="10">
        <v>1791.5</v>
      </c>
      <c r="C33" s="10">
        <v>33.5</v>
      </c>
      <c r="D33" s="10">
        <v>1825</v>
      </c>
    </row>
    <row r="34" spans="1:4" x14ac:dyDescent="0.35">
      <c r="A34" s="3" t="s">
        <v>10</v>
      </c>
      <c r="B34" s="10">
        <v>104.5</v>
      </c>
      <c r="C34" s="10">
        <v>1.5</v>
      </c>
      <c r="D34" s="10">
        <v>106</v>
      </c>
    </row>
    <row r="35" spans="1:4" x14ac:dyDescent="0.35">
      <c r="A35" s="3" t="s">
        <v>33</v>
      </c>
      <c r="B35" s="10">
        <v>423.75</v>
      </c>
      <c r="C35" s="10">
        <v>13.5</v>
      </c>
      <c r="D35" s="10">
        <v>437.25</v>
      </c>
    </row>
    <row r="36" spans="1:4" x14ac:dyDescent="0.35">
      <c r="A36" s="3" t="s">
        <v>34</v>
      </c>
      <c r="B36" s="10">
        <v>4144.75</v>
      </c>
      <c r="C36" s="10">
        <v>165.5</v>
      </c>
      <c r="D36" s="10">
        <v>4310.25</v>
      </c>
    </row>
    <row r="37" spans="1:4" x14ac:dyDescent="0.35">
      <c r="A37" s="3" t="s">
        <v>35</v>
      </c>
      <c r="B37" s="10">
        <v>516.75</v>
      </c>
      <c r="C37" s="10">
        <v>49.5</v>
      </c>
      <c r="D37" s="10">
        <v>566.25</v>
      </c>
    </row>
    <row r="38" spans="1:4" x14ac:dyDescent="0.35">
      <c r="A38" s="3" t="s">
        <v>36</v>
      </c>
      <c r="B38" s="10">
        <v>1450.25</v>
      </c>
      <c r="C38" s="10">
        <v>21.5</v>
      </c>
      <c r="D38" s="10">
        <v>1471.75</v>
      </c>
    </row>
    <row r="39" spans="1:4" x14ac:dyDescent="0.35">
      <c r="A39" s="3" t="s">
        <v>37</v>
      </c>
      <c r="B39" s="10">
        <v>440.75</v>
      </c>
      <c r="C39" s="10">
        <v>13.5</v>
      </c>
      <c r="D39" s="10">
        <v>454.25</v>
      </c>
    </row>
    <row r="40" spans="1:4" x14ac:dyDescent="0.35">
      <c r="A40" s="3" t="s">
        <v>38</v>
      </c>
      <c r="B40" s="10">
        <v>437.25</v>
      </c>
      <c r="C40" s="10">
        <v>13.5</v>
      </c>
      <c r="D40" s="10">
        <v>450.75</v>
      </c>
    </row>
    <row r="41" spans="1:4" x14ac:dyDescent="0.35">
      <c r="A41" s="2" t="s">
        <v>1</v>
      </c>
      <c r="B41" s="10">
        <v>34937.25</v>
      </c>
      <c r="C41" s="10">
        <v>962.5</v>
      </c>
      <c r="D41" s="10">
        <v>35899.75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813D-63B8-44EA-BAC9-64CD3F042183}">
  <dimension ref="B2:G8"/>
  <sheetViews>
    <sheetView workbookViewId="0">
      <selection activeCell="C5" sqref="C5"/>
    </sheetView>
  </sheetViews>
  <sheetFormatPr defaultRowHeight="14.5" x14ac:dyDescent="0.35"/>
  <cols>
    <col min="2" max="2" width="13.453125" bestFit="1" customWidth="1"/>
    <col min="3" max="3" width="6.6328125" bestFit="1" customWidth="1"/>
    <col min="5" max="5" width="7.6328125" bestFit="1" customWidth="1"/>
    <col min="6" max="6" width="9.08984375" bestFit="1" customWidth="1"/>
    <col min="7" max="7" width="10.08984375" bestFit="1" customWidth="1"/>
  </cols>
  <sheetData>
    <row r="2" spans="2:7" x14ac:dyDescent="0.35">
      <c r="C2" t="s">
        <v>181</v>
      </c>
      <c r="E2" t="s">
        <v>182</v>
      </c>
      <c r="F2" t="s">
        <v>183</v>
      </c>
      <c r="G2" t="s">
        <v>186</v>
      </c>
    </row>
    <row r="3" spans="2:7" x14ac:dyDescent="0.35">
      <c r="B3" t="s">
        <v>180</v>
      </c>
      <c r="C3" s="9">
        <v>16</v>
      </c>
      <c r="D3" s="9"/>
      <c r="E3" s="9">
        <f>+C3*8</f>
        <v>128</v>
      </c>
      <c r="F3" s="9">
        <f>+E3*30</f>
        <v>3840</v>
      </c>
      <c r="G3" s="9">
        <f>+F3*12</f>
        <v>46080</v>
      </c>
    </row>
    <row r="4" spans="2:7" x14ac:dyDescent="0.35">
      <c r="B4" t="s">
        <v>184</v>
      </c>
      <c r="C4" s="9">
        <v>4</v>
      </c>
      <c r="D4" s="9"/>
      <c r="E4" s="9">
        <f>+C4*8</f>
        <v>32</v>
      </c>
      <c r="F4" s="9">
        <f>+E4*30</f>
        <v>960</v>
      </c>
      <c r="G4" s="9">
        <f>+F4*12</f>
        <v>11520</v>
      </c>
    </row>
    <row r="5" spans="2:7" x14ac:dyDescent="0.35">
      <c r="B5" t="s">
        <v>185</v>
      </c>
      <c r="C5" s="9">
        <v>4</v>
      </c>
      <c r="D5" s="9"/>
      <c r="E5" s="9">
        <f>+C5*8</f>
        <v>32</v>
      </c>
      <c r="F5" s="9">
        <f>+E5*30</f>
        <v>960</v>
      </c>
      <c r="G5" s="9">
        <f>+F5*12</f>
        <v>11520</v>
      </c>
    </row>
    <row r="7" spans="2:7" x14ac:dyDescent="0.35">
      <c r="B7" t="s">
        <v>187</v>
      </c>
      <c r="C7" s="9">
        <v>4</v>
      </c>
      <c r="E7" s="9">
        <f t="shared" ref="E7:E8" si="0">+C7*8</f>
        <v>32</v>
      </c>
      <c r="F7" s="9">
        <f>+E7*30</f>
        <v>960</v>
      </c>
      <c r="G7" s="9">
        <f t="shared" ref="G7:G8" si="1">+F7*12</f>
        <v>11520</v>
      </c>
    </row>
    <row r="8" spans="2:7" x14ac:dyDescent="0.35">
      <c r="B8" t="s">
        <v>188</v>
      </c>
      <c r="C8" s="9">
        <v>4</v>
      </c>
      <c r="E8" s="9">
        <f t="shared" si="0"/>
        <v>32</v>
      </c>
      <c r="F8" s="9">
        <f t="shared" ref="F8" si="2">+E8*30</f>
        <v>960</v>
      </c>
      <c r="G8" s="9">
        <f t="shared" si="1"/>
        <v>11520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e 8 2 5 8 d - b 4 6 2 - 4 6 b 1 - b 4 b 8 - f 9 5 5 e 9 9 b e f 2 3 "   x m l n s = " h t t p : / / s c h e m a s . m i c r o s o f t . c o m / D a t a M a s h u p " > A A A A A H w F A A B Q S w M E F A A C A A g A d F q D U p x e k i O j A A A A 9 Q A A A B I A H A B D b 2 5 m a W c v U G F j a 2 F n Z S 5 4 b W w g o h g A K K A U A A A A A A A A A A A A A A A A A A A A A A A A A A A A h Y + x D o I w F E V / h b y d t q A D I Y 8 y G D d J S E y M a 1 M q N k I x t F j + z c F P 8 h f E K O r m e O 8 5 w 7 3 3 6 w 3 z s W 2 C i + q t 7 k w G E W E Q K C O 7 S p s 6 g 8 E d w g R y j q W Q J 1 G r Y J K N T U d b Z X B 0 7 p x S 6 r 0 n f k G 6 v q Y x Y x H d F 5 u t P K p W w E f W / + V Q G + u E k Q o 4 7 l 5 j e E y S J U n Y N A n p 3 G G h z Z f H E 3 v S n x J X Q + O G X n F l w 3 K N d I 5 I 3 x f 4 A 1 B L A w Q U A A I A C A B 0 W o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F q D U i p z x / Z 3 A g A A o A Y A A B M A H A B G b 3 J t d W x h c y 9 T Z W N 0 a W 9 u M S 5 t I K I Y A C i g F A A A A A A A A A A A A A A A A A A A A A A A A A A A A I V V T W / a Q B C 9 I / E f V u 4 F J B e V N O q h U Q 7 U J E 3 U E K G Y K A e M 0 G J P w o b 9 c H f X C R b i v 3 c W L D 6 6 J u F i M W / 3 z X s z n r G B 1 D I l S b x 9 d i + a j W b D z K m G j A w g n V P J U s r 7 h W V g h p x K c k k 4 2 G a D 4 C 9 W h U 4 B I 1 f L F H j n S e n F T K l F 6 5 p x 6 E R K W p D W t I L o Z / J o Q J v k F Z m 4 E l Q g 6 S z p q 7 Q Q 7 k T y m 9 m h V q + o w C S C M n e P y h R 6 e Z 5 8 O + u Q P r X 0 7 O Y h y f D Z i 6 P + t D s a O C m d J T f L o B 0 S W X A e E q s L a I e V s j m A 7 U 4 3 D 9 S 3 F b o a 3 1 o Q l 8 E W D M I / T G b V v 2 C y H r s 0 k + r + l w A F C W W x C D d A M x Q f I M 2 I z t B Y h V T x 1 m G q k I w r t M d 5 j G 6 p N p d O 1 6 S 9 I 4 6 w p C / I O y p z 2 J O O N J X m W W k R K V 4 I 6 U D T q l E R r l Z B z x h 0 Z e l L g K b x I L G w t O u Q r I J 7 K s A L R i o j h u Z e / O l X P O 1 O r + 5 r g b N T w P d T w H k d 8 A A m V 9 I 4 i x 5 2 g 0 0 h G S 0 R u J X 2 x 3 n H m d 4 q 1 s y y l G U 0 8 8 3 s I F J r d g H l 1 J Q G + + x B 8 V G Y y n J 3 I V U C V e K r W F O 7 U 4 i 7 l 7 m p 8 J C h Z o L q E h t k F h + C J A N L G S c U J + + N 2 d I 7 P N j P w g b x L e W Q M s q Z q V M u j d W O w I N G b F 8 4 W Y g Z 6 E 2 4 J 1 Q h L Y k 0 f b Z + T 6 4 1 / C 1 A p j X t e p S b f g x B M 5 U p L 9 0 d N R b 7 b K E y j f X 0 O W L U a u H F r 0 H O 3 p R v o e / o c t w B x 0 z r + j E j 7 8 z O y Z 3 C g f x 8 5 I 7 m E 3 O d M r A R 5 K J r V B S A + T q 8 C v b p c Q V a c D v 0 Q b 0 f 7 I 4 Y O G 4 5 F 2 t 9 I D E k Q N P 5 0 U I 7 f b r 7 q a N j L R t L h / X 7 2 M h h 2 s 9 T n R b p F t c A P x 9 z n P r / X r 5 1 u 9 l g s j 7 h x T 9 Q S w E C L Q A U A A I A C A B 0 W o N S n F 6 S I 6 M A A A D 1 A A A A E g A A A A A A A A A A A A A A A A A A A A A A Q 2 9 u Z m l n L 1 B h Y 2 t h Z 2 U u e G 1 s U E s B A i 0 A F A A C A A g A d F q D U g / K 6 a u k A A A A 6 Q A A A B M A A A A A A A A A A A A A A A A A 7 w A A A F t D b 2 5 0 Z W 5 0 X 1 R 5 c G V z X S 5 4 b W x Q S w E C L Q A U A A I A C A B 0 W o N S K n P H 9 n c C A A C g B g A A E w A A A A A A A A A A A A A A A A D g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H w A A A A A A A G M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W N o Y W 5 p Y 2 F s R H V 0 a W V z U G x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Q X N z Z X Q g d G F n J n F 1 b 3 Q 7 L C Z x d W 9 0 O 0 5 h b W U m c X V v d D s s J n F 1 b 3 Q 7 Q 2 9 k I H N h c C Z x d W 9 0 O y w m c X V v d D t X Q l N f M V 9 F T i Z x d W 9 0 O y w m c X V v d D t X Q l N f M l 9 F T i Z x d W 9 0 O y w m c X V v d D t X Q l N f M 1 9 F T i Z x d W 9 0 O y w m c X V v d D t X Q l N f N F 9 F T i Z x d W 9 0 O y w m c X V v d D t S Z X N w b 2 5 z Y W J s Z S Z x d W 9 0 O y w m c X V v d D t I b 3 V y I G R h e S Z x d W 9 0 O y w m c X V v d D t D c m l 0 a W N p Z G F k J n F 1 b 3 Q 7 L C Z x d W 9 0 O 0 N y a X R p Y 2 l k Y W Q g T m F t Z S Z x d W 9 0 O y w m c X V v d D t r Z X l f c 3 l z d G V t J n F 1 b 3 Q 7 L C Z x d W 9 0 O 1 N 5 c 3 R l b S Z x d W 9 0 O y w m c X V v d D t r Z X l f Y 2 9 t c G 9 u Z W 5 0 J n F 1 b 3 Q 7 L C Z x d W 9 0 O 0 N v b X B v b m V u d C Z x d W 9 0 O y w m c X V v d D t r Z X l f Z H V 0 a W U m c X V v d D s s J n F 1 b 3 Q 7 U H J p b W F y e S B 0 Y X N r J n F 1 b 3 Q 7 L C Z x d W 9 0 O 1 B y a W 1 h c n k g d G F z a y B k Z X R h a W w g Y W N 0 a X Z p d H k m c X V v d D s s J n F 1 b 3 Q 7 T W F p b n R l b m F u Y 2 U g d H l w Z S Z x d W 9 0 O y w m c X V v d D t T c G V j a W F s a X N 0 J n F 1 b 3 Q 7 L C Z x d W 9 0 O 0 N v b n N 0 c m F p b n Q m c X V v d D s s J n F 1 b 3 Q 7 V G l t Z S Z x d W 9 0 O y w m c X V v d D t B b W 9 1 b n Q g Q 3 J h Z n Q m c X V v d D s s J n F 1 b 3 Q 7 R n J l c X V l b m N 5 J n F 1 b 3 Q 7 L C Z x d W 9 0 O 1 V u a W R h Z C B Q Z X J p b 2 R v J n F 1 b 3 Q 7 L C Z x d W 9 0 O 0 x h c 3 Q g Z G F 0 Z S B 0 Y X N r I G R v b m U m c X V v d D s s J n F 1 b 3 Q 7 T W F u I G h v d X I m c X V v d D s s J n F 1 b 3 Q 7 U 3 R y Y X R l Z 3 k m c X V v d D s s J n F 1 b 3 Q 7 c G l 2 b 3 Q m c X V v d D s s J n F 1 b 3 Q 7 R G F 0 Z S B w b G F u J n F 1 b 3 Q 7 X S I g L z 4 8 R W 5 0 c n k g V H l w Z T 0 i R m l s b E N v b H V t b l R 5 c G V z I i B W Y W x 1 Z T 0 i c 0 J n W U d C Z 1 l H Q m d Z R E J n W U d B Q V l H Q m d Z R 0 J n W U d C U U 1 E Q m d r R k J n W U o i I C 8 + P E V u d H J 5 I F R 5 c G U 9 I k Z p b G x M Y X N 0 V X B k Y X R l Z C I g V m F s d W U 9 I m Q y M D I x L T A 0 L T A z V D E 2 O j E 5 O j M 5 L j k 2 M j E 0 M j R a I i A v P j x F b n R y e S B U e X B l P S J G a W x s R X J y b 3 J D b 3 V u d C I g V m F s d W U 9 I m w w I i A v P j x F b n R y e S B U e X B l P S J R d W V y e U l E I i B W Y W x 1 Z T 0 i c 2 U z M m I z Y z k 5 L T B i N z c t N G U x N S 1 h N T U w L T J l Y T Q 2 Y z B h Y T c z O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Q a X Z v d E 9 i a m V j d E 5 h b W U i I F Z h b H V l P S J z R 1 J B R i F Q a X Z v d F R h Y m x l M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2 h h b m l j Y W x E d X R p Z X N Q b G F u L 0 N o Y W 5 n Z W Q g V H l w Z S 5 7 Q X N z Z X Q g d G F n L D B 9 J n F 1 b 3 Q 7 L C Z x d W 9 0 O 1 N l Y 3 R p b 2 4 x L 0 1 l Y 2 h h b m l j Y W x E d X R p Z X N Q b G F u L 0 N o Y W 5 n Z W Q g V H l w Z S 5 7 T m F t Z S w x f S Z x d W 9 0 O y w m c X V v d D t T Z W N 0 a W 9 u M S 9 N Z W N o Y W 5 p Y 2 F s R H V 0 a W V z U G x h b i 9 D a G F u Z 2 V k I F R 5 c G U u e 0 N v Z C B z Y X A s M n 0 m c X V v d D s s J n F 1 b 3 Q 7 U 2 V j d G l v b j E v T W V j a G F u a W N h b E R 1 d G l l c 1 B s Y W 4 v Q 2 h h b m d l Z C B U e X B l L n t X Q l N f M V 9 F T i w z f S Z x d W 9 0 O y w m c X V v d D t T Z W N 0 a W 9 u M S 9 N Z W N o Y W 5 p Y 2 F s R H V 0 a W V z U G x h b i 9 D a G F u Z 2 V k I F R 5 c G U u e 1 d C U 1 8 y X 0 V O L D R 9 J n F 1 b 3 Q 7 L C Z x d W 9 0 O 1 N l Y 3 R p b 2 4 x L 0 1 l Y 2 h h b m l j Y W x E d X R p Z X N Q b G F u L 0 N o Y W 5 n Z W Q g V H l w Z S 5 7 V 0 J T X z N f R U 4 s N X 0 m c X V v d D s s J n F 1 b 3 Q 7 U 2 V j d G l v b j E v T W V j a G F u a W N h b E R 1 d G l l c 1 B s Y W 4 v Q 2 h h b m d l Z C B U e X B l L n t X Q l N f N F 9 F T i w 2 f S Z x d W 9 0 O y w m c X V v d D t T Z W N 0 a W 9 u M S 9 N Z W N o Y W 5 p Y 2 F s R H V 0 a W V z U G x h b i 9 D a G F u Z 2 V k I F R 5 c G U u e 1 J l c 3 B v b n N h Y m x l L D d 9 J n F 1 b 3 Q 7 L C Z x d W 9 0 O 1 N l Y 3 R p b 2 4 x L 0 1 l Y 2 h h b m l j Y W x E d X R p Z X N Q b G F u L 0 N o Y W 5 n Z W Q g V H l w Z S 5 7 S G 9 1 c i B k Y X k s O H 0 m c X V v d D s s J n F 1 b 3 Q 7 U 2 V j d G l v b j E v T W V j a G F u a W N h b E R 1 d G l l c 1 B s Y W 4 v Q 2 h h b m d l Z C B U e X B l L n t D c m l 0 a W N p Z G F k L D l 9 J n F 1 b 3 Q 7 L C Z x d W 9 0 O 1 N l Y 3 R p b 2 4 x L 0 1 l Y 2 h h b m l j Y W x E d X R p Z X N Q b G F u L 0 N o Y W 5 n Z W Q g V H l w Z S 5 7 Q 3 J p d G l j a W R h Z C B O Y W 1 l L D E w f S Z x d W 9 0 O y w m c X V v d D t T Z W N 0 a W 9 u M S 9 N Z W N o Y W 5 p Y 2 F s R H V 0 a W V z U G x h b i 9 D a G F u Z 2 V k I F R 5 c G U u e 2 t l e V 9 z e X N 0 Z W 0 s M T F 9 J n F 1 b 3 Q 7 L C Z x d W 9 0 O 1 N l Y 3 R p b 2 4 x L 0 1 l Y 2 h h b m l j Y W x E d X R p Z X N Q b G F u L 0 N o Y W 5 n Z W Q g V H l w Z S 5 7 U 3 l z d G V t L D E y f S Z x d W 9 0 O y w m c X V v d D t T Z W N 0 a W 9 u M S 9 N Z W N o Y W 5 p Y 2 F s R H V 0 a W V z U G x h b i 9 D a G F u Z 2 V k I F R 5 c G U u e 2 t l e V 9 j b 2 1 w b 2 5 l b n Q s M T N 9 J n F 1 b 3 Q 7 L C Z x d W 9 0 O 1 N l Y 3 R p b 2 4 x L 0 1 l Y 2 h h b m l j Y W x E d X R p Z X N Q b G F u L 0 N o Y W 5 n Z W Q g V H l w Z S 5 7 Q 2 9 t c G 9 u Z W 5 0 L D E 0 f S Z x d W 9 0 O y w m c X V v d D t T Z W N 0 a W 9 u M S 9 N Z W N o Y W 5 p Y 2 F s R H V 0 a W V z U G x h b i 9 D a G F u Z 2 V k I F R 5 c G U u e 2 t l e V 9 k d X R p Z S w x N X 0 m c X V v d D s s J n F 1 b 3 Q 7 U 2 V j d G l v b j E v T W V j a G F u a W N h b E R 1 d G l l c 1 B s Y W 4 v Q 2 h h b m d l Z C B U e X B l L n t Q c m l t Y X J 5 I H R h c 2 s s M T Z 9 J n F 1 b 3 Q 7 L C Z x d W 9 0 O 1 N l Y 3 R p b 2 4 x L 0 1 l Y 2 h h b m l j Y W x E d X R p Z X N Q b G F u L 0 N o Y W 5 n Z W Q g V H l w Z S 5 7 U H J p b W F y e S B 0 Y X N r I G R l d G F p b C B h Y 3 R p d m l 0 e S w x N 3 0 m c X V v d D s s J n F 1 b 3 Q 7 U 2 V j d G l v b j E v T W V j a G F u a W N h b E R 1 d G l l c 1 B s Y W 4 v Q 2 h h b m d l Z C B U e X B l L n t N Y W l u d G V u Y W 5 j Z S B 0 e X B l L D E 4 f S Z x d W 9 0 O y w m c X V v d D t T Z W N 0 a W 9 u M S 9 N Z W N o Y W 5 p Y 2 F s R H V 0 a W V z U G x h b i 9 D a G F u Z 2 V k I F R 5 c G U u e 1 N w Z W N p Y W x p c 3 Q s M T l 9 J n F 1 b 3 Q 7 L C Z x d W 9 0 O 1 N l Y 3 R p b 2 4 x L 0 1 l Y 2 h h b m l j Y W x E d X R p Z X N Q b G F u L 0 N o Y W 5 n Z W Q g V H l w Z S 5 7 Q 2 9 u c 3 R y Y W l u d C w y M H 0 m c X V v d D s s J n F 1 b 3 Q 7 U 2 V j d G l v b j E v T W V j a G F u a W N h b E R 1 d G l l c 1 B s Y W 4 v Q 2 h h b m d l Z C B U e X B l L n t U a W 1 l L D I x f S Z x d W 9 0 O y w m c X V v d D t T Z W N 0 a W 9 u M S 9 N Z W N o Y W 5 p Y 2 F s R H V 0 a W V z U G x h b i 9 D a G F u Z 2 V k I F R 5 c G U u e 0 F t b 3 V u d C B D c m F m d C w y M n 0 m c X V v d D s s J n F 1 b 3 Q 7 U 2 V j d G l v b j E v T W V j a G F u a W N h b E R 1 d G l l c 1 B s Y W 4 v Q 2 h h b m d l Z C B U e X B l L n t G c m V x d W V u Y 3 k s M j N 9 J n F 1 b 3 Q 7 L C Z x d W 9 0 O 1 N l Y 3 R p b 2 4 x L 0 1 l Y 2 h h b m l j Y W x E d X R p Z X N Q b G F u L 0 N o Y W 5 n Z W Q g V H l w Z S 5 7 V W 5 p Z G F k I F B l c m l v Z G 8 s M j R 9 J n F 1 b 3 Q 7 L C Z x d W 9 0 O 1 N l Y 3 R p b 2 4 x L 0 1 l Y 2 h h b m l j Y W x E d X R p Z X N Q b G F u L 0 N o Y W 5 n Z W Q g V H l w Z S B 3 a X R o I E x v Y 2 F s Z S 5 7 T G F z d C B k Y X R l I H R h c 2 s g Z G 9 u Z S w y N X 0 m c X V v d D s s J n F 1 b 3 Q 7 U 2 V j d G l v b j E v T W V j a G F u a W N h b E R 1 d G l l c 1 B s Y W 4 v Q 2 h h b m d l Z C B U e X B l M S 5 7 T W F u I G h v d X I s M j Z 9 J n F 1 b 3 Q 7 L C Z x d W 9 0 O 1 N l Y 3 R p b 2 4 x L 0 1 l Y 2 h h b m l j Y W x E d X R p Z X N Q b G F u L 0 N o Y W 5 n Z W Q g V H l w Z S 5 7 U 3 R y Y X R l Z 3 k s M j d 9 J n F 1 b 3 Q 7 L C Z x d W 9 0 O 1 N l Y 3 R p b 2 4 x L 0 1 l Y 2 h h b m l j Y W x E d X R p Z X N Q b G F u L 0 N o Y W 5 n Z W Q g V H l w Z S 5 7 c G l 2 b 3 Q s M j h 9 J n F 1 b 3 Q 7 L C Z x d W 9 0 O 1 N l Y 3 R p b 2 4 x L 0 1 l Y 2 h h b m l j Y W x E d X R p Z X N Q b G F u L 0 N o Y W 5 n Z W Q g V H l w Z S B 3 a X R o I E x v Y 2 F s Z T E u e 0 R h d G U g c G x h b i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1 l Y 2 h h b m l j Y W x E d X R p Z X N Q b G F u L 0 N o Y W 5 n Z W Q g V H l w Z S 5 7 Q X N z Z X Q g d G F n L D B 9 J n F 1 b 3 Q 7 L C Z x d W 9 0 O 1 N l Y 3 R p b 2 4 x L 0 1 l Y 2 h h b m l j Y W x E d X R p Z X N Q b G F u L 0 N o Y W 5 n Z W Q g V H l w Z S 5 7 T m F t Z S w x f S Z x d W 9 0 O y w m c X V v d D t T Z W N 0 a W 9 u M S 9 N Z W N o Y W 5 p Y 2 F s R H V 0 a W V z U G x h b i 9 D a G F u Z 2 V k I F R 5 c G U u e 0 N v Z C B z Y X A s M n 0 m c X V v d D s s J n F 1 b 3 Q 7 U 2 V j d G l v b j E v T W V j a G F u a W N h b E R 1 d G l l c 1 B s Y W 4 v Q 2 h h b m d l Z C B U e X B l L n t X Q l N f M V 9 F T i w z f S Z x d W 9 0 O y w m c X V v d D t T Z W N 0 a W 9 u M S 9 N Z W N o Y W 5 p Y 2 F s R H V 0 a W V z U G x h b i 9 D a G F u Z 2 V k I F R 5 c G U u e 1 d C U 1 8 y X 0 V O L D R 9 J n F 1 b 3 Q 7 L C Z x d W 9 0 O 1 N l Y 3 R p b 2 4 x L 0 1 l Y 2 h h b m l j Y W x E d X R p Z X N Q b G F u L 0 N o Y W 5 n Z W Q g V H l w Z S 5 7 V 0 J T X z N f R U 4 s N X 0 m c X V v d D s s J n F 1 b 3 Q 7 U 2 V j d G l v b j E v T W V j a G F u a W N h b E R 1 d G l l c 1 B s Y W 4 v Q 2 h h b m d l Z C B U e X B l L n t X Q l N f N F 9 F T i w 2 f S Z x d W 9 0 O y w m c X V v d D t T Z W N 0 a W 9 u M S 9 N Z W N o Y W 5 p Y 2 F s R H V 0 a W V z U G x h b i 9 D a G F u Z 2 V k I F R 5 c G U u e 1 J l c 3 B v b n N h Y m x l L D d 9 J n F 1 b 3 Q 7 L C Z x d W 9 0 O 1 N l Y 3 R p b 2 4 x L 0 1 l Y 2 h h b m l j Y W x E d X R p Z X N Q b G F u L 0 N o Y W 5 n Z W Q g V H l w Z S 5 7 S G 9 1 c i B k Y X k s O H 0 m c X V v d D s s J n F 1 b 3 Q 7 U 2 V j d G l v b j E v T W V j a G F u a W N h b E R 1 d G l l c 1 B s Y W 4 v Q 2 h h b m d l Z C B U e X B l L n t D c m l 0 a W N p Z G F k L D l 9 J n F 1 b 3 Q 7 L C Z x d W 9 0 O 1 N l Y 3 R p b 2 4 x L 0 1 l Y 2 h h b m l j Y W x E d X R p Z X N Q b G F u L 0 N o Y W 5 n Z W Q g V H l w Z S 5 7 Q 3 J p d G l j a W R h Z C B O Y W 1 l L D E w f S Z x d W 9 0 O y w m c X V v d D t T Z W N 0 a W 9 u M S 9 N Z W N o Y W 5 p Y 2 F s R H V 0 a W V z U G x h b i 9 D a G F u Z 2 V k I F R 5 c G U u e 2 t l e V 9 z e X N 0 Z W 0 s M T F 9 J n F 1 b 3 Q 7 L C Z x d W 9 0 O 1 N l Y 3 R p b 2 4 x L 0 1 l Y 2 h h b m l j Y W x E d X R p Z X N Q b G F u L 0 N o Y W 5 n Z W Q g V H l w Z S 5 7 U 3 l z d G V t L D E y f S Z x d W 9 0 O y w m c X V v d D t T Z W N 0 a W 9 u M S 9 N Z W N o Y W 5 p Y 2 F s R H V 0 a W V z U G x h b i 9 D a G F u Z 2 V k I F R 5 c G U u e 2 t l e V 9 j b 2 1 w b 2 5 l b n Q s M T N 9 J n F 1 b 3 Q 7 L C Z x d W 9 0 O 1 N l Y 3 R p b 2 4 x L 0 1 l Y 2 h h b m l j Y W x E d X R p Z X N Q b G F u L 0 N o Y W 5 n Z W Q g V H l w Z S 5 7 Q 2 9 t c G 9 u Z W 5 0 L D E 0 f S Z x d W 9 0 O y w m c X V v d D t T Z W N 0 a W 9 u M S 9 N Z W N o Y W 5 p Y 2 F s R H V 0 a W V z U G x h b i 9 D a G F u Z 2 V k I F R 5 c G U u e 2 t l e V 9 k d X R p Z S w x N X 0 m c X V v d D s s J n F 1 b 3 Q 7 U 2 V j d G l v b j E v T W V j a G F u a W N h b E R 1 d G l l c 1 B s Y W 4 v Q 2 h h b m d l Z C B U e X B l L n t Q c m l t Y X J 5 I H R h c 2 s s M T Z 9 J n F 1 b 3 Q 7 L C Z x d W 9 0 O 1 N l Y 3 R p b 2 4 x L 0 1 l Y 2 h h b m l j Y W x E d X R p Z X N Q b G F u L 0 N o Y W 5 n Z W Q g V H l w Z S 5 7 U H J p b W F y e S B 0 Y X N r I G R l d G F p b C B h Y 3 R p d m l 0 e S w x N 3 0 m c X V v d D s s J n F 1 b 3 Q 7 U 2 V j d G l v b j E v T W V j a G F u a W N h b E R 1 d G l l c 1 B s Y W 4 v Q 2 h h b m d l Z C B U e X B l L n t N Y W l u d G V u Y W 5 j Z S B 0 e X B l L D E 4 f S Z x d W 9 0 O y w m c X V v d D t T Z W N 0 a W 9 u M S 9 N Z W N o Y W 5 p Y 2 F s R H V 0 a W V z U G x h b i 9 D a G F u Z 2 V k I F R 5 c G U u e 1 N w Z W N p Y W x p c 3 Q s M T l 9 J n F 1 b 3 Q 7 L C Z x d W 9 0 O 1 N l Y 3 R p b 2 4 x L 0 1 l Y 2 h h b m l j Y W x E d X R p Z X N Q b G F u L 0 N o Y W 5 n Z W Q g V H l w Z S 5 7 Q 2 9 u c 3 R y Y W l u d C w y M H 0 m c X V v d D s s J n F 1 b 3 Q 7 U 2 V j d G l v b j E v T W V j a G F u a W N h b E R 1 d G l l c 1 B s Y W 4 v Q 2 h h b m d l Z C B U e X B l L n t U a W 1 l L D I x f S Z x d W 9 0 O y w m c X V v d D t T Z W N 0 a W 9 u M S 9 N Z W N o Y W 5 p Y 2 F s R H V 0 a W V z U G x h b i 9 D a G F u Z 2 V k I F R 5 c G U u e 0 F t b 3 V u d C B D c m F m d C w y M n 0 m c X V v d D s s J n F 1 b 3 Q 7 U 2 V j d G l v b j E v T W V j a G F u a W N h b E R 1 d G l l c 1 B s Y W 4 v Q 2 h h b m d l Z C B U e X B l L n t G c m V x d W V u Y 3 k s M j N 9 J n F 1 b 3 Q 7 L C Z x d W 9 0 O 1 N l Y 3 R p b 2 4 x L 0 1 l Y 2 h h b m l j Y W x E d X R p Z X N Q b G F u L 0 N o Y W 5 n Z W Q g V H l w Z S 5 7 V W 5 p Z G F k I F B l c m l v Z G 8 s M j R 9 J n F 1 b 3 Q 7 L C Z x d W 9 0 O 1 N l Y 3 R p b 2 4 x L 0 1 l Y 2 h h b m l j Y W x E d X R p Z X N Q b G F u L 0 N o Y W 5 n Z W Q g V H l w Z S B 3 a X R o I E x v Y 2 F s Z S 5 7 T G F z d C B k Y X R l I H R h c 2 s g Z G 9 u Z S w y N X 0 m c X V v d D s s J n F 1 b 3 Q 7 U 2 V j d G l v b j E v T W V j a G F u a W N h b E R 1 d G l l c 1 B s Y W 4 v Q 2 h h b m d l Z C B U e X B l M S 5 7 T W F u I G h v d X I s M j Z 9 J n F 1 b 3 Q 7 L C Z x d W 9 0 O 1 N l Y 3 R p b 2 4 x L 0 1 l Y 2 h h b m l j Y W x E d X R p Z X N Q b G F u L 0 N o Y W 5 n Z W Q g V H l w Z S 5 7 U 3 R y Y X R l Z 3 k s M j d 9 J n F 1 b 3 Q 7 L C Z x d W 9 0 O 1 N l Y 3 R p b 2 4 x L 0 1 l Y 2 h h b m l j Y W x E d X R p Z X N Q b G F u L 0 N o Y W 5 n Z W Q g V H l w Z S 5 7 c G l 2 b 3 Q s M j h 9 J n F 1 b 3 Q 7 L C Z x d W 9 0 O 1 N l Y 3 R p b 2 4 x L 0 1 l Y 2 h h b m l j Y W x E d X R p Z X N Q b G F u L 0 N o Y W 5 n Z W Q g V H l w Z S B 3 a X R o I E x v Y 2 F s Z T E u e 0 R h d G U g c G x h b i w y O X 0 m c X V v d D t d L C Z x d W 9 0 O 1 J l b G F 0 a W 9 u c 2 h p c E l u Z m 8 m c X V v d D s 6 W 1 1 9 I i A v P j x F b n R y e S B U e X B l P S J G a W x s Q 2 9 1 b n Q i I F Z h b H V l P S J s N j g y N z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N o Y W 5 p Y 2 F s R H V 0 a W V z U G x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2 h h b m l j Y W x E d X R p Z X N Q b G F u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2 h h b m l j Y W x E d X R p Z X N Q b G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2 h h b m l j Y W x E d X R p Z X N Q b G F u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8 A / p m M V 7 k i U v 3 Y b w e N + B w A A A A A C A A A A A A A D Z g A A w A A A A B A A A A B U R y q H Y x C G 9 h T P o v 8 c G o j x A A A A A A S A A A C g A A A A E A A A A J D E d C R L j L D 8 F j 3 9 H H 5 D W 7 h Q A A A A b v Q S T d g m t I f d A f p + 8 s L N y 3 D t E U E d s K n t o U A I I H f L D c X a 9 6 1 d x J 7 h R O g 7 6 3 b 9 B s d b 5 O r 3 I / x q 6 l u W e Z t R h Q a 7 e 4 a z W k Z 2 5 6 O r 7 c e N 0 N M X S g I U A A A A 9 B x f 7 n n G f d 2 r F W L 5 f J T c A K K Y N 2 w = < / D a t a M a s h u p > 
</file>

<file path=customXml/itemProps1.xml><?xml version="1.0" encoding="utf-8"?>
<ds:datastoreItem xmlns:ds="http://schemas.openxmlformats.org/officeDocument/2006/customXml" ds:itemID="{769EBF84-15F7-4DB3-96B6-E6A5A8A7EF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GRAF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Manuel Callomamani Buendia</dc:creator>
  <cp:lastModifiedBy>Johan Manuel Callomamani Buendia</cp:lastModifiedBy>
  <dcterms:created xsi:type="dcterms:W3CDTF">2015-06-05T18:17:20Z</dcterms:created>
  <dcterms:modified xsi:type="dcterms:W3CDTF">2021-04-03T16:27:57Z</dcterms:modified>
</cp:coreProperties>
</file>