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o.vinicius\Desktop\Coisas\HTML\"/>
    </mc:Choice>
  </mc:AlternateContent>
  <xr:revisionPtr revIDLastSave="0" documentId="13_ncr:1_{93BF12E8-F8D3-4C27-A521-3D397B3B0F6F}" xr6:coauthVersionLast="47" xr6:coauthVersionMax="47" xr10:uidLastSave="{00000000-0000-0000-0000-000000000000}"/>
  <bookViews>
    <workbookView xWindow="-120" yWindow="-120" windowWidth="20730" windowHeight="11160" xr2:uid="{DB73DC3E-3D6E-4522-99D5-7695292ADE57}"/>
  </bookViews>
  <sheets>
    <sheet name="perfil aluminio" sheetId="1" r:id="rId1"/>
  </sheets>
  <definedNames>
    <definedName name="_xlnm._FilterDatabase" localSheetId="0" hidden="1">'perfil aluminio'!$A$1:$Q$90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0" i="1" l="1"/>
  <c r="N90" i="1" s="1"/>
  <c r="O90" i="1"/>
  <c r="P89" i="1"/>
  <c r="N89" i="1" s="1"/>
  <c r="O89" i="1"/>
  <c r="P88" i="1"/>
  <c r="O88" i="1"/>
  <c r="N88" i="1" s="1"/>
  <c r="P87" i="1"/>
  <c r="O87" i="1"/>
  <c r="N87" i="1"/>
  <c r="P86" i="1"/>
  <c r="O86" i="1"/>
  <c r="N86" i="1"/>
  <c r="P85" i="1"/>
  <c r="O85" i="1"/>
  <c r="N85" i="1" s="1"/>
  <c r="P84" i="1"/>
  <c r="O84" i="1"/>
  <c r="N84" i="1" s="1"/>
  <c r="P83" i="1"/>
  <c r="O83" i="1"/>
  <c r="N83" i="1"/>
  <c r="P82" i="1"/>
  <c r="O82" i="1"/>
  <c r="N82" i="1"/>
  <c r="P81" i="1"/>
  <c r="O81" i="1"/>
  <c r="N81" i="1" s="1"/>
  <c r="P80" i="1"/>
  <c r="O80" i="1"/>
  <c r="N80" i="1" s="1"/>
  <c r="P79" i="1"/>
  <c r="O79" i="1"/>
  <c r="N79" i="1"/>
  <c r="P78" i="1"/>
  <c r="O78" i="1"/>
  <c r="N78" i="1"/>
  <c r="P77" i="1"/>
  <c r="N77" i="1" s="1"/>
  <c r="O77" i="1"/>
  <c r="P76" i="1"/>
  <c r="O76" i="1"/>
  <c r="N76" i="1" s="1"/>
  <c r="P75" i="1"/>
  <c r="O75" i="1"/>
  <c r="N75" i="1"/>
  <c r="P74" i="1"/>
  <c r="N74" i="1" s="1"/>
  <c r="O74" i="1"/>
  <c r="P73" i="1"/>
  <c r="N73" i="1" s="1"/>
  <c r="O73" i="1"/>
  <c r="P72" i="1"/>
  <c r="O72" i="1"/>
  <c r="N72" i="1"/>
  <c r="P71" i="1"/>
  <c r="O71" i="1"/>
  <c r="N71" i="1"/>
  <c r="P70" i="1"/>
  <c r="N70" i="1" s="1"/>
  <c r="O70" i="1"/>
  <c r="P69" i="1"/>
  <c r="N69" i="1" s="1"/>
  <c r="O69" i="1"/>
  <c r="P68" i="1"/>
  <c r="O68" i="1"/>
  <c r="N68" i="1"/>
  <c r="P67" i="1"/>
  <c r="O67" i="1"/>
  <c r="N67" i="1"/>
  <c r="P66" i="1"/>
  <c r="O66" i="1"/>
  <c r="N66" i="1"/>
  <c r="P65" i="1"/>
  <c r="O65" i="1"/>
  <c r="N65" i="1" s="1"/>
  <c r="P64" i="1"/>
  <c r="O64" i="1"/>
  <c r="N64" i="1"/>
  <c r="P63" i="1"/>
  <c r="O63" i="1"/>
  <c r="N63" i="1"/>
  <c r="P62" i="1"/>
  <c r="O62" i="1"/>
  <c r="N62" i="1"/>
  <c r="P61" i="1"/>
  <c r="O61" i="1"/>
  <c r="N61" i="1" s="1"/>
  <c r="P60" i="1"/>
  <c r="O60" i="1"/>
  <c r="N60" i="1"/>
  <c r="P59" i="1"/>
  <c r="O59" i="1"/>
  <c r="N59" i="1"/>
  <c r="P58" i="1"/>
  <c r="N58" i="1" s="1"/>
  <c r="O58" i="1"/>
  <c r="P57" i="1"/>
  <c r="N57" i="1" s="1"/>
  <c r="O57" i="1"/>
  <c r="P56" i="1"/>
  <c r="O56" i="1"/>
  <c r="N56" i="1" s="1"/>
  <c r="P55" i="1"/>
  <c r="O55" i="1"/>
  <c r="N55" i="1"/>
  <c r="P54" i="1"/>
  <c r="O54" i="1"/>
  <c r="N54" i="1"/>
  <c r="P53" i="1"/>
  <c r="O53" i="1"/>
  <c r="N53" i="1" s="1"/>
  <c r="P52" i="1"/>
  <c r="O52" i="1"/>
  <c r="N52" i="1" s="1"/>
  <c r="P51" i="1"/>
  <c r="O51" i="1"/>
  <c r="N51" i="1"/>
  <c r="P50" i="1"/>
  <c r="N50" i="1" s="1"/>
  <c r="O50" i="1"/>
  <c r="P49" i="1"/>
  <c r="O49" i="1"/>
  <c r="N49" i="1" s="1"/>
  <c r="P48" i="1"/>
  <c r="O48" i="1"/>
  <c r="N48" i="1"/>
  <c r="P47" i="1"/>
  <c r="O47" i="1"/>
  <c r="N47" i="1"/>
  <c r="P46" i="1"/>
  <c r="N46" i="1" s="1"/>
  <c r="O46" i="1"/>
  <c r="P45" i="1"/>
  <c r="N45" i="1" s="1"/>
  <c r="O45" i="1"/>
  <c r="P44" i="1"/>
  <c r="O44" i="1"/>
  <c r="N44" i="1"/>
  <c r="P43" i="1"/>
  <c r="O43" i="1"/>
  <c r="N43" i="1"/>
  <c r="P42" i="1"/>
  <c r="N42" i="1" s="1"/>
  <c r="O42" i="1"/>
  <c r="P41" i="1"/>
  <c r="N41" i="1" s="1"/>
  <c r="O41" i="1"/>
  <c r="P40" i="1"/>
  <c r="O40" i="1"/>
  <c r="N40" i="1"/>
  <c r="P39" i="1"/>
  <c r="O39" i="1"/>
  <c r="N39" i="1"/>
  <c r="P38" i="1"/>
  <c r="N38" i="1" s="1"/>
  <c r="O38" i="1"/>
  <c r="P37" i="1"/>
  <c r="N37" i="1" s="1"/>
  <c r="O37" i="1"/>
  <c r="P36" i="1"/>
  <c r="O36" i="1"/>
  <c r="N36" i="1"/>
  <c r="P35" i="1"/>
  <c r="O35" i="1"/>
  <c r="N35" i="1"/>
  <c r="P34" i="1"/>
  <c r="N34" i="1" s="1"/>
  <c r="O34" i="1"/>
  <c r="P33" i="1"/>
  <c r="N33" i="1" s="1"/>
  <c r="O33" i="1"/>
  <c r="P32" i="1"/>
  <c r="O32" i="1"/>
  <c r="N32" i="1"/>
  <c r="P31" i="1"/>
  <c r="O31" i="1"/>
  <c r="N31" i="1"/>
  <c r="P30" i="1"/>
  <c r="O30" i="1"/>
  <c r="N30" i="1"/>
  <c r="P29" i="1"/>
  <c r="N29" i="1" s="1"/>
  <c r="O29" i="1"/>
  <c r="P28" i="1"/>
  <c r="O28" i="1"/>
  <c r="N28" i="1" s="1"/>
  <c r="P27" i="1"/>
  <c r="O27" i="1"/>
  <c r="N27" i="1"/>
  <c r="P26" i="1"/>
  <c r="O26" i="1"/>
  <c r="N26" i="1"/>
  <c r="P25" i="1"/>
  <c r="O25" i="1"/>
  <c r="N25" i="1" s="1"/>
  <c r="P24" i="1"/>
  <c r="O24" i="1"/>
  <c r="N24" i="1"/>
  <c r="P23" i="1"/>
  <c r="O23" i="1"/>
  <c r="N23" i="1"/>
  <c r="P22" i="1"/>
  <c r="O22" i="1"/>
  <c r="N22" i="1"/>
  <c r="P21" i="1"/>
  <c r="O21" i="1"/>
  <c r="N21" i="1" s="1"/>
  <c r="P20" i="1"/>
  <c r="O20" i="1"/>
  <c r="N20" i="1" s="1"/>
  <c r="P19" i="1"/>
  <c r="O19" i="1"/>
  <c r="N19" i="1"/>
  <c r="P18" i="1"/>
  <c r="O18" i="1"/>
  <c r="N18" i="1"/>
  <c r="P17" i="1"/>
  <c r="O17" i="1"/>
  <c r="N17" i="1" s="1"/>
  <c r="P16" i="1"/>
  <c r="O16" i="1"/>
  <c r="N16" i="1"/>
  <c r="P15" i="1"/>
  <c r="O15" i="1"/>
  <c r="N15" i="1"/>
  <c r="P14" i="1"/>
  <c r="N14" i="1" s="1"/>
  <c r="O14" i="1"/>
  <c r="P13" i="1"/>
  <c r="N13" i="1" s="1"/>
  <c r="O13" i="1"/>
  <c r="P12" i="1"/>
  <c r="O12" i="1"/>
  <c r="N12" i="1"/>
  <c r="P11" i="1"/>
  <c r="O11" i="1"/>
  <c r="N11" i="1"/>
  <c r="P10" i="1"/>
  <c r="N10" i="1" s="1"/>
  <c r="O10" i="1"/>
  <c r="P9" i="1"/>
  <c r="O9" i="1"/>
  <c r="N9" i="1" s="1"/>
  <c r="P8" i="1"/>
  <c r="O8" i="1"/>
  <c r="N8" i="1" s="1"/>
  <c r="P7" i="1"/>
  <c r="O7" i="1"/>
  <c r="N7" i="1"/>
  <c r="P6" i="1"/>
  <c r="O6" i="1"/>
  <c r="N6" i="1"/>
  <c r="P5" i="1"/>
  <c r="O5" i="1"/>
  <c r="N5" i="1" s="1"/>
  <c r="P4" i="1"/>
  <c r="O4" i="1"/>
  <c r="N4" i="1" s="1"/>
  <c r="P3" i="1"/>
  <c r="O3" i="1"/>
  <c r="N3" i="1"/>
  <c r="P2" i="1"/>
  <c r="N2" i="1" s="1"/>
  <c r="O2" i="1"/>
</calcChain>
</file>

<file path=xl/sharedStrings.xml><?xml version="1.0" encoding="utf-8"?>
<sst xmlns="http://schemas.openxmlformats.org/spreadsheetml/2006/main" count="616" uniqueCount="443">
  <si>
    <t>PROT</t>
  </si>
  <si>
    <t>PROT2</t>
  </si>
  <si>
    <t>COD</t>
  </si>
  <si>
    <t>COD ASA</t>
  </si>
  <si>
    <t>DESC</t>
  </si>
  <si>
    <t>TIPO</t>
  </si>
  <si>
    <t>TIPO2</t>
  </si>
  <si>
    <t>KG/M</t>
  </si>
  <si>
    <t>DM</t>
  </si>
  <si>
    <t>L1</t>
  </si>
  <si>
    <t>L2</t>
  </si>
  <si>
    <t>ESP MM</t>
  </si>
  <si>
    <t>MED TOTAL</t>
  </si>
  <si>
    <t xml:space="preserve">AREA M2 </t>
  </si>
  <si>
    <t>REDONDO</t>
  </si>
  <si>
    <t>QUADRADO</t>
  </si>
  <si>
    <t>00000602</t>
  </si>
  <si>
    <t>74-003</t>
  </si>
  <si>
    <t>TG101.60X50.80X2.00</t>
  </si>
  <si>
    <t xml:space="preserve">PF AL  RET 50.8X50.8 2MM  LIGA T5 </t>
  </si>
  <si>
    <t xml:space="preserve">RETANGULO </t>
  </si>
  <si>
    <t>LADO</t>
  </si>
  <si>
    <t>50.8X50.8 2MM</t>
  </si>
  <si>
    <t>00002581</t>
  </si>
  <si>
    <t>74-024</t>
  </si>
  <si>
    <t>TG101.60X50.80X1.60</t>
  </si>
  <si>
    <t xml:space="preserve">PF AL  RET 101.6X50.8 1.6MM </t>
  </si>
  <si>
    <t>101.6X50.8 1.6MM</t>
  </si>
  <si>
    <t>00000103</t>
  </si>
  <si>
    <t>72-194 D</t>
  </si>
  <si>
    <t xml:space="preserve">PF AL  RED 170 DM 3.18MM </t>
  </si>
  <si>
    <t>170 DM 3.18MM</t>
  </si>
  <si>
    <t>00005265</t>
  </si>
  <si>
    <t>72-294 D</t>
  </si>
  <si>
    <t>TR152.40X3.18</t>
  </si>
  <si>
    <t xml:space="preserve">PF AL  RED 152.4 DM 3.18MM </t>
  </si>
  <si>
    <t>152.4 DM 3.18MM</t>
  </si>
  <si>
    <t>00000586</t>
  </si>
  <si>
    <t>72-117</t>
  </si>
  <si>
    <t>TR76.20X3.18</t>
  </si>
  <si>
    <t>PF AL  RED 76.2 DM 3.18MM LIGA T5</t>
  </si>
  <si>
    <t>76.2 DM 3.18MM</t>
  </si>
  <si>
    <t>00000568</t>
  </si>
  <si>
    <t>TUB-0028</t>
  </si>
  <si>
    <t>TR19.05X1.59</t>
  </si>
  <si>
    <t xml:space="preserve">PF AL  RED 19.05 DM 1.59MM </t>
  </si>
  <si>
    <t>19.05 DM 1.59MM</t>
  </si>
  <si>
    <t>00000591</t>
  </si>
  <si>
    <t>72-320 C</t>
  </si>
  <si>
    <t>TR38.40X1.10</t>
  </si>
  <si>
    <t xml:space="preserve">PF AL  RED 38.4 DM 1.1MM </t>
  </si>
  <si>
    <t>38.4 DM 1.1MM</t>
  </si>
  <si>
    <t>00000595</t>
  </si>
  <si>
    <t>75-015 C</t>
  </si>
  <si>
    <t xml:space="preserve">PF AL  RED 51 DM 3.2MM </t>
  </si>
  <si>
    <t>51 DM 3.2MM</t>
  </si>
  <si>
    <t>00000600</t>
  </si>
  <si>
    <t>TUB-4584</t>
  </si>
  <si>
    <t>TG25.40X12.70X1.58</t>
  </si>
  <si>
    <t xml:space="preserve">PF AL  RET 25.4X12.7 1.58MM </t>
  </si>
  <si>
    <t>25.4X12.7 1.58MM</t>
  </si>
  <si>
    <t>00000604</t>
  </si>
  <si>
    <t>74-041 x</t>
  </si>
  <si>
    <t>TG30.00X10.00X1.50</t>
  </si>
  <si>
    <t xml:space="preserve">PF AL  RET 30X10 1.5MM </t>
  </si>
  <si>
    <t>30X10 1.5MM</t>
  </si>
  <si>
    <t>00000599</t>
  </si>
  <si>
    <t>TUB-4569</t>
  </si>
  <si>
    <t>TG50.80X25.40X1.60</t>
  </si>
  <si>
    <t xml:space="preserve">PF AL  RET 50.8X25.4 1.6MM </t>
  </si>
  <si>
    <t>50.8X25.4 1.6MM</t>
  </si>
  <si>
    <t>00000601</t>
  </si>
  <si>
    <t>74-002</t>
  </si>
  <si>
    <t>TG76.20X38.10X1.50</t>
  </si>
  <si>
    <t xml:space="preserve">PF AL  RET 76.2X38.1 1.5MM </t>
  </si>
  <si>
    <t>76.2X38.1 1.5MM</t>
  </si>
  <si>
    <t>00000597</t>
  </si>
  <si>
    <t>TUB-4517</t>
  </si>
  <si>
    <t>TG76.20X38.10X2.00</t>
  </si>
  <si>
    <t xml:space="preserve">PF AL  RET 76.2X38.1 2MM </t>
  </si>
  <si>
    <t>76.2X38.1 2MM</t>
  </si>
  <si>
    <t>00000548</t>
  </si>
  <si>
    <t>TUB-0010</t>
  </si>
  <si>
    <t>TR12.70X1.59</t>
  </si>
  <si>
    <t>PF AL  RED 12.7 DM 1.59MM  LIGA T52</t>
  </si>
  <si>
    <t>12.7 DM 1.59MM</t>
  </si>
  <si>
    <t>00000593</t>
  </si>
  <si>
    <t>78-1246 C</t>
  </si>
  <si>
    <t xml:space="preserve">PF AL  ESP 37.66X18.5 1.6MM LIGA T52 </t>
  </si>
  <si>
    <t>ESPECIAL</t>
  </si>
  <si>
    <t>37.66X18.5 1.6MM</t>
  </si>
  <si>
    <t>00000574</t>
  </si>
  <si>
    <t>TUB-0048</t>
  </si>
  <si>
    <t>TR25.40X3.18</t>
  </si>
  <si>
    <t xml:space="preserve">PF AL  RED 25.4 DM 3.18MM </t>
  </si>
  <si>
    <t>25.4 DM 3.18MM</t>
  </si>
  <si>
    <t>00000584</t>
  </si>
  <si>
    <t>72-065</t>
  </si>
  <si>
    <t xml:space="preserve">PF AL  RED  DM MM </t>
  </si>
  <si>
    <t xml:space="preserve"> DM MM</t>
  </si>
  <si>
    <t>00007566</t>
  </si>
  <si>
    <t>VER-007</t>
  </si>
  <si>
    <t>VER-0007</t>
  </si>
  <si>
    <t xml:space="preserve">PF AL  VER 9.52 DM 0MM </t>
  </si>
  <si>
    <t>VERGALHAO</t>
  </si>
  <si>
    <t>9.52 DM 0MM</t>
  </si>
  <si>
    <t>00000105</t>
  </si>
  <si>
    <t>PT-105</t>
  </si>
  <si>
    <t>PF AL  RED 270 DM 3.18MM LIGA T5</t>
  </si>
  <si>
    <t>270 DM 3.18MM</t>
  </si>
  <si>
    <t>00000110</t>
  </si>
  <si>
    <t>VER-0014</t>
  </si>
  <si>
    <t>VER15.87</t>
  </si>
  <si>
    <t>PF AL  VER 15.87 DM 0MM LIGA T5</t>
  </si>
  <si>
    <t>15.87 DM 0MM</t>
  </si>
  <si>
    <t>00000122</t>
  </si>
  <si>
    <t>VER-0131</t>
  </si>
  <si>
    <t>VER69.85</t>
  </si>
  <si>
    <t>PF AL  VER 69.85 DM 0MM LIGA T5</t>
  </si>
  <si>
    <t>69.85 DM 0MM</t>
  </si>
  <si>
    <t>00000206</t>
  </si>
  <si>
    <t>39-381</t>
  </si>
  <si>
    <t xml:space="preserve">PF AL  ESP 36.5X13.3 1.1MM </t>
  </si>
  <si>
    <t>36.5X13.3 1.1MM</t>
  </si>
  <si>
    <t>00000207</t>
  </si>
  <si>
    <t>78-1890 C</t>
  </si>
  <si>
    <t xml:space="preserve">PF AL  ESP 40X40 2MM </t>
  </si>
  <si>
    <t>40X40 2MM</t>
  </si>
  <si>
    <t>00000225</t>
  </si>
  <si>
    <t>VER-0001</t>
  </si>
  <si>
    <t>VER6.00</t>
  </si>
  <si>
    <t>PF AL  VER 6 DM 0MM LIGA T5</t>
  </si>
  <si>
    <t>6 DM 0MM</t>
  </si>
  <si>
    <t>00000226</t>
  </si>
  <si>
    <t>VER-012</t>
  </si>
  <si>
    <t>VER14.28</t>
  </si>
  <si>
    <t>PF AL  VER 14.28 DM 0MM LIGA T5</t>
  </si>
  <si>
    <t>14.28 DM 0MM</t>
  </si>
  <si>
    <t>00000227</t>
  </si>
  <si>
    <t>VER72.00</t>
  </si>
  <si>
    <t>PF AL  VER 72 DM 0MM LIGA T5</t>
  </si>
  <si>
    <t>72 DM 0MM</t>
  </si>
  <si>
    <t>00000228</t>
  </si>
  <si>
    <t>VER-032</t>
  </si>
  <si>
    <t xml:space="preserve">PF AL  VER  DM 0MM LIGA T52 </t>
  </si>
  <si>
    <t xml:space="preserve"> DM 0MM</t>
  </si>
  <si>
    <t>00000232</t>
  </si>
  <si>
    <t>78-105</t>
  </si>
  <si>
    <t xml:space="preserve">PF AL  ESP 50X50 2MM </t>
  </si>
  <si>
    <t>50X50 2MM</t>
  </si>
  <si>
    <t>00000261</t>
  </si>
  <si>
    <t>VER-0042</t>
  </si>
  <si>
    <t>VER63.50</t>
  </si>
  <si>
    <t>PF AL  VER 63.5 DM 0MM LIGA T5</t>
  </si>
  <si>
    <t>63.5 DM 0MM</t>
  </si>
  <si>
    <t>00000340</t>
  </si>
  <si>
    <t>79-107 C</t>
  </si>
  <si>
    <t xml:space="preserve">PF AL  ESP 100X20 1.5MM </t>
  </si>
  <si>
    <t>100X20 1.5MM</t>
  </si>
  <si>
    <t>00000341</t>
  </si>
  <si>
    <t>79-109 C</t>
  </si>
  <si>
    <t>PF AL  ESP 60.2X16.5 2MM  LIGA T52</t>
  </si>
  <si>
    <t>60.2X16.5 2MM</t>
  </si>
  <si>
    <t>00000387</t>
  </si>
  <si>
    <t>L-029</t>
  </si>
  <si>
    <t>PLI63.50X6.35</t>
  </si>
  <si>
    <t>PF AL  CAN 63.5X63.5 6.35MM LIGA T5</t>
  </si>
  <si>
    <t>CANTON</t>
  </si>
  <si>
    <t>63.5X63.5 6.35MM</t>
  </si>
  <si>
    <t>00000476</t>
  </si>
  <si>
    <t>L-015</t>
  </si>
  <si>
    <t>PLI25.40X4.80</t>
  </si>
  <si>
    <t>PF AL  L A 25.4X25.4 4.8MM LIGA T5</t>
  </si>
  <si>
    <t>L ABAS IGUAIS</t>
  </si>
  <si>
    <t>25.4X25.4 4.8MM</t>
  </si>
  <si>
    <t>00000477</t>
  </si>
  <si>
    <t>PT-477</t>
  </si>
  <si>
    <t>PF AL  U  35.9X18.25 2MM LIGA T5</t>
  </si>
  <si>
    <t xml:space="preserve">U </t>
  </si>
  <si>
    <t>35.9X18.25 2MM</t>
  </si>
  <si>
    <t>00000478</t>
  </si>
  <si>
    <t>31-037 C</t>
  </si>
  <si>
    <t>PU53.80X20.00X1.40</t>
  </si>
  <si>
    <t xml:space="preserve">PF AL  U  53.8X20 1.4MM  LIGA T5 </t>
  </si>
  <si>
    <t>53.8X20 1.4MM</t>
  </si>
  <si>
    <t>00000479</t>
  </si>
  <si>
    <t>BAR-0089</t>
  </si>
  <si>
    <t>BRCV19.05X6.35</t>
  </si>
  <si>
    <t xml:space="preserve">PF AL  CHA 19.05X19.05 MM  LIGA T5 </t>
  </si>
  <si>
    <t>CHATO</t>
  </si>
  <si>
    <t>19.05X19.05 MM</t>
  </si>
  <si>
    <t>00000480</t>
  </si>
  <si>
    <t>BAR-054</t>
  </si>
  <si>
    <t>BRCV31.75X4.80</t>
  </si>
  <si>
    <t xml:space="preserve">PF AL  CHA 31.75X4.8 MM  LIGA T5 </t>
  </si>
  <si>
    <t>31.75X4.8 MM</t>
  </si>
  <si>
    <t>00000481</t>
  </si>
  <si>
    <t>BAR-061</t>
  </si>
  <si>
    <t>BRCV50.80X4.78</t>
  </si>
  <si>
    <t xml:space="preserve">PF AL  CHA 50.8X4.78 MM  LIGA T5 </t>
  </si>
  <si>
    <t>50.8X4.78 MM</t>
  </si>
  <si>
    <t>00000482</t>
  </si>
  <si>
    <t>BAR-0090</t>
  </si>
  <si>
    <t>BRCV22.22X6.35</t>
  </si>
  <si>
    <t>PF AL  CHA 22.22X6.35 MM LIGA T5</t>
  </si>
  <si>
    <t>22.22X6.35 MM</t>
  </si>
  <si>
    <t>00000483</t>
  </si>
  <si>
    <t>BAR-093</t>
  </si>
  <si>
    <t>BRCV31.75X6.40</t>
  </si>
  <si>
    <t xml:space="preserve">PF AL  CHA 31.75X6.35 MM </t>
  </si>
  <si>
    <t>31.75X6.35 MM</t>
  </si>
  <si>
    <t>00000484</t>
  </si>
  <si>
    <t>BAR-100</t>
  </si>
  <si>
    <t>BRCV50.80X6.35</t>
  </si>
  <si>
    <t>PF AL  CHA 50.8X6.35 MM LIGA T5</t>
  </si>
  <si>
    <t>50.8X6.35 MM</t>
  </si>
  <si>
    <t>00000485</t>
  </si>
  <si>
    <t>BAR-0129</t>
  </si>
  <si>
    <t>BRCV25.40X9.52</t>
  </si>
  <si>
    <t>PF AL  CHA 25.4X9.52 MM LIGA T5</t>
  </si>
  <si>
    <t>25.4X9.52 MM</t>
  </si>
  <si>
    <t>00000486</t>
  </si>
  <si>
    <t>BAR-0141</t>
  </si>
  <si>
    <t>BRCV63.50X9.52</t>
  </si>
  <si>
    <t>PF AL  CHA 63.5X9.52 MM LIGA T5</t>
  </si>
  <si>
    <t>63.5X9.52 MM</t>
  </si>
  <si>
    <t>00000487</t>
  </si>
  <si>
    <t>PT-487</t>
  </si>
  <si>
    <t xml:space="preserve">PF AL  CHA X MM  LIGA T5 </t>
  </si>
  <si>
    <t>X MM</t>
  </si>
  <si>
    <t>00000493</t>
  </si>
  <si>
    <t>L-009</t>
  </si>
  <si>
    <t>PLI19.05X1.59</t>
  </si>
  <si>
    <t>PF AL  L A 19.05X1.59 MM LIGA T5</t>
  </si>
  <si>
    <t>19.05X1.59 MM</t>
  </si>
  <si>
    <t>00000530</t>
  </si>
  <si>
    <t>TUB-4008</t>
  </si>
  <si>
    <t>TQ25.40C1.50</t>
  </si>
  <si>
    <t xml:space="preserve">PF AL  QUA 25.4X25.4 1.5MM </t>
  </si>
  <si>
    <t>25.4X25.4 1.5MM</t>
  </si>
  <si>
    <t>00000534</t>
  </si>
  <si>
    <t>TUB-4011</t>
  </si>
  <si>
    <t>TQ31.75X1.50</t>
  </si>
  <si>
    <t xml:space="preserve">PF AL  QUA 31.75X31.75 1.5MM </t>
  </si>
  <si>
    <t>31.75X31.75 1.5MM</t>
  </si>
  <si>
    <t>00000585</t>
  </si>
  <si>
    <t>72-081</t>
  </si>
  <si>
    <t>TR63.50X1.65</t>
  </si>
  <si>
    <t>PF AL  RED 63.5 DM 1.65MM LIGA T5</t>
  </si>
  <si>
    <t>63.5 DM 1.65MM</t>
  </si>
  <si>
    <t>00000539</t>
  </si>
  <si>
    <t>73-010</t>
  </si>
  <si>
    <t>TQ50.80X1.58</t>
  </si>
  <si>
    <t xml:space="preserve">PF AL  QUA 50.8X50.8 1.58MM </t>
  </si>
  <si>
    <t>50.8X50.8 1.58MM</t>
  </si>
  <si>
    <t>00000587</t>
  </si>
  <si>
    <t>72-148</t>
  </si>
  <si>
    <t>TR63.50X3.18</t>
  </si>
  <si>
    <t>PF AL  RED 63.5 DM 3.18MM LIGA T5</t>
  </si>
  <si>
    <t>63.5 DM 3.18MM</t>
  </si>
  <si>
    <t>00000104</t>
  </si>
  <si>
    <t>72-172</t>
  </si>
  <si>
    <t>TR101.60X2.00</t>
  </si>
  <si>
    <t>PF AL  RED 101.6 DM 2MM LIGA T5</t>
  </si>
  <si>
    <t>101.6 DM 2MM</t>
  </si>
  <si>
    <t>00000569</t>
  </si>
  <si>
    <t>72-269</t>
  </si>
  <si>
    <t>TR19.90X1.20</t>
  </si>
  <si>
    <t xml:space="preserve">PF AL  RED 19.9 DM 1.2MM LIGA T52 </t>
  </si>
  <si>
    <t>19.9 DM 1.2MM</t>
  </si>
  <si>
    <t>00000571</t>
  </si>
  <si>
    <t>TUB-0041</t>
  </si>
  <si>
    <t>TR22.22X3.00</t>
  </si>
  <si>
    <t xml:space="preserve">PF AL  RED 22.22 DM 3MM </t>
  </si>
  <si>
    <t>22.22 DM 3MM</t>
  </si>
  <si>
    <t>00000588</t>
  </si>
  <si>
    <t>72-194</t>
  </si>
  <si>
    <t>TR64.00X8.50</t>
  </si>
  <si>
    <t>PF AL  RED 64 DM 8.5MM LIGA T5</t>
  </si>
  <si>
    <t>64 DM 8.5MM</t>
  </si>
  <si>
    <t>00000576</t>
  </si>
  <si>
    <t>TUB-0060</t>
  </si>
  <si>
    <t>TR31.75X2.38</t>
  </si>
  <si>
    <t xml:space="preserve">PF AL  RED 31.75 DM 2.38MM </t>
  </si>
  <si>
    <t>31.75 DM 2.38MM</t>
  </si>
  <si>
    <t>00000577</t>
  </si>
  <si>
    <t>78-620</t>
  </si>
  <si>
    <t xml:space="preserve">PF AL  ESP 41X15 MM </t>
  </si>
  <si>
    <t>41X15 MM</t>
  </si>
  <si>
    <t>00000578</t>
  </si>
  <si>
    <t>78-762</t>
  </si>
  <si>
    <t>PF AL  ESP 38.5X16.3 1.6MM  LIGA T52</t>
  </si>
  <si>
    <t>38.5X16.3 1.6MM</t>
  </si>
  <si>
    <t>00000579</t>
  </si>
  <si>
    <t>78-1249D</t>
  </si>
  <si>
    <t xml:space="preserve">PF AL  ESP 53X9.5 1.6MM </t>
  </si>
  <si>
    <t>53X9.5 1.6MM</t>
  </si>
  <si>
    <t>00000580</t>
  </si>
  <si>
    <t>BAR-015</t>
  </si>
  <si>
    <t>BAR-0015</t>
  </si>
  <si>
    <t xml:space="preserve">PF ALU 0 22.23X3.18 MM </t>
  </si>
  <si>
    <t>BARRA CHATA</t>
  </si>
  <si>
    <t>22.23X3.18 MM</t>
  </si>
  <si>
    <t>00000581</t>
  </si>
  <si>
    <t>TUB-0061</t>
  </si>
  <si>
    <t>TR31.75X3.17</t>
  </si>
  <si>
    <t xml:space="preserve">PF AL  RED 31.75 DM 3.17MM </t>
  </si>
  <si>
    <t>31.75 DM 3.17MM</t>
  </si>
  <si>
    <t>00000582</t>
  </si>
  <si>
    <t>72-060</t>
  </si>
  <si>
    <t>TR50.80X2.00</t>
  </si>
  <si>
    <t xml:space="preserve">PF AL  RED 50.8 DM 2MM </t>
  </si>
  <si>
    <t>50.8 DM 2MM</t>
  </si>
  <si>
    <t>00000583</t>
  </si>
  <si>
    <t>72-229</t>
  </si>
  <si>
    <t>TR50.80X3.18</t>
  </si>
  <si>
    <t>PF AL  RED 50.8 DM 3.18MM LIGA T5</t>
  </si>
  <si>
    <t>50.8 DM 3.18MM</t>
  </si>
  <si>
    <t>00000546</t>
  </si>
  <si>
    <t>73-011</t>
  </si>
  <si>
    <t>TQ50.00X5.00</t>
  </si>
  <si>
    <t>PF AL  QUA 50X50 5MM LIGA T5</t>
  </si>
  <si>
    <t>50X50 5MM</t>
  </si>
  <si>
    <t>00000589</t>
  </si>
  <si>
    <t>VER-52</t>
  </si>
  <si>
    <t>PF AL  VER 9.52 DM 0MM LIGA T5</t>
  </si>
  <si>
    <t>00000590</t>
  </si>
  <si>
    <t>72-264</t>
  </si>
  <si>
    <t>TR50.80X3.00</t>
  </si>
  <si>
    <t xml:space="preserve">PF AL  RED 50.8 DM 3MM </t>
  </si>
  <si>
    <t>50.8 DM 3MM</t>
  </si>
  <si>
    <t>00000592</t>
  </si>
  <si>
    <t>79-108 C</t>
  </si>
  <si>
    <t xml:space="preserve">PF AL  ESP X MM LIGA T52 </t>
  </si>
  <si>
    <t>00000327</t>
  </si>
  <si>
    <t>78-731</t>
  </si>
  <si>
    <t>BRCV30.00X15.00</t>
  </si>
  <si>
    <t xml:space="preserve">PF AL  RET 30X15 MM </t>
  </si>
  <si>
    <t>30X15 MM</t>
  </si>
  <si>
    <t>00000598</t>
  </si>
  <si>
    <t>TUB-4545</t>
  </si>
  <si>
    <t>TG38.10X25.40X2.00</t>
  </si>
  <si>
    <t xml:space="preserve">PF AL  RET 38.1X25.4 2MM </t>
  </si>
  <si>
    <t>38.1X25.4 2MM</t>
  </si>
  <si>
    <t>00000603</t>
  </si>
  <si>
    <t>74-008</t>
  </si>
  <si>
    <t>TG50.00X30.00X2.00</t>
  </si>
  <si>
    <t xml:space="preserve">PF AL  RET 50X30 2MM </t>
  </si>
  <si>
    <t>50X30 2MM</t>
  </si>
  <si>
    <t>00000607</t>
  </si>
  <si>
    <t>78-619</t>
  </si>
  <si>
    <t xml:space="preserve">PF TEL TEL 30.2X18.5 1.5MM </t>
  </si>
  <si>
    <t>TELA</t>
  </si>
  <si>
    <t>30.2X18.5 1.5MM</t>
  </si>
  <si>
    <t>00000609</t>
  </si>
  <si>
    <t>78-783</t>
  </si>
  <si>
    <t xml:space="preserve">PF AL  ESP 41X13.7 MM </t>
  </si>
  <si>
    <t>41X13.7 MM</t>
  </si>
  <si>
    <t>00001635</t>
  </si>
  <si>
    <t>PT-1635</t>
  </si>
  <si>
    <t xml:space="preserve">PF U E U  X MM </t>
  </si>
  <si>
    <t>00007567</t>
  </si>
  <si>
    <t>78-1930C</t>
  </si>
  <si>
    <t>TQ30.00X2.00</t>
  </si>
  <si>
    <t xml:space="preserve">PF AL  QUA 30X30 2MM </t>
  </si>
  <si>
    <t>30X30 2MM</t>
  </si>
  <si>
    <t>00000511</t>
  </si>
  <si>
    <t>TUB-4003</t>
  </si>
  <si>
    <t>TQ19.05X1.50</t>
  </si>
  <si>
    <t xml:space="preserve">PF AL  QUA 19.05X19.05 1.5MM </t>
  </si>
  <si>
    <t>19.05X19.05 1.5MM</t>
  </si>
  <si>
    <t>00000596</t>
  </si>
  <si>
    <t>79-142 D</t>
  </si>
  <si>
    <t xml:space="preserve">PF AL  RED  DM MM LIGA T52 </t>
  </si>
  <si>
    <t>00002546</t>
  </si>
  <si>
    <t>TUB-4038</t>
  </si>
  <si>
    <t>TQ19.00X1.20</t>
  </si>
  <si>
    <t xml:space="preserve">PF AL  QUA 19X19 1.2MM </t>
  </si>
  <si>
    <t>19X19 1.2MM</t>
  </si>
  <si>
    <t>00000573</t>
  </si>
  <si>
    <t>TUB-0047</t>
  </si>
  <si>
    <t>TR25.40X2.40</t>
  </si>
  <si>
    <t>PF AL  RED 25.4 DM 2.4MM LIGA T5</t>
  </si>
  <si>
    <t>25.4 DM 2.4MM</t>
  </si>
  <si>
    <t>00000547</t>
  </si>
  <si>
    <t>TUB-0003</t>
  </si>
  <si>
    <t>TR9.52X1.59</t>
  </si>
  <si>
    <t xml:space="preserve">PF AL  RED 9.52 DM 1.59MM </t>
  </si>
  <si>
    <t>9.52 DM 1.59MM</t>
  </si>
  <si>
    <t>00000575</t>
  </si>
  <si>
    <t>TUB-0058</t>
  </si>
  <si>
    <t>TR31.75X1.59</t>
  </si>
  <si>
    <t>PF AL  RED 31.75 DM 1.59MM LIGA T5</t>
  </si>
  <si>
    <t>31.75 DM 1.59MM</t>
  </si>
  <si>
    <t>00000561</t>
  </si>
  <si>
    <t>TUB-0019</t>
  </si>
  <si>
    <t>TR15.88X1.59</t>
  </si>
  <si>
    <t xml:space="preserve">PF AL  RED 15,88 DM 1.59MM </t>
  </si>
  <si>
    <t>15,88</t>
  </si>
  <si>
    <t>15,88 DM 1.59MM</t>
  </si>
  <si>
    <t>00002556</t>
  </si>
  <si>
    <t>TUB-0030</t>
  </si>
  <si>
    <t>TR19.05X3.18</t>
  </si>
  <si>
    <t xml:space="preserve">PF AL  RED 19.05 DM 3.18MM </t>
  </si>
  <si>
    <t>19.05 DM 3.18MM</t>
  </si>
  <si>
    <t>00000570</t>
  </si>
  <si>
    <t>TUB-0038</t>
  </si>
  <si>
    <t>TR22.22X1.59</t>
  </si>
  <si>
    <t xml:space="preserve">PF AL  RED 22.22 DM 1.59MM </t>
  </si>
  <si>
    <t>22.22 DM 1.59MM</t>
  </si>
  <si>
    <t>00000572</t>
  </si>
  <si>
    <t>TUB-0046</t>
  </si>
  <si>
    <t>TR25.40X1.59</t>
  </si>
  <si>
    <t xml:space="preserve">PF AL  RED 25.4 DM 1.59MM </t>
  </si>
  <si>
    <t>25.4 DM 1.59MM</t>
  </si>
  <si>
    <t>00000549</t>
  </si>
  <si>
    <t>TUB-0100</t>
  </si>
  <si>
    <t>TR60.33X3.91</t>
  </si>
  <si>
    <t>PF AL  RED 60.33 DM 3.91MM LIGA T5</t>
  </si>
  <si>
    <t>60.33 DM 3.91MM</t>
  </si>
  <si>
    <t>00002563</t>
  </si>
  <si>
    <t>TUB-0059</t>
  </si>
  <si>
    <t>TR31.80X2.00</t>
  </si>
  <si>
    <t xml:space="preserve">PF AL  RED 31.8 DM 2MM </t>
  </si>
  <si>
    <t>31.8 DM 2MM</t>
  </si>
  <si>
    <t>00002565</t>
  </si>
  <si>
    <t>TUB-091</t>
  </si>
  <si>
    <t xml:space="preserve">PF AL RED  DM MM </t>
  </si>
  <si>
    <t>00000560</t>
  </si>
  <si>
    <t>TUB-0101</t>
  </si>
  <si>
    <t>TR60.33X5.54</t>
  </si>
  <si>
    <t>PF AL  RED 60.33 DM 5.54MM LIGA T5</t>
  </si>
  <si>
    <t>60.33 DM 5.54MM</t>
  </si>
  <si>
    <t>00000535</t>
  </si>
  <si>
    <t>TUB-4014</t>
  </si>
  <si>
    <t>TQ38.10X1.50</t>
  </si>
  <si>
    <t>PF AL  QUA 40X40 1.5MM LIGA T5</t>
  </si>
  <si>
    <t>40X40 1.5MM</t>
  </si>
  <si>
    <t>00000538</t>
  </si>
  <si>
    <t>TUB-4054</t>
  </si>
  <si>
    <t>TQ101.60X2.50</t>
  </si>
  <si>
    <t>PF AL  QUA 100X100 2.5MM LIGA T5</t>
  </si>
  <si>
    <t>100X100 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</si>
</sst>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22"/>
      <color theme="1"/>
      <name val="Arial"/>
      <family val="2"/>
    </font>
    <font>
      <b/>
      <sz val="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2" fillId="0" borderId="0"/>
    <xf numFmtId="0" fontId="1" fillId="0" borderId="0"/>
  </cellStyleXfs>
  <cellXfs count="15">
    <xf numFmtId="0" fontId="0" fillId="0" borderId="0" xfId="0"/>
    <xf numFmtId="0" fontId="3" fillId="2" borderId="1" xfId="1" applyFont="1" applyFill="1" applyBorder="1" applyAlignment="1">
      <alignment horizontal="left" vertical="center"/>
    </xf>
    <xf numFmtId="2" fontId="3" fillId="2" borderId="1" xfId="1" applyNumberFormat="1" applyFont="1" applyFill="1" applyBorder="1" applyAlignment="1">
      <alignment horizontal="left" vertical="center"/>
    </xf>
    <xf numFmtId="3" fontId="3" fillId="2" borderId="1" xfId="1" applyNumberFormat="1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/>
    </xf>
    <xf numFmtId="2" fontId="3" fillId="4" borderId="1" xfId="1" applyNumberFormat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/>
    </xf>
    <xf numFmtId="1" fontId="3" fillId="2" borderId="1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2" fontId="6" fillId="2" borderId="1" xfId="1" applyNumberFormat="1" applyFont="1" applyFill="1" applyBorder="1" applyAlignment="1">
      <alignment horizontal="center" vertical="center"/>
    </xf>
    <xf numFmtId="18" fontId="6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A84DAC53-D63A-4FA4-8926-A52AD90A8389}"/>
    <cellStyle name="Normal 3" xfId="2" xr:uid="{55B54966-14F0-45B7-8D68-76733F71B077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1B6B-57B8-4741-99A3-F892FA4218F0}">
  <dimension ref="A1:P90"/>
  <sheetViews>
    <sheetView tabSelected="1" zoomScale="70" zoomScaleNormal="70" workbookViewId="0">
      <selection activeCell="C9" sqref="C9"/>
    </sheetView>
  </sheetViews>
  <sheetFormatPr defaultColWidth="19.85546875" defaultRowHeight="18" outlineLevelCol="1" x14ac:dyDescent="0.2"/>
  <cols>
    <col min="1" max="1" width="13.85546875" style="14" bestFit="1" customWidth="1"/>
    <col min="2" max="2" width="16.42578125" style="14" bestFit="1" customWidth="1"/>
    <col min="3" max="3" width="14.42578125" style="14" bestFit="1" customWidth="1"/>
    <col min="4" max="4" width="30.5703125" style="1" bestFit="1" customWidth="1"/>
    <col min="5" max="5" width="54.85546875" style="14" bestFit="1" customWidth="1"/>
    <col min="6" max="6" width="21.42578125" style="14" bestFit="1" customWidth="1"/>
    <col min="7" max="7" width="14.28515625" style="14" bestFit="1" customWidth="1"/>
    <col min="8" max="8" width="13" style="14" bestFit="1" customWidth="1"/>
    <col min="9" max="11" width="9.140625" style="14" bestFit="1" customWidth="1"/>
    <col min="12" max="12" width="19.140625" style="14" bestFit="1" customWidth="1"/>
    <col min="13" max="13" width="27.7109375" style="14" bestFit="1" customWidth="1"/>
    <col min="14" max="14" width="23" style="14" bestFit="1" customWidth="1"/>
    <col min="15" max="15" width="24" style="14" bestFit="1" customWidth="1" outlineLevel="1"/>
    <col min="16" max="16" width="27.42578125" style="14" bestFit="1" customWidth="1" outlineLevel="1"/>
    <col min="17" max="16384" width="19.85546875" style="14"/>
  </cols>
  <sheetData>
    <row r="1" spans="1:16" s="13" customFormat="1" ht="27.75" x14ac:dyDescent="0.2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2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3" t="s">
        <v>14</v>
      </c>
      <c r="P1" s="13" t="s">
        <v>15</v>
      </c>
    </row>
    <row r="2" spans="1:16" x14ac:dyDescent="0.2">
      <c r="A2" s="1">
        <v>602</v>
      </c>
      <c r="B2" s="1" t="s">
        <v>16</v>
      </c>
      <c r="C2" s="2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/>
      <c r="I2" s="3">
        <v>1602</v>
      </c>
      <c r="J2" s="1">
        <v>50.8</v>
      </c>
      <c r="K2" s="1">
        <v>50.8</v>
      </c>
      <c r="L2" s="1">
        <v>2</v>
      </c>
      <c r="M2" s="1" t="s">
        <v>22</v>
      </c>
      <c r="N2" s="2">
        <f t="shared" ref="N2:N65" si="0">IF(G2="DM",O2,P2)</f>
        <v>0.32</v>
      </c>
      <c r="O2" s="2">
        <f t="shared" ref="O2:O65" si="1">ROUNDUP(((2*3.1416*I2/2)*1000)/1000000,2)</f>
        <v>5.04</v>
      </c>
      <c r="P2" s="2">
        <f t="shared" ref="P2:P65" si="2">ROUNDUP(((2*3.1416*(J2+K2)/2)*1000)/1000000,2)</f>
        <v>0.32</v>
      </c>
    </row>
    <row r="3" spans="1:16" x14ac:dyDescent="0.2">
      <c r="A3" s="1">
        <v>2581</v>
      </c>
      <c r="B3" s="1" t="s">
        <v>23</v>
      </c>
      <c r="C3" s="2" t="s">
        <v>24</v>
      </c>
      <c r="D3" s="1" t="s">
        <v>25</v>
      </c>
      <c r="E3" s="1" t="s">
        <v>26</v>
      </c>
      <c r="F3" s="1" t="s">
        <v>20</v>
      </c>
      <c r="G3" s="1" t="s">
        <v>21</v>
      </c>
      <c r="H3" s="1">
        <v>1.6020000000000001</v>
      </c>
      <c r="I3" s="1"/>
      <c r="J3" s="1">
        <v>101.6</v>
      </c>
      <c r="K3" s="1">
        <v>50.8</v>
      </c>
      <c r="L3" s="1">
        <v>1.6</v>
      </c>
      <c r="M3" s="1" t="s">
        <v>27</v>
      </c>
      <c r="N3" s="2">
        <f t="shared" si="0"/>
        <v>0.48</v>
      </c>
      <c r="O3" s="2">
        <f t="shared" si="1"/>
        <v>0</v>
      </c>
      <c r="P3" s="2">
        <f t="shared" si="2"/>
        <v>0.48</v>
      </c>
    </row>
    <row r="4" spans="1:16" x14ac:dyDescent="0.2">
      <c r="A4" s="1">
        <v>103</v>
      </c>
      <c r="B4" s="1" t="s">
        <v>28</v>
      </c>
      <c r="C4" s="2" t="s">
        <v>29</v>
      </c>
      <c r="E4" s="1" t="s">
        <v>30</v>
      </c>
      <c r="F4" s="1" t="s">
        <v>14</v>
      </c>
      <c r="G4" s="1" t="s">
        <v>8</v>
      </c>
      <c r="H4" s="1">
        <v>4.0330000000000004</v>
      </c>
      <c r="I4" s="1">
        <v>170</v>
      </c>
      <c r="J4" s="1"/>
      <c r="K4" s="1"/>
      <c r="L4" s="1">
        <v>3.18</v>
      </c>
      <c r="M4" s="1" t="s">
        <v>31</v>
      </c>
      <c r="N4" s="2">
        <f t="shared" si="0"/>
        <v>0.54</v>
      </c>
      <c r="O4" s="2">
        <f t="shared" si="1"/>
        <v>0.54</v>
      </c>
      <c r="P4" s="2">
        <f t="shared" si="2"/>
        <v>0</v>
      </c>
    </row>
    <row r="5" spans="1:16" x14ac:dyDescent="0.2">
      <c r="A5" s="1">
        <v>5265</v>
      </c>
      <c r="B5" s="1" t="s">
        <v>32</v>
      </c>
      <c r="C5" s="2" t="s">
        <v>33</v>
      </c>
      <c r="D5" s="1" t="s">
        <v>34</v>
      </c>
      <c r="E5" s="1" t="s">
        <v>35</v>
      </c>
      <c r="F5" s="1" t="s">
        <v>14</v>
      </c>
      <c r="G5" s="1" t="s">
        <v>8</v>
      </c>
      <c r="H5" s="1">
        <v>4.0330000000000004</v>
      </c>
      <c r="I5" s="1">
        <v>152.4</v>
      </c>
      <c r="J5" s="1"/>
      <c r="K5" s="1"/>
      <c r="L5" s="1">
        <v>3.18</v>
      </c>
      <c r="M5" s="1" t="s">
        <v>36</v>
      </c>
      <c r="N5" s="2">
        <f t="shared" si="0"/>
        <v>0.48</v>
      </c>
      <c r="O5" s="2">
        <f t="shared" si="1"/>
        <v>0.48</v>
      </c>
      <c r="P5" s="2">
        <f t="shared" si="2"/>
        <v>0</v>
      </c>
    </row>
    <row r="6" spans="1:16" x14ac:dyDescent="0.2">
      <c r="A6" s="1">
        <v>586</v>
      </c>
      <c r="B6" s="1" t="s">
        <v>37</v>
      </c>
      <c r="C6" s="2" t="s">
        <v>38</v>
      </c>
      <c r="D6" s="1" t="s">
        <v>39</v>
      </c>
      <c r="E6" s="1" t="s">
        <v>40</v>
      </c>
      <c r="F6" s="1" t="s">
        <v>14</v>
      </c>
      <c r="G6" s="1" t="s">
        <v>8</v>
      </c>
      <c r="H6" s="1">
        <v>1.966</v>
      </c>
      <c r="I6" s="1">
        <v>76.2</v>
      </c>
      <c r="J6" s="1"/>
      <c r="K6" s="1"/>
      <c r="L6" s="1">
        <v>3.18</v>
      </c>
      <c r="M6" s="1" t="s">
        <v>41</v>
      </c>
      <c r="N6" s="2">
        <f t="shared" si="0"/>
        <v>0.24000000000000002</v>
      </c>
      <c r="O6" s="2">
        <f t="shared" si="1"/>
        <v>0.24000000000000002</v>
      </c>
      <c r="P6" s="2">
        <f t="shared" si="2"/>
        <v>0</v>
      </c>
    </row>
    <row r="7" spans="1:16" x14ac:dyDescent="0.2">
      <c r="A7" s="1">
        <v>568</v>
      </c>
      <c r="B7" s="1" t="s">
        <v>42</v>
      </c>
      <c r="C7" s="4" t="s">
        <v>43</v>
      </c>
      <c r="D7" s="1" t="s">
        <v>44</v>
      </c>
      <c r="E7" s="1" t="s">
        <v>45</v>
      </c>
      <c r="F7" s="1" t="s">
        <v>14</v>
      </c>
      <c r="G7" s="1" t="s">
        <v>8</v>
      </c>
      <c r="H7" s="1">
        <v>0.23599999999999999</v>
      </c>
      <c r="I7" s="1">
        <v>19.05</v>
      </c>
      <c r="J7" s="1"/>
      <c r="K7" s="1"/>
      <c r="L7" s="1">
        <v>1.59</v>
      </c>
      <c r="M7" s="1" t="s">
        <v>46</v>
      </c>
      <c r="N7" s="2">
        <f t="shared" si="0"/>
        <v>6.0000000000000005E-2</v>
      </c>
      <c r="O7" s="2">
        <f t="shared" si="1"/>
        <v>6.0000000000000005E-2</v>
      </c>
      <c r="P7" s="2">
        <f t="shared" si="2"/>
        <v>0</v>
      </c>
    </row>
    <row r="8" spans="1:16" x14ac:dyDescent="0.2">
      <c r="A8" s="1">
        <v>591</v>
      </c>
      <c r="B8" s="1" t="s">
        <v>47</v>
      </c>
      <c r="C8" s="4" t="s">
        <v>48</v>
      </c>
      <c r="D8" s="1" t="s">
        <v>49</v>
      </c>
      <c r="E8" s="1" t="s">
        <v>50</v>
      </c>
      <c r="F8" s="1" t="s">
        <v>14</v>
      </c>
      <c r="G8" s="1" t="s">
        <v>8</v>
      </c>
      <c r="H8" s="1">
        <v>0.34899999999999998</v>
      </c>
      <c r="I8" s="1">
        <v>38.4</v>
      </c>
      <c r="J8" s="1"/>
      <c r="K8" s="1"/>
      <c r="L8" s="1">
        <v>1.1000000000000001</v>
      </c>
      <c r="M8" s="1" t="s">
        <v>51</v>
      </c>
      <c r="N8" s="2">
        <f t="shared" si="0"/>
        <v>0.13</v>
      </c>
      <c r="O8" s="2">
        <f t="shared" si="1"/>
        <v>0.13</v>
      </c>
      <c r="P8" s="2">
        <f t="shared" si="2"/>
        <v>0</v>
      </c>
    </row>
    <row r="9" spans="1:16" x14ac:dyDescent="0.2">
      <c r="A9" s="1">
        <v>595</v>
      </c>
      <c r="B9" s="1" t="s">
        <v>52</v>
      </c>
      <c r="C9" s="2" t="s">
        <v>53</v>
      </c>
      <c r="E9" s="1" t="s">
        <v>54</v>
      </c>
      <c r="F9" s="1" t="s">
        <v>14</v>
      </c>
      <c r="G9" s="1" t="s">
        <v>8</v>
      </c>
      <c r="H9" s="1">
        <v>1.639</v>
      </c>
      <c r="I9" s="1">
        <v>51</v>
      </c>
      <c r="J9" s="1"/>
      <c r="K9" s="1"/>
      <c r="L9" s="1">
        <v>3.2</v>
      </c>
      <c r="M9" s="1" t="s">
        <v>55</v>
      </c>
      <c r="N9" s="2">
        <f t="shared" si="0"/>
        <v>0.17</v>
      </c>
      <c r="O9" s="2">
        <f t="shared" si="1"/>
        <v>0.17</v>
      </c>
      <c r="P9" s="2">
        <f t="shared" si="2"/>
        <v>0</v>
      </c>
    </row>
    <row r="10" spans="1:16" x14ac:dyDescent="0.2">
      <c r="A10" s="1">
        <v>600</v>
      </c>
      <c r="B10" s="1" t="s">
        <v>56</v>
      </c>
      <c r="C10" s="2" t="s">
        <v>57</v>
      </c>
      <c r="D10" s="1" t="s">
        <v>58</v>
      </c>
      <c r="E10" s="1" t="s">
        <v>59</v>
      </c>
      <c r="F10" s="1" t="s">
        <v>20</v>
      </c>
      <c r="G10" s="1" t="s">
        <v>21</v>
      </c>
      <c r="H10" s="1">
        <v>0.29899999999999999</v>
      </c>
      <c r="I10" s="1"/>
      <c r="J10" s="1">
        <v>25.4</v>
      </c>
      <c r="K10" s="1">
        <v>12.7</v>
      </c>
      <c r="L10" s="1">
        <v>1.58</v>
      </c>
      <c r="M10" s="1" t="s">
        <v>60</v>
      </c>
      <c r="N10" s="2">
        <f t="shared" si="0"/>
        <v>0.12</v>
      </c>
      <c r="O10" s="2">
        <f t="shared" si="1"/>
        <v>0</v>
      </c>
      <c r="P10" s="2">
        <f t="shared" si="2"/>
        <v>0.12</v>
      </c>
    </row>
    <row r="11" spans="1:16" x14ac:dyDescent="0.2">
      <c r="A11" s="1">
        <v>604</v>
      </c>
      <c r="B11" s="1" t="s">
        <v>61</v>
      </c>
      <c r="C11" s="2" t="s">
        <v>62</v>
      </c>
      <c r="D11" s="1" t="s">
        <v>63</v>
      </c>
      <c r="E11" s="1" t="s">
        <v>64</v>
      </c>
      <c r="F11" s="1" t="s">
        <v>20</v>
      </c>
      <c r="G11" s="1" t="s">
        <v>21</v>
      </c>
      <c r="H11" s="1">
        <v>0.3</v>
      </c>
      <c r="I11" s="1"/>
      <c r="J11" s="1">
        <v>30</v>
      </c>
      <c r="K11" s="1">
        <v>10</v>
      </c>
      <c r="L11" s="1">
        <v>1.5</v>
      </c>
      <c r="M11" s="1" t="s">
        <v>65</v>
      </c>
      <c r="N11" s="2">
        <f t="shared" si="0"/>
        <v>0.13</v>
      </c>
      <c r="O11" s="2">
        <f t="shared" si="1"/>
        <v>0</v>
      </c>
      <c r="P11" s="2">
        <f t="shared" si="2"/>
        <v>0.13</v>
      </c>
    </row>
    <row r="12" spans="1:16" x14ac:dyDescent="0.2">
      <c r="A12" s="1">
        <v>599</v>
      </c>
      <c r="B12" s="1" t="s">
        <v>66</v>
      </c>
      <c r="C12" s="2" t="s">
        <v>67</v>
      </c>
      <c r="D12" s="1" t="s">
        <v>68</v>
      </c>
      <c r="E12" s="1" t="s">
        <v>69</v>
      </c>
      <c r="F12" s="1" t="s">
        <v>20</v>
      </c>
      <c r="G12" s="1" t="s">
        <v>21</v>
      </c>
      <c r="H12" s="1">
        <v>0.63</v>
      </c>
      <c r="I12" s="1"/>
      <c r="J12" s="1">
        <v>50.8</v>
      </c>
      <c r="K12" s="1">
        <v>25.4</v>
      </c>
      <c r="L12" s="1">
        <v>1.6</v>
      </c>
      <c r="M12" s="1" t="s">
        <v>70</v>
      </c>
      <c r="N12" s="2">
        <f t="shared" si="0"/>
        <v>0.24000000000000002</v>
      </c>
      <c r="O12" s="2">
        <f t="shared" si="1"/>
        <v>0</v>
      </c>
      <c r="P12" s="2">
        <f t="shared" si="2"/>
        <v>0.24000000000000002</v>
      </c>
    </row>
    <row r="13" spans="1:16" x14ac:dyDescent="0.2">
      <c r="A13" s="1">
        <v>601</v>
      </c>
      <c r="B13" s="1" t="s">
        <v>71</v>
      </c>
      <c r="C13" s="2" t="s">
        <v>72</v>
      </c>
      <c r="D13" s="1" t="s">
        <v>73</v>
      </c>
      <c r="E13" s="1" t="s">
        <v>74</v>
      </c>
      <c r="F13" s="1" t="s">
        <v>20</v>
      </c>
      <c r="G13" s="1" t="s">
        <v>21</v>
      </c>
      <c r="H13" s="1">
        <v>0.90400000000000003</v>
      </c>
      <c r="I13" s="1"/>
      <c r="J13" s="1">
        <v>76.2</v>
      </c>
      <c r="K13" s="1">
        <v>38.1</v>
      </c>
      <c r="L13" s="1">
        <v>1.5</v>
      </c>
      <c r="M13" s="1" t="s">
        <v>75</v>
      </c>
      <c r="N13" s="2">
        <f t="shared" si="0"/>
        <v>0.36</v>
      </c>
      <c r="O13" s="2">
        <f t="shared" si="1"/>
        <v>0</v>
      </c>
      <c r="P13" s="2">
        <f t="shared" si="2"/>
        <v>0.36</v>
      </c>
    </row>
    <row r="14" spans="1:16" x14ac:dyDescent="0.2">
      <c r="A14" s="1">
        <v>597</v>
      </c>
      <c r="B14" s="1" t="s">
        <v>76</v>
      </c>
      <c r="C14" s="2" t="s">
        <v>77</v>
      </c>
      <c r="D14" s="1" t="s">
        <v>78</v>
      </c>
      <c r="E14" s="1" t="s">
        <v>79</v>
      </c>
      <c r="F14" s="1" t="s">
        <v>20</v>
      </c>
      <c r="G14" s="1" t="s">
        <v>21</v>
      </c>
      <c r="H14" s="1">
        <v>1.196</v>
      </c>
      <c r="I14" s="1"/>
      <c r="J14" s="1">
        <v>76.2</v>
      </c>
      <c r="K14" s="1">
        <v>38.1</v>
      </c>
      <c r="L14" s="1">
        <v>2</v>
      </c>
      <c r="M14" s="1" t="s">
        <v>80</v>
      </c>
      <c r="N14" s="2">
        <f t="shared" si="0"/>
        <v>0.36</v>
      </c>
      <c r="O14" s="2">
        <f t="shared" si="1"/>
        <v>0</v>
      </c>
      <c r="P14" s="2">
        <f t="shared" si="2"/>
        <v>0.36</v>
      </c>
    </row>
    <row r="15" spans="1:16" x14ac:dyDescent="0.2">
      <c r="A15" s="1">
        <v>548</v>
      </c>
      <c r="B15" s="1" t="s">
        <v>81</v>
      </c>
      <c r="C15" s="2" t="s">
        <v>82</v>
      </c>
      <c r="D15" s="1" t="s">
        <v>83</v>
      </c>
      <c r="E15" s="1" t="s">
        <v>84</v>
      </c>
      <c r="F15" s="1" t="s">
        <v>14</v>
      </c>
      <c r="G15" s="1" t="s">
        <v>8</v>
      </c>
      <c r="H15" s="1">
        <v>0.15</v>
      </c>
      <c r="I15" s="1">
        <v>12.7</v>
      </c>
      <c r="J15" s="1"/>
      <c r="K15" s="1"/>
      <c r="L15" s="1">
        <v>1.59</v>
      </c>
      <c r="M15" s="1" t="s">
        <v>85</v>
      </c>
      <c r="N15" s="2">
        <f t="shared" si="0"/>
        <v>0.04</v>
      </c>
      <c r="O15" s="2">
        <f t="shared" si="1"/>
        <v>0.04</v>
      </c>
      <c r="P15" s="2">
        <f t="shared" si="2"/>
        <v>0</v>
      </c>
    </row>
    <row r="16" spans="1:16" x14ac:dyDescent="0.2">
      <c r="A16" s="1">
        <v>593</v>
      </c>
      <c r="B16" s="1" t="s">
        <v>86</v>
      </c>
      <c r="C16" s="2" t="s">
        <v>87</v>
      </c>
      <c r="E16" s="1" t="s">
        <v>88</v>
      </c>
      <c r="F16" s="1" t="s">
        <v>89</v>
      </c>
      <c r="G16" s="1" t="s">
        <v>21</v>
      </c>
      <c r="H16" s="1">
        <v>0.35</v>
      </c>
      <c r="I16" s="1"/>
      <c r="J16" s="1">
        <v>37.659999999999997</v>
      </c>
      <c r="K16" s="1">
        <v>18.5</v>
      </c>
      <c r="L16" s="1">
        <v>1.6</v>
      </c>
      <c r="M16" s="1" t="s">
        <v>90</v>
      </c>
      <c r="N16" s="2">
        <f t="shared" si="0"/>
        <v>0.18000000000000002</v>
      </c>
      <c r="O16" s="2">
        <f t="shared" si="1"/>
        <v>0</v>
      </c>
      <c r="P16" s="2">
        <f t="shared" si="2"/>
        <v>0.18000000000000002</v>
      </c>
    </row>
    <row r="17" spans="1:16" x14ac:dyDescent="0.2">
      <c r="A17" s="1">
        <v>574</v>
      </c>
      <c r="B17" s="1" t="s">
        <v>91</v>
      </c>
      <c r="C17" s="2" t="s">
        <v>92</v>
      </c>
      <c r="D17" s="1" t="s">
        <v>93</v>
      </c>
      <c r="E17" s="1" t="s">
        <v>94</v>
      </c>
      <c r="F17" s="1" t="s">
        <v>14</v>
      </c>
      <c r="G17" s="1" t="s">
        <v>8</v>
      </c>
      <c r="H17" s="1">
        <v>0.60099999999999998</v>
      </c>
      <c r="I17" s="1">
        <v>25.4</v>
      </c>
      <c r="J17" s="1"/>
      <c r="K17" s="1"/>
      <c r="L17" s="1">
        <v>3.18</v>
      </c>
      <c r="M17" s="1" t="s">
        <v>95</v>
      </c>
      <c r="N17" s="2">
        <f t="shared" si="0"/>
        <v>0.08</v>
      </c>
      <c r="O17" s="2">
        <f t="shared" si="1"/>
        <v>0.08</v>
      </c>
      <c r="P17" s="2">
        <f t="shared" si="2"/>
        <v>0</v>
      </c>
    </row>
    <row r="18" spans="1:16" x14ac:dyDescent="0.2">
      <c r="A18" s="1">
        <v>584</v>
      </c>
      <c r="B18" s="1" t="s">
        <v>96</v>
      </c>
      <c r="C18" s="4" t="s">
        <v>97</v>
      </c>
      <c r="E18" s="5" t="s">
        <v>98</v>
      </c>
      <c r="F18" s="5" t="s">
        <v>14</v>
      </c>
      <c r="G18" s="5" t="s">
        <v>8</v>
      </c>
      <c r="H18" s="5"/>
      <c r="I18" s="5"/>
      <c r="J18" s="5"/>
      <c r="K18" s="5"/>
      <c r="L18" s="5"/>
      <c r="M18" s="5" t="s">
        <v>99</v>
      </c>
      <c r="N18" s="6">
        <f t="shared" si="0"/>
        <v>0</v>
      </c>
      <c r="O18" s="6">
        <f t="shared" si="1"/>
        <v>0</v>
      </c>
      <c r="P18" s="6">
        <f t="shared" si="2"/>
        <v>0</v>
      </c>
    </row>
    <row r="19" spans="1:16" x14ac:dyDescent="0.2">
      <c r="A19" s="1">
        <v>7566</v>
      </c>
      <c r="B19" s="1" t="s">
        <v>100</v>
      </c>
      <c r="C19" s="4" t="s">
        <v>101</v>
      </c>
      <c r="D19" s="1" t="s">
        <v>102</v>
      </c>
      <c r="E19" s="1" t="s">
        <v>103</v>
      </c>
      <c r="F19" s="1" t="s">
        <v>104</v>
      </c>
      <c r="G19" s="1" t="s">
        <v>8</v>
      </c>
      <c r="H19" s="1">
        <v>0.192</v>
      </c>
      <c r="I19" s="1">
        <v>9.52</v>
      </c>
      <c r="J19" s="1"/>
      <c r="K19" s="1"/>
      <c r="L19" s="1">
        <v>0</v>
      </c>
      <c r="M19" s="1" t="s">
        <v>105</v>
      </c>
      <c r="N19" s="2">
        <f t="shared" si="0"/>
        <v>0.03</v>
      </c>
      <c r="O19" s="2">
        <f t="shared" si="1"/>
        <v>0.03</v>
      </c>
      <c r="P19" s="2">
        <f t="shared" si="2"/>
        <v>0</v>
      </c>
    </row>
    <row r="20" spans="1:16" x14ac:dyDescent="0.2">
      <c r="A20" s="1">
        <v>105</v>
      </c>
      <c r="B20" s="1" t="s">
        <v>106</v>
      </c>
      <c r="C20" s="2" t="s">
        <v>107</v>
      </c>
      <c r="E20" s="1" t="s">
        <v>108</v>
      </c>
      <c r="F20" s="1" t="s">
        <v>14</v>
      </c>
      <c r="G20" s="1" t="s">
        <v>8</v>
      </c>
      <c r="H20" s="1"/>
      <c r="I20" s="1">
        <v>270</v>
      </c>
      <c r="J20" s="1"/>
      <c r="K20" s="1"/>
      <c r="L20" s="1">
        <v>3.18</v>
      </c>
      <c r="M20" s="1" t="s">
        <v>109</v>
      </c>
      <c r="N20" s="2">
        <f t="shared" si="0"/>
        <v>0.85</v>
      </c>
      <c r="O20" s="2">
        <f t="shared" si="1"/>
        <v>0.85</v>
      </c>
      <c r="P20" s="2">
        <f t="shared" si="2"/>
        <v>0</v>
      </c>
    </row>
    <row r="21" spans="1:16" x14ac:dyDescent="0.2">
      <c r="A21" s="1">
        <v>110</v>
      </c>
      <c r="B21" s="1" t="s">
        <v>110</v>
      </c>
      <c r="C21" s="2" t="s">
        <v>111</v>
      </c>
      <c r="D21" s="1" t="s">
        <v>112</v>
      </c>
      <c r="E21" s="1" t="s">
        <v>113</v>
      </c>
      <c r="F21" s="1" t="s">
        <v>104</v>
      </c>
      <c r="G21" s="1" t="s">
        <v>8</v>
      </c>
      <c r="H21" s="1">
        <v>0.53400000000000003</v>
      </c>
      <c r="I21" s="1">
        <v>15.87</v>
      </c>
      <c r="J21" s="1"/>
      <c r="K21" s="1"/>
      <c r="L21" s="1">
        <v>0</v>
      </c>
      <c r="M21" s="1" t="s">
        <v>114</v>
      </c>
      <c r="N21" s="2">
        <f t="shared" si="0"/>
        <v>0.05</v>
      </c>
      <c r="O21" s="2">
        <f t="shared" si="1"/>
        <v>0.05</v>
      </c>
      <c r="P21" s="2">
        <f t="shared" si="2"/>
        <v>0</v>
      </c>
    </row>
    <row r="22" spans="1:16" x14ac:dyDescent="0.2">
      <c r="A22" s="1">
        <v>122</v>
      </c>
      <c r="B22" s="1" t="s">
        <v>115</v>
      </c>
      <c r="C22" s="2" t="s">
        <v>116</v>
      </c>
      <c r="D22" s="1" t="s">
        <v>117</v>
      </c>
      <c r="E22" s="1" t="s">
        <v>118</v>
      </c>
      <c r="F22" s="1" t="s">
        <v>104</v>
      </c>
      <c r="G22" s="1" t="s">
        <v>8</v>
      </c>
      <c r="H22" s="1">
        <v>10.384</v>
      </c>
      <c r="I22" s="1">
        <v>69.849999999999994</v>
      </c>
      <c r="J22" s="1"/>
      <c r="K22" s="1"/>
      <c r="L22" s="1">
        <v>0</v>
      </c>
      <c r="M22" s="1" t="s">
        <v>119</v>
      </c>
      <c r="N22" s="2">
        <f t="shared" si="0"/>
        <v>0.22</v>
      </c>
      <c r="O22" s="2">
        <f t="shared" si="1"/>
        <v>0.22</v>
      </c>
      <c r="P22" s="2">
        <f t="shared" si="2"/>
        <v>0</v>
      </c>
    </row>
    <row r="23" spans="1:16" x14ac:dyDescent="0.2">
      <c r="A23" s="1">
        <v>206</v>
      </c>
      <c r="B23" s="1" t="s">
        <v>120</v>
      </c>
      <c r="C23" s="4" t="s">
        <v>121</v>
      </c>
      <c r="E23" s="1" t="s">
        <v>122</v>
      </c>
      <c r="F23" s="1" t="s">
        <v>89</v>
      </c>
      <c r="G23" s="1" t="s">
        <v>21</v>
      </c>
      <c r="H23" s="1">
        <v>0.27900000000000003</v>
      </c>
      <c r="I23" s="1"/>
      <c r="J23" s="1">
        <v>36.5</v>
      </c>
      <c r="K23" s="1">
        <v>13.3</v>
      </c>
      <c r="L23" s="1">
        <v>1.1000000000000001</v>
      </c>
      <c r="M23" s="1" t="s">
        <v>123</v>
      </c>
      <c r="N23" s="2">
        <f t="shared" si="0"/>
        <v>0.16</v>
      </c>
      <c r="O23" s="2">
        <f t="shared" si="1"/>
        <v>0</v>
      </c>
      <c r="P23" s="2">
        <f t="shared" si="2"/>
        <v>0.16</v>
      </c>
    </row>
    <row r="24" spans="1:16" x14ac:dyDescent="0.2">
      <c r="A24" s="1">
        <v>207</v>
      </c>
      <c r="B24" s="1" t="s">
        <v>124</v>
      </c>
      <c r="C24" s="2" t="s">
        <v>125</v>
      </c>
      <c r="E24" s="1" t="s">
        <v>126</v>
      </c>
      <c r="F24" s="1" t="s">
        <v>89</v>
      </c>
      <c r="G24" s="1" t="s">
        <v>21</v>
      </c>
      <c r="H24" s="1"/>
      <c r="I24" s="1"/>
      <c r="J24" s="1">
        <v>40</v>
      </c>
      <c r="K24" s="1">
        <v>40</v>
      </c>
      <c r="L24" s="1">
        <v>2</v>
      </c>
      <c r="M24" s="1" t="s">
        <v>127</v>
      </c>
      <c r="N24" s="2">
        <f t="shared" si="0"/>
        <v>0.26</v>
      </c>
      <c r="O24" s="2">
        <f t="shared" si="1"/>
        <v>0</v>
      </c>
      <c r="P24" s="2">
        <f t="shared" si="2"/>
        <v>0.26</v>
      </c>
    </row>
    <row r="25" spans="1:16" x14ac:dyDescent="0.2">
      <c r="A25" s="1">
        <v>225</v>
      </c>
      <c r="B25" s="1" t="s">
        <v>128</v>
      </c>
      <c r="C25" s="2" t="s">
        <v>129</v>
      </c>
      <c r="D25" s="1" t="s">
        <v>130</v>
      </c>
      <c r="E25" s="1" t="s">
        <v>131</v>
      </c>
      <c r="F25" s="1" t="s">
        <v>104</v>
      </c>
      <c r="G25" s="1" t="s">
        <v>8</v>
      </c>
      <c r="H25" s="1">
        <v>7.5999999999999998E-2</v>
      </c>
      <c r="I25" s="1">
        <v>6</v>
      </c>
      <c r="J25" s="1"/>
      <c r="K25" s="2"/>
      <c r="L25" s="1">
        <v>0</v>
      </c>
      <c r="M25" s="1" t="s">
        <v>132</v>
      </c>
      <c r="N25" s="2">
        <f t="shared" si="0"/>
        <v>0.02</v>
      </c>
      <c r="O25" s="2">
        <f t="shared" si="1"/>
        <v>0.02</v>
      </c>
      <c r="P25" s="2">
        <f t="shared" si="2"/>
        <v>0</v>
      </c>
    </row>
    <row r="26" spans="1:16" x14ac:dyDescent="0.2">
      <c r="A26" s="1">
        <v>226</v>
      </c>
      <c r="B26" s="1" t="s">
        <v>133</v>
      </c>
      <c r="C26" s="7" t="s">
        <v>134</v>
      </c>
      <c r="D26" s="1" t="s">
        <v>135</v>
      </c>
      <c r="E26" s="1" t="s">
        <v>136</v>
      </c>
      <c r="F26" s="1" t="s">
        <v>104</v>
      </c>
      <c r="G26" s="1" t="s">
        <v>8</v>
      </c>
      <c r="H26" s="1">
        <v>0.434</v>
      </c>
      <c r="I26" s="1">
        <v>14.28</v>
      </c>
      <c r="J26" s="1"/>
      <c r="K26" s="1"/>
      <c r="L26" s="1">
        <v>0</v>
      </c>
      <c r="M26" s="1" t="s">
        <v>137</v>
      </c>
      <c r="N26" s="2">
        <f t="shared" si="0"/>
        <v>0.05</v>
      </c>
      <c r="O26" s="2">
        <f t="shared" si="1"/>
        <v>0.05</v>
      </c>
      <c r="P26" s="2">
        <f t="shared" si="2"/>
        <v>0</v>
      </c>
    </row>
    <row r="27" spans="1:16" x14ac:dyDescent="0.2">
      <c r="A27" s="1">
        <v>227</v>
      </c>
      <c r="B27" s="1" t="s">
        <v>138</v>
      </c>
      <c r="C27" s="8">
        <v>10016</v>
      </c>
      <c r="D27" s="1" t="s">
        <v>139</v>
      </c>
      <c r="E27" s="1" t="s">
        <v>140</v>
      </c>
      <c r="F27" s="1" t="s">
        <v>104</v>
      </c>
      <c r="G27" s="1" t="s">
        <v>8</v>
      </c>
      <c r="H27" s="1">
        <v>11.032999999999999</v>
      </c>
      <c r="I27" s="1">
        <v>72</v>
      </c>
      <c r="J27" s="1"/>
      <c r="K27" s="1"/>
      <c r="L27" s="1">
        <v>0</v>
      </c>
      <c r="M27" s="1" t="s">
        <v>141</v>
      </c>
      <c r="N27" s="2">
        <f t="shared" si="0"/>
        <v>0.23</v>
      </c>
      <c r="O27" s="2">
        <f t="shared" si="1"/>
        <v>0.23</v>
      </c>
      <c r="P27" s="2">
        <f t="shared" si="2"/>
        <v>0</v>
      </c>
    </row>
    <row r="28" spans="1:16" x14ac:dyDescent="0.2">
      <c r="A28" s="1">
        <v>228</v>
      </c>
      <c r="B28" s="1" t="s">
        <v>142</v>
      </c>
      <c r="C28" s="2" t="s">
        <v>143</v>
      </c>
      <c r="E28" s="5" t="s">
        <v>144</v>
      </c>
      <c r="F28" s="5" t="s">
        <v>104</v>
      </c>
      <c r="G28" s="5" t="s">
        <v>8</v>
      </c>
      <c r="H28" s="5"/>
      <c r="I28" s="5"/>
      <c r="J28" s="5"/>
      <c r="K28" s="5"/>
      <c r="L28" s="5">
        <v>0</v>
      </c>
      <c r="M28" s="5" t="s">
        <v>145</v>
      </c>
      <c r="N28" s="6">
        <f t="shared" si="0"/>
        <v>0</v>
      </c>
      <c r="O28" s="6">
        <f t="shared" si="1"/>
        <v>0</v>
      </c>
      <c r="P28" s="6">
        <f t="shared" si="2"/>
        <v>0</v>
      </c>
    </row>
    <row r="29" spans="1:16" x14ac:dyDescent="0.2">
      <c r="A29" s="1">
        <v>232</v>
      </c>
      <c r="B29" s="1" t="s">
        <v>146</v>
      </c>
      <c r="C29" s="7" t="s">
        <v>147</v>
      </c>
      <c r="E29" s="1" t="s">
        <v>148</v>
      </c>
      <c r="F29" s="1" t="s">
        <v>89</v>
      </c>
      <c r="G29" s="1" t="s">
        <v>21</v>
      </c>
      <c r="H29" s="1">
        <v>0.69699999999999995</v>
      </c>
      <c r="I29" s="1"/>
      <c r="J29" s="1">
        <v>50</v>
      </c>
      <c r="K29" s="1">
        <v>50</v>
      </c>
      <c r="L29" s="1">
        <v>2</v>
      </c>
      <c r="M29" s="1" t="s">
        <v>149</v>
      </c>
      <c r="N29" s="2">
        <f t="shared" si="0"/>
        <v>0.32</v>
      </c>
      <c r="O29" s="2">
        <f t="shared" si="1"/>
        <v>0</v>
      </c>
      <c r="P29" s="2">
        <f t="shared" si="2"/>
        <v>0.32</v>
      </c>
    </row>
    <row r="30" spans="1:16" x14ac:dyDescent="0.2">
      <c r="A30" s="1">
        <v>261</v>
      </c>
      <c r="B30" s="1" t="s">
        <v>150</v>
      </c>
      <c r="C30" s="2" t="s">
        <v>151</v>
      </c>
      <c r="D30" s="1" t="s">
        <v>152</v>
      </c>
      <c r="E30" s="1" t="s">
        <v>153</v>
      </c>
      <c r="F30" s="1" t="s">
        <v>104</v>
      </c>
      <c r="G30" s="1" t="s">
        <v>8</v>
      </c>
      <c r="H30" s="1">
        <v>8.5830000000000002</v>
      </c>
      <c r="I30" s="1">
        <v>63.5</v>
      </c>
      <c r="J30" s="1"/>
      <c r="K30" s="1"/>
      <c r="L30" s="1">
        <v>0</v>
      </c>
      <c r="M30" s="1" t="s">
        <v>154</v>
      </c>
      <c r="N30" s="2">
        <f t="shared" si="0"/>
        <v>0.2</v>
      </c>
      <c r="O30" s="2">
        <f t="shared" si="1"/>
        <v>0.2</v>
      </c>
      <c r="P30" s="2">
        <f t="shared" si="2"/>
        <v>0</v>
      </c>
    </row>
    <row r="31" spans="1:16" x14ac:dyDescent="0.2">
      <c r="A31" s="1">
        <v>340</v>
      </c>
      <c r="B31" s="1" t="s">
        <v>155</v>
      </c>
      <c r="C31" s="7" t="s">
        <v>156</v>
      </c>
      <c r="E31" s="1" t="s">
        <v>157</v>
      </c>
      <c r="F31" s="1" t="s">
        <v>89</v>
      </c>
      <c r="G31" s="1" t="s">
        <v>21</v>
      </c>
      <c r="H31" s="1">
        <v>0.42899999999999999</v>
      </c>
      <c r="I31" s="1"/>
      <c r="J31" s="1">
        <v>100</v>
      </c>
      <c r="K31" s="1">
        <v>20</v>
      </c>
      <c r="L31" s="1">
        <v>1.5</v>
      </c>
      <c r="M31" s="1" t="s">
        <v>158</v>
      </c>
      <c r="N31" s="2">
        <f t="shared" si="0"/>
        <v>0.38</v>
      </c>
      <c r="O31" s="2">
        <f t="shared" si="1"/>
        <v>0</v>
      </c>
      <c r="P31" s="2">
        <f t="shared" si="2"/>
        <v>0.38</v>
      </c>
    </row>
    <row r="32" spans="1:16" x14ac:dyDescent="0.2">
      <c r="A32" s="1">
        <v>341</v>
      </c>
      <c r="B32" s="1" t="s">
        <v>159</v>
      </c>
      <c r="C32" s="2" t="s">
        <v>160</v>
      </c>
      <c r="E32" s="1" t="s">
        <v>161</v>
      </c>
      <c r="F32" s="1" t="s">
        <v>89</v>
      </c>
      <c r="G32" s="1" t="s">
        <v>21</v>
      </c>
      <c r="H32" s="1">
        <v>0.89700000000000002</v>
      </c>
      <c r="I32" s="1"/>
      <c r="J32" s="1">
        <v>60.2</v>
      </c>
      <c r="K32" s="1">
        <v>16.5</v>
      </c>
      <c r="L32" s="1">
        <v>2</v>
      </c>
      <c r="M32" s="1" t="s">
        <v>162</v>
      </c>
      <c r="N32" s="2">
        <f t="shared" si="0"/>
        <v>0.25</v>
      </c>
      <c r="O32" s="2">
        <f t="shared" si="1"/>
        <v>0</v>
      </c>
      <c r="P32" s="2">
        <f t="shared" si="2"/>
        <v>0.25</v>
      </c>
    </row>
    <row r="33" spans="1:16" x14ac:dyDescent="0.2">
      <c r="A33" s="1">
        <v>387</v>
      </c>
      <c r="B33" s="1" t="s">
        <v>163</v>
      </c>
      <c r="C33" s="2" t="s">
        <v>164</v>
      </c>
      <c r="D33" s="1" t="s">
        <v>165</v>
      </c>
      <c r="E33" s="1" t="s">
        <v>166</v>
      </c>
      <c r="F33" s="1" t="s">
        <v>167</v>
      </c>
      <c r="G33" s="1" t="s">
        <v>21</v>
      </c>
      <c r="H33" s="1">
        <v>2.0750000000000002</v>
      </c>
      <c r="I33" s="1"/>
      <c r="J33" s="1">
        <v>63.5</v>
      </c>
      <c r="K33" s="1">
        <v>63.5</v>
      </c>
      <c r="L33" s="1">
        <v>6.35</v>
      </c>
      <c r="M33" s="1" t="s">
        <v>168</v>
      </c>
      <c r="N33" s="2">
        <f t="shared" si="0"/>
        <v>0.4</v>
      </c>
      <c r="O33" s="2">
        <f t="shared" si="1"/>
        <v>0</v>
      </c>
      <c r="P33" s="2">
        <f t="shared" si="2"/>
        <v>0.4</v>
      </c>
    </row>
    <row r="34" spans="1:16" x14ac:dyDescent="0.2">
      <c r="A34" s="1">
        <v>476</v>
      </c>
      <c r="B34" s="1" t="s">
        <v>169</v>
      </c>
      <c r="C34" s="2" t="s">
        <v>170</v>
      </c>
      <c r="D34" s="1" t="s">
        <v>171</v>
      </c>
      <c r="E34" s="1" t="s">
        <v>172</v>
      </c>
      <c r="F34" s="1" t="s">
        <v>173</v>
      </c>
      <c r="G34" s="1" t="s">
        <v>21</v>
      </c>
      <c r="H34" s="1">
        <v>0.59799999999999998</v>
      </c>
      <c r="I34" s="1"/>
      <c r="J34" s="1">
        <v>25.4</v>
      </c>
      <c r="K34" s="1">
        <v>25.4</v>
      </c>
      <c r="L34" s="1">
        <v>4.8</v>
      </c>
      <c r="M34" s="1" t="s">
        <v>174</v>
      </c>
      <c r="N34" s="2">
        <f t="shared" si="0"/>
        <v>0.16</v>
      </c>
      <c r="O34" s="2">
        <f t="shared" si="1"/>
        <v>0</v>
      </c>
      <c r="P34" s="2">
        <f t="shared" si="2"/>
        <v>0.16</v>
      </c>
    </row>
    <row r="35" spans="1:16" x14ac:dyDescent="0.2">
      <c r="A35" s="1">
        <v>477</v>
      </c>
      <c r="B35" s="1" t="s">
        <v>175</v>
      </c>
      <c r="C35" s="2" t="s">
        <v>176</v>
      </c>
      <c r="E35" s="1" t="s">
        <v>177</v>
      </c>
      <c r="F35" s="1" t="s">
        <v>178</v>
      </c>
      <c r="G35" s="1" t="s">
        <v>21</v>
      </c>
      <c r="H35" s="1"/>
      <c r="I35" s="1"/>
      <c r="J35" s="1">
        <v>35.9</v>
      </c>
      <c r="K35" s="1">
        <v>18.25</v>
      </c>
      <c r="L35" s="1">
        <v>2</v>
      </c>
      <c r="M35" s="1" t="s">
        <v>179</v>
      </c>
      <c r="N35" s="2">
        <f t="shared" si="0"/>
        <v>0.18000000000000002</v>
      </c>
      <c r="O35" s="2">
        <f t="shared" si="1"/>
        <v>0</v>
      </c>
      <c r="P35" s="2">
        <f t="shared" si="2"/>
        <v>0.18000000000000002</v>
      </c>
    </row>
    <row r="36" spans="1:16" x14ac:dyDescent="0.2">
      <c r="A36" s="1">
        <v>478</v>
      </c>
      <c r="B36" s="1" t="s">
        <v>180</v>
      </c>
      <c r="C36" s="2" t="s">
        <v>181</v>
      </c>
      <c r="D36" s="1" t="s">
        <v>182</v>
      </c>
      <c r="E36" s="1" t="s">
        <v>183</v>
      </c>
      <c r="F36" s="1" t="s">
        <v>178</v>
      </c>
      <c r="G36" s="1" t="s">
        <v>21</v>
      </c>
      <c r="H36" s="1">
        <v>0.34</v>
      </c>
      <c r="I36" s="1"/>
      <c r="J36" s="1">
        <v>53.8</v>
      </c>
      <c r="K36" s="1">
        <v>20</v>
      </c>
      <c r="L36" s="1">
        <v>1.4</v>
      </c>
      <c r="M36" s="1" t="s">
        <v>184</v>
      </c>
      <c r="N36" s="2">
        <f t="shared" si="0"/>
        <v>0.24000000000000002</v>
      </c>
      <c r="O36" s="2">
        <f t="shared" si="1"/>
        <v>0</v>
      </c>
      <c r="P36" s="2">
        <f t="shared" si="2"/>
        <v>0.24000000000000002</v>
      </c>
    </row>
    <row r="37" spans="1:16" x14ac:dyDescent="0.2">
      <c r="A37" s="1">
        <v>479</v>
      </c>
      <c r="B37" s="1" t="s">
        <v>185</v>
      </c>
      <c r="C37" s="2" t="s">
        <v>186</v>
      </c>
      <c r="D37" s="1" t="s">
        <v>187</v>
      </c>
      <c r="E37" s="1" t="s">
        <v>188</v>
      </c>
      <c r="F37" s="1" t="s">
        <v>189</v>
      </c>
      <c r="G37" s="1" t="s">
        <v>21</v>
      </c>
      <c r="H37" s="1"/>
      <c r="I37" s="1"/>
      <c r="J37" s="1">
        <v>19.05</v>
      </c>
      <c r="K37" s="1">
        <v>19.05</v>
      </c>
      <c r="L37" s="1"/>
      <c r="M37" s="1" t="s">
        <v>190</v>
      </c>
      <c r="N37" s="2">
        <f t="shared" si="0"/>
        <v>0.12</v>
      </c>
      <c r="O37" s="2">
        <f t="shared" si="1"/>
        <v>0</v>
      </c>
      <c r="P37" s="2">
        <f t="shared" si="2"/>
        <v>0.12</v>
      </c>
    </row>
    <row r="38" spans="1:16" x14ac:dyDescent="0.2">
      <c r="A38" s="1">
        <v>480</v>
      </c>
      <c r="B38" s="1" t="s">
        <v>191</v>
      </c>
      <c r="C38" s="2" t="s">
        <v>192</v>
      </c>
      <c r="D38" s="1" t="s">
        <v>193</v>
      </c>
      <c r="E38" s="1" t="s">
        <v>194</v>
      </c>
      <c r="F38" s="1" t="s">
        <v>189</v>
      </c>
      <c r="G38" s="1" t="s">
        <v>21</v>
      </c>
      <c r="H38" s="1">
        <v>0.40899999999999997</v>
      </c>
      <c r="I38" s="1"/>
      <c r="J38" s="1">
        <v>31.75</v>
      </c>
      <c r="K38" s="1">
        <v>4.8</v>
      </c>
      <c r="L38" s="1"/>
      <c r="M38" s="1" t="s">
        <v>195</v>
      </c>
      <c r="N38" s="2">
        <f t="shared" si="0"/>
        <v>0.12</v>
      </c>
      <c r="O38" s="2">
        <f t="shared" si="1"/>
        <v>0</v>
      </c>
      <c r="P38" s="2">
        <f t="shared" si="2"/>
        <v>0.12</v>
      </c>
    </row>
    <row r="39" spans="1:16" x14ac:dyDescent="0.2">
      <c r="A39" s="1">
        <v>481</v>
      </c>
      <c r="B39" s="1" t="s">
        <v>196</v>
      </c>
      <c r="C39" s="7" t="s">
        <v>197</v>
      </c>
      <c r="D39" s="1" t="s">
        <v>198</v>
      </c>
      <c r="E39" s="1" t="s">
        <v>199</v>
      </c>
      <c r="F39" s="1" t="s">
        <v>189</v>
      </c>
      <c r="G39" s="1" t="s">
        <v>21</v>
      </c>
      <c r="H39" s="1">
        <v>0.65200000000000002</v>
      </c>
      <c r="I39" s="1"/>
      <c r="J39" s="1">
        <v>50.8</v>
      </c>
      <c r="K39" s="1">
        <v>4.78</v>
      </c>
      <c r="L39" s="1"/>
      <c r="M39" s="1" t="s">
        <v>200</v>
      </c>
      <c r="N39" s="2">
        <f t="shared" si="0"/>
        <v>0.18000000000000002</v>
      </c>
      <c r="O39" s="2">
        <f t="shared" si="1"/>
        <v>0</v>
      </c>
      <c r="P39" s="2">
        <f t="shared" si="2"/>
        <v>0.18000000000000002</v>
      </c>
    </row>
    <row r="40" spans="1:16" x14ac:dyDescent="0.2">
      <c r="A40" s="1">
        <v>482</v>
      </c>
      <c r="B40" s="1" t="s">
        <v>201</v>
      </c>
      <c r="C40" s="2" t="s">
        <v>202</v>
      </c>
      <c r="D40" s="1" t="s">
        <v>203</v>
      </c>
      <c r="E40" s="1" t="s">
        <v>204</v>
      </c>
      <c r="F40" s="1" t="s">
        <v>189</v>
      </c>
      <c r="G40" s="1" t="s">
        <v>21</v>
      </c>
      <c r="H40" s="1">
        <v>0.38200000000000001</v>
      </c>
      <c r="I40" s="1"/>
      <c r="J40" s="1">
        <v>22.22</v>
      </c>
      <c r="K40" s="1">
        <v>6.35</v>
      </c>
      <c r="L40" s="1"/>
      <c r="M40" s="1" t="s">
        <v>205</v>
      </c>
      <c r="N40" s="2">
        <f t="shared" si="0"/>
        <v>0.09</v>
      </c>
      <c r="O40" s="2">
        <f t="shared" si="1"/>
        <v>0</v>
      </c>
      <c r="P40" s="2">
        <f t="shared" si="2"/>
        <v>0.09</v>
      </c>
    </row>
    <row r="41" spans="1:16" x14ac:dyDescent="0.2">
      <c r="A41" s="1">
        <v>483</v>
      </c>
      <c r="B41" s="1" t="s">
        <v>206</v>
      </c>
      <c r="C41" s="4" t="s">
        <v>207</v>
      </c>
      <c r="D41" s="1" t="s">
        <v>208</v>
      </c>
      <c r="E41" s="1" t="s">
        <v>209</v>
      </c>
      <c r="F41" s="1" t="s">
        <v>189</v>
      </c>
      <c r="G41" s="1" t="s">
        <v>21</v>
      </c>
      <c r="H41" s="1">
        <v>0.54600000000000004</v>
      </c>
      <c r="I41" s="1"/>
      <c r="J41" s="1">
        <v>31.75</v>
      </c>
      <c r="K41" s="1">
        <v>6.35</v>
      </c>
      <c r="L41" s="1"/>
      <c r="M41" s="1" t="s">
        <v>210</v>
      </c>
      <c r="N41" s="2">
        <f t="shared" si="0"/>
        <v>0.12</v>
      </c>
      <c r="O41" s="2">
        <f t="shared" si="1"/>
        <v>0</v>
      </c>
      <c r="P41" s="2">
        <f t="shared" si="2"/>
        <v>0.12</v>
      </c>
    </row>
    <row r="42" spans="1:16" x14ac:dyDescent="0.2">
      <c r="A42" s="1">
        <v>484</v>
      </c>
      <c r="B42" s="1" t="s">
        <v>211</v>
      </c>
      <c r="C42" s="4" t="s">
        <v>212</v>
      </c>
      <c r="D42" s="1" t="s">
        <v>213</v>
      </c>
      <c r="E42" s="1" t="s">
        <v>214</v>
      </c>
      <c r="F42" s="1" t="s">
        <v>189</v>
      </c>
      <c r="G42" s="1" t="s">
        <v>21</v>
      </c>
      <c r="H42" s="1">
        <v>0.873</v>
      </c>
      <c r="I42" s="1"/>
      <c r="J42" s="1">
        <v>50.8</v>
      </c>
      <c r="K42" s="1">
        <v>6.35</v>
      </c>
      <c r="L42" s="1"/>
      <c r="M42" s="1" t="s">
        <v>215</v>
      </c>
      <c r="N42" s="2">
        <f t="shared" si="0"/>
        <v>0.18000000000000002</v>
      </c>
      <c r="O42" s="2">
        <f t="shared" si="1"/>
        <v>0</v>
      </c>
      <c r="P42" s="2">
        <f t="shared" si="2"/>
        <v>0.18000000000000002</v>
      </c>
    </row>
    <row r="43" spans="1:16" x14ac:dyDescent="0.2">
      <c r="A43" s="1">
        <v>485</v>
      </c>
      <c r="B43" s="1" t="s">
        <v>216</v>
      </c>
      <c r="C43" s="2" t="s">
        <v>217</v>
      </c>
      <c r="D43" s="1" t="s">
        <v>218</v>
      </c>
      <c r="E43" s="1" t="s">
        <v>219</v>
      </c>
      <c r="F43" s="1" t="s">
        <v>189</v>
      </c>
      <c r="G43" s="1" t="s">
        <v>21</v>
      </c>
      <c r="H43" s="1">
        <v>0.65500000000000003</v>
      </c>
      <c r="I43" s="1"/>
      <c r="J43" s="1">
        <v>25.4</v>
      </c>
      <c r="K43" s="1">
        <v>9.52</v>
      </c>
      <c r="L43" s="1"/>
      <c r="M43" s="1" t="s">
        <v>220</v>
      </c>
      <c r="N43" s="2">
        <f t="shared" si="0"/>
        <v>0.11</v>
      </c>
      <c r="O43" s="2">
        <f t="shared" si="1"/>
        <v>0</v>
      </c>
      <c r="P43" s="2">
        <f t="shared" si="2"/>
        <v>0.11</v>
      </c>
    </row>
    <row r="44" spans="1:16" x14ac:dyDescent="0.2">
      <c r="A44" s="1">
        <v>486</v>
      </c>
      <c r="B44" s="1" t="s">
        <v>221</v>
      </c>
      <c r="C44" s="2" t="s">
        <v>222</v>
      </c>
      <c r="D44" s="1" t="s">
        <v>223</v>
      </c>
      <c r="E44" s="1" t="s">
        <v>224</v>
      </c>
      <c r="F44" s="1" t="s">
        <v>189</v>
      </c>
      <c r="G44" s="1" t="s">
        <v>21</v>
      </c>
      <c r="H44" s="1">
        <v>1.63</v>
      </c>
      <c r="I44" s="1"/>
      <c r="J44" s="1">
        <v>63.5</v>
      </c>
      <c r="K44" s="1">
        <v>9.52</v>
      </c>
      <c r="L44" s="1"/>
      <c r="M44" s="1" t="s">
        <v>225</v>
      </c>
      <c r="N44" s="2">
        <f t="shared" si="0"/>
        <v>0.23</v>
      </c>
      <c r="O44" s="2">
        <f t="shared" si="1"/>
        <v>0</v>
      </c>
      <c r="P44" s="2">
        <f t="shared" si="2"/>
        <v>0.23</v>
      </c>
    </row>
    <row r="45" spans="1:16" x14ac:dyDescent="0.2">
      <c r="A45" s="1">
        <v>487</v>
      </c>
      <c r="B45" s="1" t="s">
        <v>226</v>
      </c>
      <c r="C45" s="2" t="s">
        <v>227</v>
      </c>
      <c r="E45" s="5" t="s">
        <v>228</v>
      </c>
      <c r="F45" s="5" t="s">
        <v>189</v>
      </c>
      <c r="G45" s="5" t="s">
        <v>21</v>
      </c>
      <c r="H45" s="5"/>
      <c r="I45" s="5"/>
      <c r="J45" s="5"/>
      <c r="K45" s="5"/>
      <c r="L45" s="5"/>
      <c r="M45" s="5" t="s">
        <v>229</v>
      </c>
      <c r="N45" s="6">
        <f t="shared" si="0"/>
        <v>0</v>
      </c>
      <c r="O45" s="6">
        <f t="shared" si="1"/>
        <v>0</v>
      </c>
      <c r="P45" s="6">
        <f t="shared" si="2"/>
        <v>0</v>
      </c>
    </row>
    <row r="46" spans="1:16" x14ac:dyDescent="0.2">
      <c r="A46" s="1">
        <v>493</v>
      </c>
      <c r="B46" s="1" t="s">
        <v>230</v>
      </c>
      <c r="C46" s="2" t="s">
        <v>231</v>
      </c>
      <c r="D46" s="1" t="s">
        <v>232</v>
      </c>
      <c r="E46" s="1" t="s">
        <v>233</v>
      </c>
      <c r="F46" s="1" t="s">
        <v>173</v>
      </c>
      <c r="G46" s="1" t="s">
        <v>21</v>
      </c>
      <c r="H46" s="1">
        <v>0.157</v>
      </c>
      <c r="I46" s="1"/>
      <c r="J46" s="1">
        <v>19.05</v>
      </c>
      <c r="K46" s="1">
        <v>1.59</v>
      </c>
      <c r="L46" s="1"/>
      <c r="M46" s="1" t="s">
        <v>234</v>
      </c>
      <c r="N46" s="2">
        <f t="shared" si="0"/>
        <v>6.9999999999999993E-2</v>
      </c>
      <c r="O46" s="2">
        <f t="shared" si="1"/>
        <v>0</v>
      </c>
      <c r="P46" s="2">
        <f t="shared" si="2"/>
        <v>6.9999999999999993E-2</v>
      </c>
    </row>
    <row r="47" spans="1:16" x14ac:dyDescent="0.2">
      <c r="A47" s="1">
        <v>530</v>
      </c>
      <c r="B47" s="1" t="s">
        <v>235</v>
      </c>
      <c r="C47" s="4" t="s">
        <v>236</v>
      </c>
      <c r="D47" s="1" t="s">
        <v>237</v>
      </c>
      <c r="E47" s="1" t="s">
        <v>238</v>
      </c>
      <c r="F47" s="1" t="s">
        <v>15</v>
      </c>
      <c r="G47" s="1" t="s">
        <v>21</v>
      </c>
      <c r="H47" s="1">
        <v>0.38900000000000001</v>
      </c>
      <c r="I47" s="1"/>
      <c r="J47" s="1">
        <v>25.4</v>
      </c>
      <c r="K47" s="1">
        <v>25.4</v>
      </c>
      <c r="L47" s="1">
        <v>1.5</v>
      </c>
      <c r="M47" s="1" t="s">
        <v>239</v>
      </c>
      <c r="N47" s="2">
        <f t="shared" si="0"/>
        <v>0.16</v>
      </c>
      <c r="O47" s="2">
        <f t="shared" si="1"/>
        <v>0</v>
      </c>
      <c r="P47" s="2">
        <f t="shared" si="2"/>
        <v>0.16</v>
      </c>
    </row>
    <row r="48" spans="1:16" x14ac:dyDescent="0.2">
      <c r="A48" s="1">
        <v>534</v>
      </c>
      <c r="B48" s="1" t="s">
        <v>240</v>
      </c>
      <c r="C48" s="7" t="s">
        <v>241</v>
      </c>
      <c r="D48" s="1" t="s">
        <v>242</v>
      </c>
      <c r="E48" s="1" t="s">
        <v>243</v>
      </c>
      <c r="F48" s="1" t="s">
        <v>15</v>
      </c>
      <c r="G48" s="1" t="s">
        <v>21</v>
      </c>
      <c r="H48" s="1">
        <v>0.49199999999999999</v>
      </c>
      <c r="I48" s="1"/>
      <c r="J48" s="1">
        <v>31.75</v>
      </c>
      <c r="K48" s="1">
        <v>31.75</v>
      </c>
      <c r="L48" s="1">
        <v>1.5</v>
      </c>
      <c r="M48" s="1" t="s">
        <v>244</v>
      </c>
      <c r="N48" s="2">
        <f t="shared" si="0"/>
        <v>0.2</v>
      </c>
      <c r="O48" s="2">
        <f t="shared" si="1"/>
        <v>0</v>
      </c>
      <c r="P48" s="2">
        <f t="shared" si="2"/>
        <v>0.2</v>
      </c>
    </row>
    <row r="49" spans="1:16" x14ac:dyDescent="0.2">
      <c r="A49" s="1">
        <v>585</v>
      </c>
      <c r="B49" s="1" t="s">
        <v>245</v>
      </c>
      <c r="C49" s="2" t="s">
        <v>246</v>
      </c>
      <c r="D49" s="1" t="s">
        <v>247</v>
      </c>
      <c r="E49" s="1" t="s">
        <v>248</v>
      </c>
      <c r="F49" s="1" t="s">
        <v>14</v>
      </c>
      <c r="G49" s="1" t="s">
        <v>8</v>
      </c>
      <c r="H49" s="1">
        <v>0.86499999999999999</v>
      </c>
      <c r="I49" s="1">
        <v>63.5</v>
      </c>
      <c r="J49" s="1"/>
      <c r="K49" s="1"/>
      <c r="L49" s="1">
        <v>1.65</v>
      </c>
      <c r="M49" s="1" t="s">
        <v>249</v>
      </c>
      <c r="N49" s="2">
        <f t="shared" si="0"/>
        <v>0.2</v>
      </c>
      <c r="O49" s="2">
        <f t="shared" si="1"/>
        <v>0.2</v>
      </c>
      <c r="P49" s="2">
        <f t="shared" si="2"/>
        <v>0</v>
      </c>
    </row>
    <row r="50" spans="1:16" x14ac:dyDescent="0.2">
      <c r="A50" s="1">
        <v>539</v>
      </c>
      <c r="B50" s="1" t="s">
        <v>250</v>
      </c>
      <c r="C50" s="2" t="s">
        <v>251</v>
      </c>
      <c r="D50" s="1" t="s">
        <v>252</v>
      </c>
      <c r="E50" s="1" t="s">
        <v>253</v>
      </c>
      <c r="F50" s="1" t="s">
        <v>15</v>
      </c>
      <c r="G50" s="1" t="s">
        <v>21</v>
      </c>
      <c r="H50" s="1">
        <v>0.84199999999999997</v>
      </c>
      <c r="I50" s="1"/>
      <c r="J50" s="1">
        <v>50.8</v>
      </c>
      <c r="K50" s="1">
        <v>50.8</v>
      </c>
      <c r="L50" s="1">
        <v>1.58</v>
      </c>
      <c r="M50" s="1" t="s">
        <v>254</v>
      </c>
      <c r="N50" s="2">
        <f t="shared" si="0"/>
        <v>0.32</v>
      </c>
      <c r="O50" s="2">
        <f t="shared" si="1"/>
        <v>0</v>
      </c>
      <c r="P50" s="2">
        <f t="shared" si="2"/>
        <v>0.32</v>
      </c>
    </row>
    <row r="51" spans="1:16" x14ac:dyDescent="0.2">
      <c r="A51" s="1">
        <v>587</v>
      </c>
      <c r="B51" s="1" t="s">
        <v>255</v>
      </c>
      <c r="C51" s="2" t="s">
        <v>256</v>
      </c>
      <c r="D51" s="1" t="s">
        <v>257</v>
      </c>
      <c r="E51" s="1" t="s">
        <v>258</v>
      </c>
      <c r="F51" s="1" t="s">
        <v>14</v>
      </c>
      <c r="G51" s="1" t="s">
        <v>8</v>
      </c>
      <c r="H51" s="1">
        <v>1.633</v>
      </c>
      <c r="I51" s="1">
        <v>63.5</v>
      </c>
      <c r="J51" s="1"/>
      <c r="K51" s="1"/>
      <c r="L51" s="1">
        <v>3.18</v>
      </c>
      <c r="M51" s="1" t="s">
        <v>259</v>
      </c>
      <c r="N51" s="2">
        <f t="shared" si="0"/>
        <v>0.2</v>
      </c>
      <c r="O51" s="2">
        <f t="shared" si="1"/>
        <v>0.2</v>
      </c>
      <c r="P51" s="2">
        <f t="shared" si="2"/>
        <v>0</v>
      </c>
    </row>
    <row r="52" spans="1:16" x14ac:dyDescent="0.2">
      <c r="A52" s="1">
        <v>104</v>
      </c>
      <c r="B52" s="1" t="s">
        <v>260</v>
      </c>
      <c r="C52" s="2" t="s">
        <v>261</v>
      </c>
      <c r="D52" s="1" t="s">
        <v>262</v>
      </c>
      <c r="E52" s="1" t="s">
        <v>263</v>
      </c>
      <c r="F52" s="1" t="s">
        <v>14</v>
      </c>
      <c r="G52" s="1" t="s">
        <v>8</v>
      </c>
      <c r="H52" s="1">
        <v>1.6950000000000001</v>
      </c>
      <c r="I52" s="1">
        <v>101.6</v>
      </c>
      <c r="J52" s="1"/>
      <c r="K52" s="1"/>
      <c r="L52" s="1">
        <v>2</v>
      </c>
      <c r="M52" s="1" t="s">
        <v>264</v>
      </c>
      <c r="N52" s="2">
        <f t="shared" si="0"/>
        <v>0.32</v>
      </c>
      <c r="O52" s="2">
        <f t="shared" si="1"/>
        <v>0.32</v>
      </c>
      <c r="P52" s="2">
        <f t="shared" si="2"/>
        <v>0</v>
      </c>
    </row>
    <row r="53" spans="1:16" x14ac:dyDescent="0.2">
      <c r="A53" s="1">
        <v>569</v>
      </c>
      <c r="B53" s="1" t="s">
        <v>265</v>
      </c>
      <c r="C53" s="4" t="s">
        <v>266</v>
      </c>
      <c r="D53" s="1" t="s">
        <v>267</v>
      </c>
      <c r="E53" s="1" t="s">
        <v>268</v>
      </c>
      <c r="F53" s="1" t="s">
        <v>14</v>
      </c>
      <c r="G53" s="1" t="s">
        <v>8</v>
      </c>
      <c r="H53" s="1">
        <v>0.191</v>
      </c>
      <c r="I53" s="1">
        <v>19.899999999999999</v>
      </c>
      <c r="J53" s="1"/>
      <c r="K53" s="1"/>
      <c r="L53" s="1">
        <v>1.2</v>
      </c>
      <c r="M53" s="1" t="s">
        <v>269</v>
      </c>
      <c r="N53" s="2">
        <f t="shared" si="0"/>
        <v>6.9999999999999993E-2</v>
      </c>
      <c r="O53" s="2">
        <f t="shared" si="1"/>
        <v>6.9999999999999993E-2</v>
      </c>
      <c r="P53" s="2">
        <f t="shared" si="2"/>
        <v>0</v>
      </c>
    </row>
    <row r="54" spans="1:16" x14ac:dyDescent="0.2">
      <c r="A54" s="1">
        <v>571</v>
      </c>
      <c r="B54" s="1" t="s">
        <v>270</v>
      </c>
      <c r="C54" s="2" t="s">
        <v>271</v>
      </c>
      <c r="D54" s="1" t="s">
        <v>272</v>
      </c>
      <c r="E54" s="1" t="s">
        <v>273</v>
      </c>
      <c r="F54" s="1" t="s">
        <v>14</v>
      </c>
      <c r="G54" s="1" t="s">
        <v>8</v>
      </c>
      <c r="H54" s="1">
        <v>0.51200000000000001</v>
      </c>
      <c r="I54" s="1">
        <v>22.22</v>
      </c>
      <c r="J54" s="1"/>
      <c r="K54" s="1"/>
      <c r="L54" s="1">
        <v>3</v>
      </c>
      <c r="M54" s="1" t="s">
        <v>274</v>
      </c>
      <c r="N54" s="2">
        <f t="shared" si="0"/>
        <v>6.9999999999999993E-2</v>
      </c>
      <c r="O54" s="2">
        <f t="shared" si="1"/>
        <v>6.9999999999999993E-2</v>
      </c>
      <c r="P54" s="2">
        <f t="shared" si="2"/>
        <v>0</v>
      </c>
    </row>
    <row r="55" spans="1:16" x14ac:dyDescent="0.2">
      <c r="A55" s="1">
        <v>588</v>
      </c>
      <c r="B55" s="1" t="s">
        <v>275</v>
      </c>
      <c r="C55" s="2" t="s">
        <v>276</v>
      </c>
      <c r="D55" s="1" t="s">
        <v>277</v>
      </c>
      <c r="E55" s="1" t="s">
        <v>278</v>
      </c>
      <c r="F55" s="1" t="s">
        <v>14</v>
      </c>
      <c r="G55" s="1" t="s">
        <v>8</v>
      </c>
      <c r="H55" s="1">
        <v>4.016</v>
      </c>
      <c r="I55" s="1">
        <v>64</v>
      </c>
      <c r="J55" s="1"/>
      <c r="K55" s="1"/>
      <c r="L55" s="1">
        <v>8.5</v>
      </c>
      <c r="M55" s="1" t="s">
        <v>279</v>
      </c>
      <c r="N55" s="2">
        <f t="shared" si="0"/>
        <v>0.21000000000000002</v>
      </c>
      <c r="O55" s="2">
        <f t="shared" si="1"/>
        <v>0.21000000000000002</v>
      </c>
      <c r="P55" s="2">
        <f t="shared" si="2"/>
        <v>0</v>
      </c>
    </row>
    <row r="56" spans="1:16" x14ac:dyDescent="0.2">
      <c r="A56" s="1">
        <v>576</v>
      </c>
      <c r="B56" s="1" t="s">
        <v>280</v>
      </c>
      <c r="C56" s="2" t="s">
        <v>281</v>
      </c>
      <c r="D56" s="1" t="s">
        <v>282</v>
      </c>
      <c r="E56" s="1" t="s">
        <v>283</v>
      </c>
      <c r="F56" s="1" t="s">
        <v>14</v>
      </c>
      <c r="G56" s="1" t="s">
        <v>8</v>
      </c>
      <c r="H56" s="1">
        <v>0.59199999999999997</v>
      </c>
      <c r="I56" s="1">
        <v>31.75</v>
      </c>
      <c r="J56" s="1"/>
      <c r="K56" s="1"/>
      <c r="L56" s="1">
        <v>2.38</v>
      </c>
      <c r="M56" s="1" t="s">
        <v>284</v>
      </c>
      <c r="N56" s="2">
        <f t="shared" si="0"/>
        <v>9.9999999999999992E-2</v>
      </c>
      <c r="O56" s="2">
        <f t="shared" si="1"/>
        <v>9.9999999999999992E-2</v>
      </c>
      <c r="P56" s="2">
        <f t="shared" si="2"/>
        <v>0</v>
      </c>
    </row>
    <row r="57" spans="1:16" x14ac:dyDescent="0.2">
      <c r="A57" s="1">
        <v>577</v>
      </c>
      <c r="B57" s="1" t="s">
        <v>285</v>
      </c>
      <c r="C57" s="2" t="s">
        <v>286</v>
      </c>
      <c r="E57" s="1" t="s">
        <v>287</v>
      </c>
      <c r="F57" s="1" t="s">
        <v>89</v>
      </c>
      <c r="G57" s="1" t="s">
        <v>21</v>
      </c>
      <c r="H57" s="1">
        <v>0.55000000000000004</v>
      </c>
      <c r="I57" s="1"/>
      <c r="J57" s="1">
        <v>41</v>
      </c>
      <c r="K57" s="1">
        <v>15</v>
      </c>
      <c r="L57" s="1"/>
      <c r="M57" s="1" t="s">
        <v>288</v>
      </c>
      <c r="N57" s="2">
        <f t="shared" si="0"/>
        <v>0.18000000000000002</v>
      </c>
      <c r="O57" s="2">
        <f t="shared" si="1"/>
        <v>0</v>
      </c>
      <c r="P57" s="2">
        <f t="shared" si="2"/>
        <v>0.18000000000000002</v>
      </c>
    </row>
    <row r="58" spans="1:16" x14ac:dyDescent="0.2">
      <c r="A58" s="1">
        <v>578</v>
      </c>
      <c r="B58" s="1" t="s">
        <v>289</v>
      </c>
      <c r="C58" s="7" t="s">
        <v>290</v>
      </c>
      <c r="E58" s="1" t="s">
        <v>291</v>
      </c>
      <c r="F58" s="1" t="s">
        <v>89</v>
      </c>
      <c r="G58" s="1" t="s">
        <v>21</v>
      </c>
      <c r="H58" s="1">
        <v>0.47</v>
      </c>
      <c r="I58" s="1"/>
      <c r="J58" s="1">
        <v>38.5</v>
      </c>
      <c r="K58" s="1">
        <v>16.3</v>
      </c>
      <c r="L58" s="1">
        <v>1.6</v>
      </c>
      <c r="M58" s="1" t="s">
        <v>292</v>
      </c>
      <c r="N58" s="2">
        <f t="shared" si="0"/>
        <v>0.18000000000000002</v>
      </c>
      <c r="O58" s="2">
        <f t="shared" si="1"/>
        <v>0</v>
      </c>
      <c r="P58" s="2">
        <f t="shared" si="2"/>
        <v>0.18000000000000002</v>
      </c>
    </row>
    <row r="59" spans="1:16" x14ac:dyDescent="0.2">
      <c r="A59" s="1">
        <v>579</v>
      </c>
      <c r="B59" s="1" t="s">
        <v>293</v>
      </c>
      <c r="C59" s="4" t="s">
        <v>294</v>
      </c>
      <c r="E59" s="1" t="s">
        <v>295</v>
      </c>
      <c r="F59" s="1" t="s">
        <v>89</v>
      </c>
      <c r="G59" s="1" t="s">
        <v>21</v>
      </c>
      <c r="H59" s="1">
        <v>0.47799999999999998</v>
      </c>
      <c r="I59" s="1"/>
      <c r="J59" s="1">
        <v>53</v>
      </c>
      <c r="K59" s="1">
        <v>9.5</v>
      </c>
      <c r="L59" s="1">
        <v>1.6</v>
      </c>
      <c r="M59" s="1" t="s">
        <v>296</v>
      </c>
      <c r="N59" s="2">
        <f t="shared" si="0"/>
        <v>0.2</v>
      </c>
      <c r="O59" s="2">
        <f t="shared" si="1"/>
        <v>0</v>
      </c>
      <c r="P59" s="2">
        <f t="shared" si="2"/>
        <v>0.2</v>
      </c>
    </row>
    <row r="60" spans="1:16" x14ac:dyDescent="0.2">
      <c r="A60" s="1">
        <v>580</v>
      </c>
      <c r="B60" s="1" t="s">
        <v>297</v>
      </c>
      <c r="C60" s="4" t="s">
        <v>298</v>
      </c>
      <c r="D60" s="1" t="s">
        <v>299</v>
      </c>
      <c r="E60" s="1" t="s">
        <v>300</v>
      </c>
      <c r="F60" s="1" t="s">
        <v>301</v>
      </c>
      <c r="G60" s="1" t="s">
        <v>21</v>
      </c>
      <c r="H60" s="1">
        <v>0.191</v>
      </c>
      <c r="I60" s="1"/>
      <c r="J60" s="1">
        <v>22.23</v>
      </c>
      <c r="K60" s="1">
        <v>3.18</v>
      </c>
      <c r="L60" s="1"/>
      <c r="M60" s="1" t="s">
        <v>302</v>
      </c>
      <c r="N60" s="2">
        <f t="shared" si="0"/>
        <v>0.08</v>
      </c>
      <c r="O60" s="2">
        <f t="shared" si="1"/>
        <v>0</v>
      </c>
      <c r="P60" s="2">
        <f t="shared" si="2"/>
        <v>0.08</v>
      </c>
    </row>
    <row r="61" spans="1:16" x14ac:dyDescent="0.2">
      <c r="A61" s="1">
        <v>581</v>
      </c>
      <c r="B61" s="1" t="s">
        <v>303</v>
      </c>
      <c r="C61" s="7" t="s">
        <v>304</v>
      </c>
      <c r="D61" s="1" t="s">
        <v>305</v>
      </c>
      <c r="E61" s="1" t="s">
        <v>306</v>
      </c>
      <c r="F61" s="1" t="s">
        <v>14</v>
      </c>
      <c r="G61" s="1" t="s">
        <v>8</v>
      </c>
      <c r="H61" s="1">
        <v>0.77</v>
      </c>
      <c r="I61" s="1">
        <v>31.75</v>
      </c>
      <c r="J61" s="1"/>
      <c r="K61" s="1"/>
      <c r="L61" s="1">
        <v>3.17</v>
      </c>
      <c r="M61" s="1" t="s">
        <v>307</v>
      </c>
      <c r="N61" s="2">
        <f t="shared" si="0"/>
        <v>9.9999999999999992E-2</v>
      </c>
      <c r="O61" s="2">
        <f t="shared" si="1"/>
        <v>9.9999999999999992E-2</v>
      </c>
      <c r="P61" s="2">
        <f t="shared" si="2"/>
        <v>0</v>
      </c>
    </row>
    <row r="62" spans="1:16" x14ac:dyDescent="0.2">
      <c r="A62" s="1">
        <v>582</v>
      </c>
      <c r="B62" s="1" t="s">
        <v>308</v>
      </c>
      <c r="C62" s="2" t="s">
        <v>309</v>
      </c>
      <c r="D62" s="1" t="s">
        <v>310</v>
      </c>
      <c r="E62" s="1" t="s">
        <v>311</v>
      </c>
      <c r="F62" s="1" t="s">
        <v>14</v>
      </c>
      <c r="G62" s="1" t="s">
        <v>8</v>
      </c>
      <c r="H62" s="1">
        <v>0.82699999999999996</v>
      </c>
      <c r="I62" s="1">
        <v>50.8</v>
      </c>
      <c r="J62" s="1"/>
      <c r="K62" s="1"/>
      <c r="L62" s="1">
        <v>2</v>
      </c>
      <c r="M62" s="1" t="s">
        <v>312</v>
      </c>
      <c r="N62" s="2">
        <f t="shared" si="0"/>
        <v>0.16</v>
      </c>
      <c r="O62" s="2">
        <f t="shared" si="1"/>
        <v>0.16</v>
      </c>
      <c r="P62" s="2">
        <f t="shared" si="2"/>
        <v>0</v>
      </c>
    </row>
    <row r="63" spans="1:16" x14ac:dyDescent="0.2">
      <c r="A63" s="1">
        <v>583</v>
      </c>
      <c r="B63" s="1" t="s">
        <v>313</v>
      </c>
      <c r="C63" s="2" t="s">
        <v>314</v>
      </c>
      <c r="D63" s="1" t="s">
        <v>315</v>
      </c>
      <c r="E63" s="1" t="s">
        <v>316</v>
      </c>
      <c r="F63" s="1" t="s">
        <v>14</v>
      </c>
      <c r="G63" s="1" t="s">
        <v>8</v>
      </c>
      <c r="H63" s="1">
        <v>1.2889999999999999</v>
      </c>
      <c r="I63" s="1">
        <v>50.8</v>
      </c>
      <c r="J63" s="1"/>
      <c r="K63" s="1"/>
      <c r="L63" s="1">
        <v>3.18</v>
      </c>
      <c r="M63" s="1" t="s">
        <v>317</v>
      </c>
      <c r="N63" s="2">
        <f t="shared" si="0"/>
        <v>0.16</v>
      </c>
      <c r="O63" s="2">
        <f t="shared" si="1"/>
        <v>0.16</v>
      </c>
      <c r="P63" s="2">
        <f t="shared" si="2"/>
        <v>0</v>
      </c>
    </row>
    <row r="64" spans="1:16" x14ac:dyDescent="0.2">
      <c r="A64" s="1">
        <v>546</v>
      </c>
      <c r="B64" s="1" t="s">
        <v>318</v>
      </c>
      <c r="C64" s="2" t="s">
        <v>319</v>
      </c>
      <c r="D64" s="1" t="s">
        <v>320</v>
      </c>
      <c r="E64" s="1" t="s">
        <v>321</v>
      </c>
      <c r="F64" s="1" t="s">
        <v>15</v>
      </c>
      <c r="G64" s="1" t="s">
        <v>21</v>
      </c>
      <c r="H64" s="1">
        <v>2.4390000000000001</v>
      </c>
      <c r="I64" s="1"/>
      <c r="J64" s="1">
        <v>50</v>
      </c>
      <c r="K64" s="1">
        <v>50</v>
      </c>
      <c r="L64" s="1">
        <v>5</v>
      </c>
      <c r="M64" s="1" t="s">
        <v>322</v>
      </c>
      <c r="N64" s="2">
        <f t="shared" si="0"/>
        <v>0.32</v>
      </c>
      <c r="O64" s="2">
        <f t="shared" si="1"/>
        <v>0</v>
      </c>
      <c r="P64" s="2">
        <f t="shared" si="2"/>
        <v>0.32</v>
      </c>
    </row>
    <row r="65" spans="1:16" x14ac:dyDescent="0.2">
      <c r="A65" s="1">
        <v>589</v>
      </c>
      <c r="B65" s="1" t="s">
        <v>323</v>
      </c>
      <c r="C65" s="1" t="s">
        <v>324</v>
      </c>
      <c r="E65" s="1" t="s">
        <v>325</v>
      </c>
      <c r="F65" s="1" t="s">
        <v>104</v>
      </c>
      <c r="G65" s="1" t="s">
        <v>8</v>
      </c>
      <c r="H65" s="1">
        <v>0.192</v>
      </c>
      <c r="I65" s="1">
        <v>9.52</v>
      </c>
      <c r="J65" s="1"/>
      <c r="K65" s="1"/>
      <c r="L65" s="1">
        <v>0</v>
      </c>
      <c r="M65" s="1" t="s">
        <v>105</v>
      </c>
      <c r="N65" s="2">
        <f t="shared" si="0"/>
        <v>0.03</v>
      </c>
      <c r="O65" s="2">
        <f t="shared" si="1"/>
        <v>0.03</v>
      </c>
      <c r="P65" s="2">
        <f t="shared" si="2"/>
        <v>0</v>
      </c>
    </row>
    <row r="66" spans="1:16" x14ac:dyDescent="0.2">
      <c r="A66" s="1">
        <v>590</v>
      </c>
      <c r="B66" s="1" t="s">
        <v>326</v>
      </c>
      <c r="C66" s="8" t="s">
        <v>327</v>
      </c>
      <c r="D66" s="1" t="s">
        <v>328</v>
      </c>
      <c r="E66" s="1" t="s">
        <v>329</v>
      </c>
      <c r="F66" s="1" t="s">
        <v>14</v>
      </c>
      <c r="G66" s="1" t="s">
        <v>8</v>
      </c>
      <c r="H66" s="1">
        <v>1.22</v>
      </c>
      <c r="I66" s="1">
        <v>50.8</v>
      </c>
      <c r="J66" s="1"/>
      <c r="K66" s="1"/>
      <c r="L66" s="1">
        <v>3</v>
      </c>
      <c r="M66" s="1" t="s">
        <v>330</v>
      </c>
      <c r="N66" s="2">
        <f t="shared" ref="N66:N90" si="3">IF(G66="DM",O66,P66)</f>
        <v>0.16</v>
      </c>
      <c r="O66" s="2">
        <f t="shared" ref="O66:O90" si="4">ROUNDUP(((2*3.1416*I66/2)*1000)/1000000,2)</f>
        <v>0.16</v>
      </c>
      <c r="P66" s="2">
        <f t="shared" ref="P66:P90" si="5">ROUNDUP(((2*3.1416*(J66+K66)/2)*1000)/1000000,2)</f>
        <v>0</v>
      </c>
    </row>
    <row r="67" spans="1:16" x14ac:dyDescent="0.2">
      <c r="A67" s="1">
        <v>592</v>
      </c>
      <c r="B67" s="1" t="s">
        <v>331</v>
      </c>
      <c r="C67" s="2" t="s">
        <v>332</v>
      </c>
      <c r="E67" s="5" t="s">
        <v>333</v>
      </c>
      <c r="F67" s="5" t="s">
        <v>89</v>
      </c>
      <c r="G67" s="5" t="s">
        <v>21</v>
      </c>
      <c r="H67" s="5"/>
      <c r="I67" s="5"/>
      <c r="J67" s="5"/>
      <c r="K67" s="5"/>
      <c r="L67" s="5"/>
      <c r="M67" s="5" t="s">
        <v>229</v>
      </c>
      <c r="N67" s="6">
        <f t="shared" si="3"/>
        <v>0</v>
      </c>
      <c r="O67" s="6">
        <f t="shared" si="4"/>
        <v>0</v>
      </c>
      <c r="P67" s="6">
        <f t="shared" si="5"/>
        <v>0</v>
      </c>
    </row>
    <row r="68" spans="1:16" x14ac:dyDescent="0.2">
      <c r="A68" s="1">
        <v>327</v>
      </c>
      <c r="B68" s="1" t="s">
        <v>334</v>
      </c>
      <c r="C68" s="2" t="s">
        <v>335</v>
      </c>
      <c r="D68" s="1" t="s">
        <v>336</v>
      </c>
      <c r="E68" s="1" t="s">
        <v>337</v>
      </c>
      <c r="F68" s="1" t="s">
        <v>20</v>
      </c>
      <c r="G68" s="1" t="s">
        <v>21</v>
      </c>
      <c r="H68" s="1">
        <v>1.218</v>
      </c>
      <c r="I68" s="1"/>
      <c r="J68" s="1">
        <v>30</v>
      </c>
      <c r="K68" s="1">
        <v>15</v>
      </c>
      <c r="L68" s="1"/>
      <c r="M68" s="1" t="s">
        <v>338</v>
      </c>
      <c r="N68" s="2">
        <f t="shared" si="3"/>
        <v>0.15000000000000002</v>
      </c>
      <c r="O68" s="2">
        <f t="shared" si="4"/>
        <v>0</v>
      </c>
      <c r="P68" s="2">
        <f t="shared" si="5"/>
        <v>0.15000000000000002</v>
      </c>
    </row>
    <row r="69" spans="1:16" x14ac:dyDescent="0.2">
      <c r="A69" s="1">
        <v>598</v>
      </c>
      <c r="B69" s="1" t="s">
        <v>339</v>
      </c>
      <c r="C69" s="2" t="s">
        <v>340</v>
      </c>
      <c r="D69" s="1" t="s">
        <v>341</v>
      </c>
      <c r="E69" s="1" t="s">
        <v>342</v>
      </c>
      <c r="F69" s="1" t="s">
        <v>20</v>
      </c>
      <c r="G69" s="1" t="s">
        <v>21</v>
      </c>
      <c r="H69" s="1">
        <v>0.64200000000000002</v>
      </c>
      <c r="I69" s="1"/>
      <c r="J69" s="1">
        <v>38.1</v>
      </c>
      <c r="K69" s="1">
        <v>25.4</v>
      </c>
      <c r="L69" s="1">
        <v>2</v>
      </c>
      <c r="M69" s="1" t="s">
        <v>343</v>
      </c>
      <c r="N69" s="2">
        <f t="shared" si="3"/>
        <v>0.2</v>
      </c>
      <c r="O69" s="2">
        <f t="shared" si="4"/>
        <v>0</v>
      </c>
      <c r="P69" s="2">
        <f t="shared" si="5"/>
        <v>0.2</v>
      </c>
    </row>
    <row r="70" spans="1:16" x14ac:dyDescent="0.2">
      <c r="A70" s="1">
        <v>603</v>
      </c>
      <c r="B70" s="1" t="s">
        <v>344</v>
      </c>
      <c r="C70" s="2" t="s">
        <v>345</v>
      </c>
      <c r="D70" s="1" t="s">
        <v>346</v>
      </c>
      <c r="E70" s="1" t="s">
        <v>347</v>
      </c>
      <c r="F70" s="1" t="s">
        <v>20</v>
      </c>
      <c r="G70" s="1" t="s">
        <v>21</v>
      </c>
      <c r="H70" s="1">
        <v>0.82099999999999995</v>
      </c>
      <c r="I70" s="1"/>
      <c r="J70" s="1">
        <v>50</v>
      </c>
      <c r="K70" s="1">
        <v>30</v>
      </c>
      <c r="L70" s="1">
        <v>2</v>
      </c>
      <c r="M70" s="1" t="s">
        <v>348</v>
      </c>
      <c r="N70" s="2">
        <f t="shared" si="3"/>
        <v>0.26</v>
      </c>
      <c r="O70" s="2">
        <f t="shared" si="4"/>
        <v>0</v>
      </c>
      <c r="P70" s="2">
        <f t="shared" si="5"/>
        <v>0.26</v>
      </c>
    </row>
    <row r="71" spans="1:16" x14ac:dyDescent="0.2">
      <c r="A71" s="1">
        <v>607</v>
      </c>
      <c r="B71" s="1" t="s">
        <v>349</v>
      </c>
      <c r="C71" s="4" t="s">
        <v>350</v>
      </c>
      <c r="E71" s="1" t="s">
        <v>351</v>
      </c>
      <c r="F71" s="1" t="s">
        <v>352</v>
      </c>
      <c r="G71" s="1" t="s">
        <v>21</v>
      </c>
      <c r="H71" s="1">
        <v>0.45100000000000001</v>
      </c>
      <c r="I71" s="1"/>
      <c r="J71" s="1">
        <v>30.2</v>
      </c>
      <c r="K71" s="1">
        <v>18.5</v>
      </c>
      <c r="L71" s="1">
        <v>1.5</v>
      </c>
      <c r="M71" s="1" t="s">
        <v>353</v>
      </c>
      <c r="N71" s="2">
        <f t="shared" si="3"/>
        <v>0.16</v>
      </c>
      <c r="O71" s="2">
        <f t="shared" si="4"/>
        <v>0</v>
      </c>
      <c r="P71" s="2">
        <f t="shared" si="5"/>
        <v>0.16</v>
      </c>
    </row>
    <row r="72" spans="1:16" x14ac:dyDescent="0.2">
      <c r="A72" s="1">
        <v>609</v>
      </c>
      <c r="B72" s="1" t="s">
        <v>354</v>
      </c>
      <c r="C72" s="2" t="s">
        <v>355</v>
      </c>
      <c r="E72" s="1" t="s">
        <v>356</v>
      </c>
      <c r="F72" s="1" t="s">
        <v>89</v>
      </c>
      <c r="G72" s="1" t="s">
        <v>21</v>
      </c>
      <c r="H72" s="1">
        <v>0.41099999999999998</v>
      </c>
      <c r="I72" s="1"/>
      <c r="J72" s="1">
        <v>41</v>
      </c>
      <c r="K72" s="1">
        <v>13.7</v>
      </c>
      <c r="L72" s="1"/>
      <c r="M72" s="1" t="s">
        <v>357</v>
      </c>
      <c r="N72" s="2">
        <f t="shared" si="3"/>
        <v>0.18000000000000002</v>
      </c>
      <c r="O72" s="2">
        <f t="shared" si="4"/>
        <v>0</v>
      </c>
      <c r="P72" s="2">
        <f t="shared" si="5"/>
        <v>0.18000000000000002</v>
      </c>
    </row>
    <row r="73" spans="1:16" x14ac:dyDescent="0.2">
      <c r="A73" s="1">
        <v>1635</v>
      </c>
      <c r="B73" s="1" t="s">
        <v>358</v>
      </c>
      <c r="C73" s="2" t="s">
        <v>359</v>
      </c>
      <c r="E73" s="5" t="s">
        <v>360</v>
      </c>
      <c r="F73" s="5" t="s">
        <v>178</v>
      </c>
      <c r="G73" s="5" t="s">
        <v>21</v>
      </c>
      <c r="H73" s="5"/>
      <c r="I73" s="5"/>
      <c r="J73" s="5"/>
      <c r="K73" s="5"/>
      <c r="L73" s="5"/>
      <c r="M73" s="5" t="s">
        <v>229</v>
      </c>
      <c r="N73" s="6">
        <f t="shared" si="3"/>
        <v>0</v>
      </c>
      <c r="O73" s="6">
        <f t="shared" si="4"/>
        <v>0</v>
      </c>
      <c r="P73" s="6">
        <f t="shared" si="5"/>
        <v>0</v>
      </c>
    </row>
    <row r="74" spans="1:16" x14ac:dyDescent="0.2">
      <c r="A74" s="1">
        <v>7567</v>
      </c>
      <c r="B74" s="1" t="s">
        <v>361</v>
      </c>
      <c r="C74" s="1" t="s">
        <v>362</v>
      </c>
      <c r="D74" s="1" t="s">
        <v>363</v>
      </c>
      <c r="E74" s="1" t="s">
        <v>364</v>
      </c>
      <c r="F74" s="1" t="s">
        <v>15</v>
      </c>
      <c r="G74" s="1" t="s">
        <v>21</v>
      </c>
      <c r="H74" s="1">
        <v>0.60699999999999998</v>
      </c>
      <c r="I74" s="1"/>
      <c r="J74" s="1">
        <v>30</v>
      </c>
      <c r="K74" s="1">
        <v>30</v>
      </c>
      <c r="L74" s="1">
        <v>2</v>
      </c>
      <c r="M74" s="1" t="s">
        <v>365</v>
      </c>
      <c r="N74" s="2">
        <f t="shared" si="3"/>
        <v>0.19</v>
      </c>
      <c r="O74" s="2">
        <f t="shared" si="4"/>
        <v>0</v>
      </c>
      <c r="P74" s="2">
        <f t="shared" si="5"/>
        <v>0.19</v>
      </c>
    </row>
    <row r="75" spans="1:16" x14ac:dyDescent="0.2">
      <c r="A75" s="1">
        <v>511</v>
      </c>
      <c r="B75" s="1" t="s">
        <v>366</v>
      </c>
      <c r="C75" s="7" t="s">
        <v>367</v>
      </c>
      <c r="D75" s="1" t="s">
        <v>368</v>
      </c>
      <c r="E75" s="1" t="s">
        <v>369</v>
      </c>
      <c r="F75" s="1" t="s">
        <v>15</v>
      </c>
      <c r="G75" s="1" t="s">
        <v>21</v>
      </c>
      <c r="H75" s="1">
        <v>0.28499999999999998</v>
      </c>
      <c r="I75" s="1"/>
      <c r="J75" s="1">
        <v>19.05</v>
      </c>
      <c r="K75" s="1">
        <v>19.05</v>
      </c>
      <c r="L75" s="1">
        <v>1.5</v>
      </c>
      <c r="M75" s="1" t="s">
        <v>370</v>
      </c>
      <c r="N75" s="2">
        <f t="shared" si="3"/>
        <v>0.12</v>
      </c>
      <c r="O75" s="2">
        <f t="shared" si="4"/>
        <v>0</v>
      </c>
      <c r="P75" s="2">
        <f t="shared" si="5"/>
        <v>0.12</v>
      </c>
    </row>
    <row r="76" spans="1:16" x14ac:dyDescent="0.2">
      <c r="A76" s="1">
        <v>596</v>
      </c>
      <c r="B76" s="1" t="s">
        <v>371</v>
      </c>
      <c r="C76" s="2" t="s">
        <v>372</v>
      </c>
      <c r="E76" s="5" t="s">
        <v>373</v>
      </c>
      <c r="F76" s="5" t="s">
        <v>14</v>
      </c>
      <c r="G76" s="5" t="s">
        <v>8</v>
      </c>
      <c r="H76" s="5"/>
      <c r="I76" s="5"/>
      <c r="J76" s="5"/>
      <c r="K76" s="5"/>
      <c r="L76" s="5"/>
      <c r="M76" s="5" t="s">
        <v>99</v>
      </c>
      <c r="N76" s="6">
        <f t="shared" si="3"/>
        <v>0</v>
      </c>
      <c r="O76" s="6">
        <f t="shared" si="4"/>
        <v>0</v>
      </c>
      <c r="P76" s="6">
        <f t="shared" si="5"/>
        <v>0</v>
      </c>
    </row>
    <row r="77" spans="1:16" x14ac:dyDescent="0.2">
      <c r="A77" s="1">
        <v>2546</v>
      </c>
      <c r="B77" s="1" t="s">
        <v>374</v>
      </c>
      <c r="C77" s="2" t="s">
        <v>375</v>
      </c>
      <c r="D77" s="1" t="s">
        <v>376</v>
      </c>
      <c r="E77" s="1" t="s">
        <v>377</v>
      </c>
      <c r="F77" s="1" t="s">
        <v>15</v>
      </c>
      <c r="G77" s="1" t="s">
        <v>21</v>
      </c>
      <c r="H77" s="1">
        <v>0.23100000000000001</v>
      </c>
      <c r="I77" s="1"/>
      <c r="J77" s="1">
        <v>19</v>
      </c>
      <c r="K77" s="1">
        <v>19</v>
      </c>
      <c r="L77" s="1">
        <v>1.2</v>
      </c>
      <c r="M77" s="1" t="s">
        <v>378</v>
      </c>
      <c r="N77" s="2">
        <f t="shared" si="3"/>
        <v>0.12</v>
      </c>
      <c r="O77" s="2">
        <f t="shared" si="4"/>
        <v>0</v>
      </c>
      <c r="P77" s="2">
        <f t="shared" si="5"/>
        <v>0.12</v>
      </c>
    </row>
    <row r="78" spans="1:16" x14ac:dyDescent="0.2">
      <c r="A78" s="1">
        <v>573</v>
      </c>
      <c r="B78" s="1" t="s">
        <v>379</v>
      </c>
      <c r="C78" s="2" t="s">
        <v>380</v>
      </c>
      <c r="D78" s="1" t="s">
        <v>381</v>
      </c>
      <c r="E78" s="1" t="s">
        <v>382</v>
      </c>
      <c r="F78" s="1" t="s">
        <v>14</v>
      </c>
      <c r="G78" s="1" t="s">
        <v>8</v>
      </c>
      <c r="H78" s="1">
        <v>0.46600000000000003</v>
      </c>
      <c r="I78" s="1">
        <v>25.4</v>
      </c>
      <c r="J78" s="1"/>
      <c r="K78" s="1"/>
      <c r="L78" s="1">
        <v>2.4</v>
      </c>
      <c r="M78" s="1" t="s">
        <v>383</v>
      </c>
      <c r="N78" s="2">
        <f t="shared" si="3"/>
        <v>0.08</v>
      </c>
      <c r="O78" s="2">
        <f t="shared" si="4"/>
        <v>0.08</v>
      </c>
      <c r="P78" s="2">
        <f t="shared" si="5"/>
        <v>0</v>
      </c>
    </row>
    <row r="79" spans="1:16" x14ac:dyDescent="0.2">
      <c r="A79" s="1">
        <v>547</v>
      </c>
      <c r="B79" s="1" t="s">
        <v>384</v>
      </c>
      <c r="C79" s="2" t="s">
        <v>385</v>
      </c>
      <c r="D79" s="1" t="s">
        <v>386</v>
      </c>
      <c r="E79" s="1" t="s">
        <v>387</v>
      </c>
      <c r="F79" s="1" t="s">
        <v>14</v>
      </c>
      <c r="G79" s="1" t="s">
        <v>8</v>
      </c>
      <c r="H79" s="1">
        <v>0.107</v>
      </c>
      <c r="I79" s="1">
        <v>9.52</v>
      </c>
      <c r="J79" s="1"/>
      <c r="K79" s="1"/>
      <c r="L79" s="1">
        <v>1.59</v>
      </c>
      <c r="M79" s="1" t="s">
        <v>388</v>
      </c>
      <c r="N79" s="2">
        <f t="shared" si="3"/>
        <v>0.03</v>
      </c>
      <c r="O79" s="2">
        <f t="shared" si="4"/>
        <v>0.03</v>
      </c>
      <c r="P79" s="2">
        <f t="shared" si="5"/>
        <v>0</v>
      </c>
    </row>
    <row r="80" spans="1:16" x14ac:dyDescent="0.2">
      <c r="A80" s="1">
        <v>575</v>
      </c>
      <c r="B80" s="1" t="s">
        <v>389</v>
      </c>
      <c r="C80" s="2" t="s">
        <v>390</v>
      </c>
      <c r="D80" s="1" t="s">
        <v>391</v>
      </c>
      <c r="E80" s="1" t="s">
        <v>392</v>
      </c>
      <c r="F80" s="1" t="s">
        <v>14</v>
      </c>
      <c r="G80" s="1" t="s">
        <v>8</v>
      </c>
      <c r="H80" s="1">
        <v>0.40799999999999997</v>
      </c>
      <c r="I80" s="1">
        <v>31.75</v>
      </c>
      <c r="J80" s="1"/>
      <c r="K80" s="1"/>
      <c r="L80" s="1">
        <v>1.59</v>
      </c>
      <c r="M80" s="1" t="s">
        <v>393</v>
      </c>
      <c r="N80" s="2">
        <f t="shared" si="3"/>
        <v>9.9999999999999992E-2</v>
      </c>
      <c r="O80" s="2">
        <f t="shared" si="4"/>
        <v>9.9999999999999992E-2</v>
      </c>
      <c r="P80" s="2">
        <f t="shared" si="5"/>
        <v>0</v>
      </c>
    </row>
    <row r="81" spans="1:16" x14ac:dyDescent="0.2">
      <c r="A81" s="1">
        <v>561</v>
      </c>
      <c r="B81" s="1" t="s">
        <v>394</v>
      </c>
      <c r="C81" s="4" t="s">
        <v>395</v>
      </c>
      <c r="D81" s="1" t="s">
        <v>396</v>
      </c>
      <c r="E81" s="1" t="s">
        <v>397</v>
      </c>
      <c r="F81" s="1" t="s">
        <v>14</v>
      </c>
      <c r="G81" s="1" t="s">
        <v>8</v>
      </c>
      <c r="H81" s="1">
        <v>0.192</v>
      </c>
      <c r="I81" s="9" t="s">
        <v>398</v>
      </c>
      <c r="J81" s="1"/>
      <c r="K81" s="1"/>
      <c r="L81" s="1">
        <v>1.59</v>
      </c>
      <c r="M81" s="1" t="s">
        <v>399</v>
      </c>
      <c r="N81" s="2" t="e">
        <f t="shared" si="3"/>
        <v>#VALUE!</v>
      </c>
      <c r="O81" s="2" t="e">
        <f t="shared" si="4"/>
        <v>#VALUE!</v>
      </c>
      <c r="P81" s="2">
        <f t="shared" si="5"/>
        <v>0</v>
      </c>
    </row>
    <row r="82" spans="1:16" x14ac:dyDescent="0.2">
      <c r="A82" s="1">
        <v>2556</v>
      </c>
      <c r="B82" s="1" t="s">
        <v>400</v>
      </c>
      <c r="C82" s="2" t="s">
        <v>401</v>
      </c>
      <c r="D82" s="1" t="s">
        <v>402</v>
      </c>
      <c r="E82" s="1" t="s">
        <v>403</v>
      </c>
      <c r="F82" s="1" t="s">
        <v>14</v>
      </c>
      <c r="G82" s="1" t="s">
        <v>8</v>
      </c>
      <c r="H82" s="1">
        <v>0.42899999999999999</v>
      </c>
      <c r="I82" s="1">
        <v>19.05</v>
      </c>
      <c r="J82" s="1"/>
      <c r="K82" s="1"/>
      <c r="L82" s="1">
        <v>3.18</v>
      </c>
      <c r="M82" s="1" t="s">
        <v>404</v>
      </c>
      <c r="N82" s="2">
        <f t="shared" si="3"/>
        <v>6.0000000000000005E-2</v>
      </c>
      <c r="O82" s="2">
        <f t="shared" si="4"/>
        <v>6.0000000000000005E-2</v>
      </c>
      <c r="P82" s="2">
        <f t="shared" si="5"/>
        <v>0</v>
      </c>
    </row>
    <row r="83" spans="1:16" x14ac:dyDescent="0.2">
      <c r="A83" s="1">
        <v>570</v>
      </c>
      <c r="B83" s="1" t="s">
        <v>405</v>
      </c>
      <c r="C83" s="2" t="s">
        <v>406</v>
      </c>
      <c r="D83" s="1" t="s">
        <v>407</v>
      </c>
      <c r="E83" s="1" t="s">
        <v>408</v>
      </c>
      <c r="F83" s="1" t="s">
        <v>14</v>
      </c>
      <c r="G83" s="1" t="s">
        <v>8</v>
      </c>
      <c r="H83" s="1">
        <v>0.27800000000000002</v>
      </c>
      <c r="I83" s="1">
        <v>22.22</v>
      </c>
      <c r="J83" s="1"/>
      <c r="K83" s="1"/>
      <c r="L83" s="1">
        <v>1.59</v>
      </c>
      <c r="M83" s="1" t="s">
        <v>409</v>
      </c>
      <c r="N83" s="2">
        <f t="shared" si="3"/>
        <v>6.9999999999999993E-2</v>
      </c>
      <c r="O83" s="2">
        <f t="shared" si="4"/>
        <v>6.9999999999999993E-2</v>
      </c>
      <c r="P83" s="2">
        <f t="shared" si="5"/>
        <v>0</v>
      </c>
    </row>
    <row r="84" spans="1:16" x14ac:dyDescent="0.2">
      <c r="A84" s="1">
        <v>572</v>
      </c>
      <c r="B84" s="1" t="s">
        <v>410</v>
      </c>
      <c r="C84" s="2" t="s">
        <v>411</v>
      </c>
      <c r="D84" s="1" t="s">
        <v>412</v>
      </c>
      <c r="E84" s="1" t="s">
        <v>413</v>
      </c>
      <c r="F84" s="1" t="s">
        <v>14</v>
      </c>
      <c r="G84" s="1" t="s">
        <v>8</v>
      </c>
      <c r="H84" s="1">
        <v>0.32100000000000001</v>
      </c>
      <c r="I84" s="1">
        <v>25.4</v>
      </c>
      <c r="J84" s="1"/>
      <c r="K84" s="1"/>
      <c r="L84" s="1">
        <v>1.59</v>
      </c>
      <c r="M84" s="1" t="s">
        <v>414</v>
      </c>
      <c r="N84" s="2">
        <f t="shared" si="3"/>
        <v>0.08</v>
      </c>
      <c r="O84" s="2">
        <f t="shared" si="4"/>
        <v>0.08</v>
      </c>
      <c r="P84" s="2">
        <f t="shared" si="5"/>
        <v>0</v>
      </c>
    </row>
    <row r="85" spans="1:16" x14ac:dyDescent="0.2">
      <c r="A85" s="1">
        <v>549</v>
      </c>
      <c r="B85" s="1" t="s">
        <v>415</v>
      </c>
      <c r="C85" s="2" t="s">
        <v>416</v>
      </c>
      <c r="D85" s="1" t="s">
        <v>417</v>
      </c>
      <c r="E85" s="1" t="s">
        <v>418</v>
      </c>
      <c r="F85" s="1" t="s">
        <v>14</v>
      </c>
      <c r="G85" s="1" t="s">
        <v>8</v>
      </c>
      <c r="H85" s="1">
        <v>1.8779999999999999</v>
      </c>
      <c r="I85" s="1">
        <v>60.33</v>
      </c>
      <c r="J85" s="1"/>
      <c r="K85" s="1"/>
      <c r="L85" s="1">
        <v>3.91</v>
      </c>
      <c r="M85" s="1" t="s">
        <v>419</v>
      </c>
      <c r="N85" s="2">
        <f t="shared" si="3"/>
        <v>0.19</v>
      </c>
      <c r="O85" s="2">
        <f t="shared" si="4"/>
        <v>0.19</v>
      </c>
      <c r="P85" s="2">
        <f t="shared" si="5"/>
        <v>0</v>
      </c>
    </row>
    <row r="86" spans="1:16" x14ac:dyDescent="0.2">
      <c r="A86" s="1">
        <v>2563</v>
      </c>
      <c r="B86" s="1" t="s">
        <v>420</v>
      </c>
      <c r="C86" s="4" t="s">
        <v>421</v>
      </c>
      <c r="D86" s="1" t="s">
        <v>422</v>
      </c>
      <c r="E86" s="1" t="s">
        <v>423</v>
      </c>
      <c r="F86" s="1" t="s">
        <v>14</v>
      </c>
      <c r="G86" s="1" t="s">
        <v>8</v>
      </c>
      <c r="H86" s="1">
        <v>0.50600000000000001</v>
      </c>
      <c r="I86" s="1">
        <v>31.8</v>
      </c>
      <c r="J86" s="1"/>
      <c r="K86" s="1"/>
      <c r="L86" s="1">
        <v>2</v>
      </c>
      <c r="M86" s="1" t="s">
        <v>424</v>
      </c>
      <c r="N86" s="2">
        <f t="shared" si="3"/>
        <v>9.9999999999999992E-2</v>
      </c>
      <c r="O86" s="2">
        <f t="shared" si="4"/>
        <v>9.9999999999999992E-2</v>
      </c>
      <c r="P86" s="2">
        <f t="shared" si="5"/>
        <v>0</v>
      </c>
    </row>
    <row r="87" spans="1:16" x14ac:dyDescent="0.2">
      <c r="A87" s="1">
        <v>2565</v>
      </c>
      <c r="B87" s="1" t="s">
        <v>425</v>
      </c>
      <c r="C87" s="2" t="s">
        <v>426</v>
      </c>
      <c r="E87" s="5" t="s">
        <v>427</v>
      </c>
      <c r="F87" s="5" t="s">
        <v>14</v>
      </c>
      <c r="G87" s="5" t="s">
        <v>8</v>
      </c>
      <c r="H87" s="5"/>
      <c r="I87" s="5"/>
      <c r="J87" s="5"/>
      <c r="K87" s="5"/>
      <c r="L87" s="5"/>
      <c r="M87" s="5" t="s">
        <v>99</v>
      </c>
      <c r="N87" s="6">
        <f t="shared" si="3"/>
        <v>0</v>
      </c>
      <c r="O87" s="6">
        <f t="shared" si="4"/>
        <v>0</v>
      </c>
      <c r="P87" s="6">
        <f t="shared" si="5"/>
        <v>0</v>
      </c>
    </row>
    <row r="88" spans="1:16" x14ac:dyDescent="0.2">
      <c r="A88" s="1">
        <v>560</v>
      </c>
      <c r="B88" s="1" t="s">
        <v>428</v>
      </c>
      <c r="C88" s="2" t="s">
        <v>429</v>
      </c>
      <c r="D88" s="1" t="s">
        <v>430</v>
      </c>
      <c r="E88" s="1" t="s">
        <v>431</v>
      </c>
      <c r="F88" s="1" t="s">
        <v>14</v>
      </c>
      <c r="G88" s="1" t="s">
        <v>8</v>
      </c>
      <c r="H88" s="1">
        <v>2.5840000000000001</v>
      </c>
      <c r="I88" s="1">
        <v>60.33</v>
      </c>
      <c r="J88" s="1"/>
      <c r="K88" s="1"/>
      <c r="L88" s="1">
        <v>5.54</v>
      </c>
      <c r="M88" s="1" t="s">
        <v>432</v>
      </c>
      <c r="N88" s="2">
        <f t="shared" si="3"/>
        <v>0.19</v>
      </c>
      <c r="O88" s="2">
        <f t="shared" si="4"/>
        <v>0.19</v>
      </c>
      <c r="P88" s="2">
        <f t="shared" si="5"/>
        <v>0</v>
      </c>
    </row>
    <row r="89" spans="1:16" x14ac:dyDescent="0.2">
      <c r="A89" s="1">
        <v>535</v>
      </c>
      <c r="B89" s="1" t="s">
        <v>433</v>
      </c>
      <c r="C89" s="2" t="s">
        <v>434</v>
      </c>
      <c r="D89" s="1" t="s">
        <v>435</v>
      </c>
      <c r="E89" s="1" t="s">
        <v>436</v>
      </c>
      <c r="F89" s="1" t="s">
        <v>15</v>
      </c>
      <c r="G89" s="1" t="s">
        <v>21</v>
      </c>
      <c r="H89" s="1"/>
      <c r="I89" s="1"/>
      <c r="J89" s="1">
        <v>40</v>
      </c>
      <c r="K89" s="1">
        <v>40</v>
      </c>
      <c r="L89" s="1">
        <v>1.5</v>
      </c>
      <c r="M89" s="1" t="s">
        <v>437</v>
      </c>
      <c r="N89" s="2">
        <f t="shared" si="3"/>
        <v>0.26</v>
      </c>
      <c r="O89" s="2">
        <f t="shared" si="4"/>
        <v>0</v>
      </c>
      <c r="P89" s="2">
        <f t="shared" si="5"/>
        <v>0.26</v>
      </c>
    </row>
    <row r="90" spans="1:16" x14ac:dyDescent="0.2">
      <c r="A90" s="1">
        <v>538</v>
      </c>
      <c r="B90" s="1" t="s">
        <v>438</v>
      </c>
      <c r="C90" s="2" t="s">
        <v>439</v>
      </c>
      <c r="D90" s="1" t="s">
        <v>440</v>
      </c>
      <c r="E90" s="1" t="s">
        <v>441</v>
      </c>
      <c r="F90" s="1" t="s">
        <v>15</v>
      </c>
      <c r="G90" s="1" t="s">
        <v>21</v>
      </c>
      <c r="H90" s="1"/>
      <c r="I90" s="1"/>
      <c r="J90" s="1">
        <v>100</v>
      </c>
      <c r="K90" s="1">
        <v>100</v>
      </c>
      <c r="L90" s="1">
        <v>2.5</v>
      </c>
      <c r="M90" s="1" t="s">
        <v>442</v>
      </c>
      <c r="N90" s="2">
        <f t="shared" si="3"/>
        <v>0.63</v>
      </c>
      <c r="O90" s="2">
        <f t="shared" si="4"/>
        <v>0</v>
      </c>
      <c r="P90" s="2">
        <f t="shared" si="5"/>
        <v>0.63</v>
      </c>
    </row>
  </sheetData>
  <conditionalFormatting sqref="B1 B91:B1048576 A1:A1048576">
    <cfRule type="duplicateValues" dxfId="8" priority="7"/>
    <cfRule type="duplicateValues" dxfId="7" priority="8"/>
    <cfRule type="duplicateValues" dxfId="6" priority="9"/>
  </conditionalFormatting>
  <conditionalFormatting sqref="B2:B90">
    <cfRule type="duplicateValues" dxfId="5" priority="1"/>
    <cfRule type="duplicateValues" dxfId="4" priority="2"/>
    <cfRule type="duplicateValues" dxfId="3" priority="3"/>
  </conditionalFormatting>
  <conditionalFormatting sqref="C1:C1048576">
    <cfRule type="duplicateValues" dxfId="2" priority="5"/>
  </conditionalFormatting>
  <conditionalFormatting sqref="D1:D1048576">
    <cfRule type="duplicateValues" dxfId="1" priority="4"/>
  </conditionalFormatting>
  <conditionalFormatting sqref="E1:E1048576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perfil aluminio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Vinicius de Assis</dc:creator>
  <cp:lastModifiedBy>Kaio Vinicius de Assis</cp:lastModifiedBy>
  <dcterms:created xsi:type="dcterms:W3CDTF">2023-12-26T11:20:54Z</dcterms:created>
  <dcterms:modified xsi:type="dcterms:W3CDTF">2023-12-26T11:28:36Z</dcterms:modified>
</cp:coreProperties>
</file>