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BF25B55-3AA0-4FDA-B4A0-0450D15B467D}" xr6:coauthVersionLast="47" xr6:coauthVersionMax="47" xr10:uidLastSave="{00000000-0000-0000-0000-000000000000}"/>
  <bookViews>
    <workbookView xWindow="14295" yWindow="0" windowWidth="14610" windowHeight="16305" tabRatio="745" firstSheet="12" activeTab="14" xr2:uid="{00000000-000D-0000-FFFF-FFFF00000000}"/>
  </bookViews>
  <sheets>
    <sheet name="Login" sheetId="1" r:id="rId1"/>
    <sheet name="Dashboard Estudante" sheetId="9" r:id="rId2"/>
    <sheet name="Estudante | Grade de Aulas" sheetId="10" r:id="rId3"/>
    <sheet name="Estudante | Notas" sheetId="11" r:id="rId4"/>
    <sheet name="Notas | Aprovado" sheetId="12" state="hidden" r:id="rId5"/>
    <sheet name="Notas | Não Iniciado" sheetId="13" state="hidden" r:id="rId6"/>
    <sheet name="Estudante | Documentos" sheetId="14" r:id="rId7"/>
    <sheet name="Estudante | Mensagens" sheetId="15" r:id="rId8"/>
    <sheet name="Estudante | Configurações" sheetId="16" r:id="rId9"/>
    <sheet name="Dashboard Professor" sheetId="17" r:id="rId10"/>
    <sheet name="Professor | Grade de Aulas" sheetId="18" r:id="rId11"/>
    <sheet name="Professor | Diário de Classe" sheetId="19" r:id="rId12"/>
    <sheet name="Professor | Notas" sheetId="20" r:id="rId13"/>
    <sheet name="Professor | Mensagens" sheetId="21" r:id="rId14"/>
    <sheet name="Calcular Pontos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D17" i="21"/>
  <c r="D19" i="21" s="1"/>
  <c r="D14" i="8" s="1"/>
  <c r="D17" i="20"/>
  <c r="D19" i="20" s="1"/>
  <c r="D13" i="8" s="1"/>
  <c r="D17" i="19"/>
  <c r="D19" i="19" s="1"/>
  <c r="D12" i="8" s="1"/>
  <c r="D17" i="18"/>
  <c r="D19" i="18" s="1"/>
  <c r="D11" i="8" s="1"/>
  <c r="D17" i="17"/>
  <c r="D19" i="17" s="1"/>
  <c r="D10" i="8" s="1"/>
  <c r="D17" i="16"/>
  <c r="D19" i="16" s="1"/>
  <c r="D9" i="8" s="1"/>
  <c r="D17" i="15"/>
  <c r="D19" i="15" s="1"/>
  <c r="D8" i="8" s="1"/>
  <c r="D19" i="14"/>
  <c r="D17" i="14"/>
  <c r="D19" i="13"/>
  <c r="D17" i="13"/>
  <c r="D19" i="12"/>
  <c r="D17" i="12"/>
  <c r="D17" i="11"/>
  <c r="D19" i="11" s="1"/>
  <c r="D6" i="8" s="1"/>
  <c r="D17" i="10"/>
  <c r="D19" i="10" s="1"/>
  <c r="D5" i="8" s="1"/>
  <c r="D18" i="9"/>
  <c r="D20" i="9" s="1"/>
  <c r="D4" i="8" s="1"/>
  <c r="D19" i="1"/>
  <c r="D21" i="1" s="1"/>
  <c r="D3" i="8" s="1"/>
  <c r="D15" i="8" l="1"/>
  <c r="D16" i="8" s="1"/>
</calcChain>
</file>

<file path=xl/sharedStrings.xml><?xml version="1.0" encoding="utf-8"?>
<sst xmlns="http://schemas.openxmlformats.org/spreadsheetml/2006/main" count="348" uniqueCount="83">
  <si>
    <t>Gerenciador Escolar Modular (GEM)</t>
  </si>
  <si>
    <t>Tela: Login</t>
  </si>
  <si>
    <t xml:space="preserve">Funções de Transação </t>
  </si>
  <si>
    <t>Funcionalidade</t>
  </si>
  <si>
    <t>Tipo</t>
  </si>
  <si>
    <t>Complexidade</t>
  </si>
  <si>
    <t>Pontos de Função</t>
  </si>
  <si>
    <t>EE</t>
  </si>
  <si>
    <t>Baixa</t>
  </si>
  <si>
    <t>SE</t>
  </si>
  <si>
    <t>Média</t>
  </si>
  <si>
    <t>Funções de Dados</t>
  </si>
  <si>
    <t xml:space="preserve">Arquivo </t>
  </si>
  <si>
    <t>ALI</t>
  </si>
  <si>
    <t>Serviço de E-mail</t>
  </si>
  <si>
    <t>AIE</t>
  </si>
  <si>
    <t>Total de Pontos de Função</t>
  </si>
  <si>
    <t>Total de Pontos de Função Não Ajustados</t>
  </si>
  <si>
    <t>Fator de Ajuste</t>
  </si>
  <si>
    <t>Total de Pontos de Função Ajustados</t>
  </si>
  <si>
    <t>Tela: Dashboard Estudante</t>
  </si>
  <si>
    <t>CE</t>
  </si>
  <si>
    <t>Alta</t>
  </si>
  <si>
    <t>Tela: Estudante | Grade de Aulas</t>
  </si>
  <si>
    <t>Consultar Grade</t>
  </si>
  <si>
    <t>Consultar Notas</t>
  </si>
  <si>
    <t>Detalhes da nota</t>
  </si>
  <si>
    <t>Tela: Notas | Aprovado</t>
  </si>
  <si>
    <t>Tela: Notas | Não Iniciado</t>
  </si>
  <si>
    <t>Tela: Estudante | Documentos</t>
  </si>
  <si>
    <t>Consulta de documentos</t>
  </si>
  <si>
    <t>Download de arquivos</t>
  </si>
  <si>
    <t>Documentos</t>
  </si>
  <si>
    <t>Tela: Estudante | Mensagens</t>
  </si>
  <si>
    <t>Consulta de mensagens</t>
  </si>
  <si>
    <t>Detalhamento de cada mensagem (ao clicar)</t>
  </si>
  <si>
    <t>Tela: Estudante | Configurações</t>
  </si>
  <si>
    <t>Formulário de edição de dados pessoais</t>
  </si>
  <si>
    <t>Switches de configuração (alterar preferências)</t>
  </si>
  <si>
    <t>Tela: Dashboard Professor</t>
  </si>
  <si>
    <t xml:space="preserve">Alta </t>
  </si>
  <si>
    <t>Alertas</t>
  </si>
  <si>
    <t>Tela: Professor | Grade de Aulas</t>
  </si>
  <si>
    <t>Tela: Professor | Diário de Classe</t>
  </si>
  <si>
    <t>Consulta de alunos por turma e disciplina</t>
  </si>
  <si>
    <t>Entrada de conteúdo da aula</t>
  </si>
  <si>
    <t>Tela: Professor | Notas</t>
  </si>
  <si>
    <t>Listar Alunos da Turma</t>
  </si>
  <si>
    <t>Editar Notas</t>
  </si>
  <si>
    <t>Tela: Professor | Mensagens</t>
  </si>
  <si>
    <t>Tela Login</t>
  </si>
  <si>
    <t>Tela Dashboard Estudante</t>
  </si>
  <si>
    <t>Tela Estudante | Grade de Aulas</t>
  </si>
  <si>
    <t>Tela Estudante | Documentos</t>
  </si>
  <si>
    <t>Tela Estudante | Mensagens</t>
  </si>
  <si>
    <t>Tela Estudante | Configurações</t>
  </si>
  <si>
    <t>Tela Dashboard Professor</t>
  </si>
  <si>
    <t>Tela Professor | Grade de Aulas</t>
  </si>
  <si>
    <t>Tela Professor | Diário de Classe</t>
  </si>
  <si>
    <t>Tela Professor | Notas</t>
  </si>
  <si>
    <t>Tela Professor | Mensagens</t>
  </si>
  <si>
    <t xml:space="preserve">Valor </t>
  </si>
  <si>
    <t>Tela: Estudante | Notas</t>
  </si>
  <si>
    <t>Tela Estudante | Notas</t>
  </si>
  <si>
    <t>Mensagens, Usuário, Turmas</t>
  </si>
  <si>
    <t>Mensagens, Usuários</t>
  </si>
  <si>
    <t>Usuários, Preferências de Usuário</t>
  </si>
  <si>
    <t>Notas (Nota, bimestre, disciplina, alunos, status)</t>
  </si>
  <si>
    <t>Matrícula, Senha e Acesso</t>
  </si>
  <si>
    <t>Notas e Turmas</t>
  </si>
  <si>
    <t>Aulas, Frequências, Turmas e Disciplinas (Consultas)</t>
  </si>
  <si>
    <t>Grade Horária Professor</t>
  </si>
  <si>
    <t>Usuários (Armazena matrícula, senha, perfil), Redefinição</t>
  </si>
  <si>
    <t>Consulta/Listagem de mensagens filtrada e marcação de mensagens como lida/não lida</t>
  </si>
  <si>
    <t>Notas, Próximas Aulas, Notificações, Atividades Pendentes e Desempenho Geral</t>
  </si>
  <si>
    <t>Notas, Aulas, Desempenho, Notificações, Atividades</t>
  </si>
  <si>
    <t>Esqueci Minha Senha (E-mail)</t>
  </si>
  <si>
    <t>Resumo das Turmas e turmas do dia</t>
  </si>
  <si>
    <t>Turmas, Resumo e Alertas</t>
  </si>
  <si>
    <t>Dados do usuário</t>
  </si>
  <si>
    <t>Grade Horária do Professor</t>
  </si>
  <si>
    <t>Grade Horária do Aluno</t>
  </si>
  <si>
    <t>Grade Horária (Dia, horário,disciplina,professor...)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</si>
</sst>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0" xfId="0" applyFill="1"/>
    <xf numFmtId="44" fontId="0" fillId="2" borderId="0" xfId="1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A8" sqref="A8"/>
    </sheetView>
  </sheetViews>
  <sheetFormatPr defaultColWidth="9" defaultRowHeight="15"/>
  <cols>
    <col min="1" max="1" width="51.710937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1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68</v>
      </c>
      <c r="B5" s="1" t="s">
        <v>21</v>
      </c>
      <c r="C5" s="1" t="s">
        <v>8</v>
      </c>
      <c r="D5" s="1">
        <v>3</v>
      </c>
    </row>
    <row r="6" spans="1:4">
      <c r="A6" s="1" t="s">
        <v>76</v>
      </c>
      <c r="B6" s="1" t="s">
        <v>9</v>
      </c>
      <c r="C6" s="1" t="s">
        <v>10</v>
      </c>
      <c r="D6" s="1">
        <v>5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1" t="s">
        <v>11</v>
      </c>
      <c r="B11" s="12"/>
      <c r="C11" s="12"/>
      <c r="D11" s="13"/>
    </row>
    <row r="12" spans="1:4">
      <c r="A12" s="7" t="s">
        <v>12</v>
      </c>
      <c r="B12" s="7" t="s">
        <v>4</v>
      </c>
      <c r="C12" s="7" t="s">
        <v>5</v>
      </c>
      <c r="D12" s="7" t="s">
        <v>6</v>
      </c>
    </row>
    <row r="13" spans="1:4">
      <c r="A13" s="1" t="s">
        <v>72</v>
      </c>
      <c r="B13" s="1" t="s">
        <v>13</v>
      </c>
      <c r="C13" s="1" t="s">
        <v>10</v>
      </c>
      <c r="D13" s="1">
        <v>7</v>
      </c>
    </row>
    <row r="14" spans="1:4">
      <c r="A14" s="1" t="s">
        <v>14</v>
      </c>
      <c r="B14" s="1" t="s">
        <v>15</v>
      </c>
      <c r="C14" s="1" t="s">
        <v>8</v>
      </c>
      <c r="D14" s="1">
        <v>5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1" t="s">
        <v>16</v>
      </c>
      <c r="B18" s="12"/>
      <c r="C18" s="12"/>
      <c r="D18" s="13"/>
    </row>
    <row r="19" spans="1:4">
      <c r="A19" s="8" t="s">
        <v>17</v>
      </c>
      <c r="B19" s="8"/>
      <c r="C19" s="8"/>
      <c r="D19" s="1">
        <f>SUM(D18,D5:D9,D13:D17)</f>
        <v>20</v>
      </c>
    </row>
    <row r="20" spans="1:4">
      <c r="A20" s="8" t="s">
        <v>18</v>
      </c>
      <c r="B20" s="8"/>
      <c r="C20" s="8"/>
      <c r="D20" s="1">
        <v>1</v>
      </c>
    </row>
    <row r="21" spans="1:4">
      <c r="A21" s="8" t="s">
        <v>19</v>
      </c>
      <c r="B21" s="8"/>
      <c r="C21" s="8"/>
      <c r="D21" s="1">
        <f>D19*D20</f>
        <v>20</v>
      </c>
    </row>
  </sheetData>
  <mergeCells count="8">
    <mergeCell ref="A19:C19"/>
    <mergeCell ref="A20:C20"/>
    <mergeCell ref="A21:C21"/>
    <mergeCell ref="A1:D1"/>
    <mergeCell ref="A2:D2"/>
    <mergeCell ref="A3:D3"/>
    <mergeCell ref="A11:D11"/>
    <mergeCell ref="A18:D18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A22" sqref="A22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39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77</v>
      </c>
      <c r="B5" s="1" t="s">
        <v>9</v>
      </c>
      <c r="C5" s="1" t="s">
        <v>40</v>
      </c>
      <c r="D5" s="1">
        <v>7</v>
      </c>
    </row>
    <row r="6" spans="1:4">
      <c r="A6" s="1" t="s">
        <v>41</v>
      </c>
      <c r="B6" s="1" t="s">
        <v>21</v>
      </c>
      <c r="C6" s="1" t="s">
        <v>8</v>
      </c>
      <c r="D6" s="1">
        <v>3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78</v>
      </c>
      <c r="B11" s="1" t="s">
        <v>13</v>
      </c>
      <c r="C11" s="1" t="s">
        <v>8</v>
      </c>
      <c r="D11" s="1">
        <v>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17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17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9"/>
  <sheetViews>
    <sheetView workbookViewId="0">
      <selection activeCell="A30" sqref="A30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42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24</v>
      </c>
      <c r="B5" s="1" t="s">
        <v>21</v>
      </c>
      <c r="C5" s="1" t="s">
        <v>10</v>
      </c>
      <c r="D5" s="1">
        <v>4</v>
      </c>
    </row>
    <row r="6" spans="1:4">
      <c r="A6" s="1" t="s">
        <v>80</v>
      </c>
      <c r="B6" s="1" t="s">
        <v>9</v>
      </c>
      <c r="C6" s="1" t="s">
        <v>10</v>
      </c>
      <c r="D6" s="1">
        <v>5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71</v>
      </c>
      <c r="B11" s="1" t="s">
        <v>13</v>
      </c>
      <c r="C11" s="1" t="s">
        <v>8</v>
      </c>
      <c r="D11" s="1">
        <v>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16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16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>
      <selection activeCell="G10" sqref="G10"/>
    </sheetView>
  </sheetViews>
  <sheetFormatPr defaultColWidth="9" defaultRowHeight="15"/>
  <cols>
    <col min="1" max="1" width="46.8554687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43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44</v>
      </c>
      <c r="B5" s="1" t="s">
        <v>21</v>
      </c>
      <c r="C5" s="1" t="s">
        <v>10</v>
      </c>
      <c r="D5" s="1">
        <v>4</v>
      </c>
    </row>
    <row r="6" spans="1:4">
      <c r="A6" s="1" t="s">
        <v>45</v>
      </c>
      <c r="B6" s="1" t="s">
        <v>7</v>
      </c>
      <c r="C6" s="1" t="s">
        <v>10</v>
      </c>
      <c r="D6" s="1">
        <v>4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70</v>
      </c>
      <c r="B11" s="1" t="s">
        <v>13</v>
      </c>
      <c r="C11" s="1" t="s">
        <v>22</v>
      </c>
      <c r="D11" s="1">
        <v>15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23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23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A29" sqref="A29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46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47</v>
      </c>
      <c r="B5" s="1" t="s">
        <v>21</v>
      </c>
      <c r="C5" s="1" t="s">
        <v>8</v>
      </c>
      <c r="D5" s="1">
        <v>3</v>
      </c>
    </row>
    <row r="6" spans="1:4">
      <c r="A6" s="1" t="s">
        <v>48</v>
      </c>
      <c r="B6" s="1" t="s">
        <v>7</v>
      </c>
      <c r="C6" s="1" t="s">
        <v>10</v>
      </c>
      <c r="D6" s="1">
        <v>4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69</v>
      </c>
      <c r="B11" s="1" t="s">
        <v>13</v>
      </c>
      <c r="C11" s="1" t="s">
        <v>10</v>
      </c>
      <c r="D11" s="1">
        <v>10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17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17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F29" sqref="F29"/>
    </sheetView>
  </sheetViews>
  <sheetFormatPr defaultColWidth="9" defaultRowHeight="15"/>
  <cols>
    <col min="1" max="1" width="78.2851562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49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73</v>
      </c>
      <c r="B5" s="1" t="s">
        <v>21</v>
      </c>
      <c r="C5" s="1" t="s">
        <v>22</v>
      </c>
      <c r="D5" s="1">
        <v>6</v>
      </c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64</v>
      </c>
      <c r="B11" s="1" t="s">
        <v>13</v>
      </c>
      <c r="C11" s="1" t="s">
        <v>22</v>
      </c>
      <c r="D11" s="1">
        <v>15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21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21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tabSelected="1" workbookViewId="0">
      <selection activeCell="B18" sqref="B18"/>
    </sheetView>
  </sheetViews>
  <sheetFormatPr defaultColWidth="9" defaultRowHeight="1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10" t="s">
        <v>16</v>
      </c>
      <c r="B2" s="10"/>
      <c r="C2" s="10"/>
      <c r="D2" s="10"/>
    </row>
    <row r="3" spans="1:4">
      <c r="A3" s="8" t="s">
        <v>50</v>
      </c>
      <c r="B3" s="8"/>
      <c r="C3" s="8"/>
      <c r="D3" s="1">
        <f>SUM(Login!D21)</f>
        <v>20</v>
      </c>
    </row>
    <row r="4" spans="1:4">
      <c r="A4" s="14" t="s">
        <v>51</v>
      </c>
      <c r="B4" s="15"/>
      <c r="C4" s="16"/>
      <c r="D4" s="1">
        <f>'Dashboard Estudante'!D20</f>
        <v>22</v>
      </c>
    </row>
    <row r="5" spans="1:4">
      <c r="A5" s="2" t="s">
        <v>52</v>
      </c>
      <c r="B5" s="3"/>
      <c r="C5" s="4"/>
      <c r="D5" s="1">
        <f>'Estudante | Grade de Aulas'!D19</f>
        <v>18</v>
      </c>
    </row>
    <row r="6" spans="1:4">
      <c r="A6" s="2" t="s">
        <v>63</v>
      </c>
      <c r="B6" s="3"/>
      <c r="C6" s="4"/>
      <c r="D6" s="1">
        <f>'Estudante | Notas'!D19</f>
        <v>23</v>
      </c>
    </row>
    <row r="7" spans="1:4">
      <c r="A7" s="2" t="s">
        <v>53</v>
      </c>
      <c r="B7" s="3"/>
      <c r="C7" s="4"/>
      <c r="D7" s="1">
        <f>'Estudante | Documentos'!D19</f>
        <v>18</v>
      </c>
    </row>
    <row r="8" spans="1:4">
      <c r="A8" s="2" t="s">
        <v>54</v>
      </c>
      <c r="B8" s="3"/>
      <c r="C8" s="4"/>
      <c r="D8" s="1">
        <f>'Estudante | Mensagens'!D19</f>
        <v>15</v>
      </c>
    </row>
    <row r="9" spans="1:4">
      <c r="A9" s="2" t="s">
        <v>55</v>
      </c>
      <c r="B9" s="3"/>
      <c r="C9" s="4"/>
      <c r="D9" s="1">
        <f>'Estudante | Configurações'!D19</f>
        <v>18</v>
      </c>
    </row>
    <row r="10" spans="1:4">
      <c r="A10" s="2" t="s">
        <v>56</v>
      </c>
      <c r="B10" s="3"/>
      <c r="C10" s="4"/>
      <c r="D10" s="1">
        <f>'Dashboard Professor'!D19</f>
        <v>17</v>
      </c>
    </row>
    <row r="11" spans="1:4">
      <c r="A11" s="2" t="s">
        <v>57</v>
      </c>
      <c r="B11" s="3"/>
      <c r="C11" s="4"/>
      <c r="D11" s="1">
        <f>'Professor | Grade de Aulas'!D19</f>
        <v>16</v>
      </c>
    </row>
    <row r="12" spans="1:4">
      <c r="A12" s="2" t="s">
        <v>58</v>
      </c>
      <c r="B12" s="3"/>
      <c r="C12" s="4"/>
      <c r="D12" s="1">
        <f>'Professor | Diário de Classe'!D19</f>
        <v>23</v>
      </c>
    </row>
    <row r="13" spans="1:4">
      <c r="A13" s="2" t="s">
        <v>59</v>
      </c>
      <c r="B13" s="3"/>
      <c r="C13" s="4"/>
      <c r="D13" s="1">
        <f>'Professor | Notas'!D19</f>
        <v>17</v>
      </c>
    </row>
    <row r="14" spans="1:4">
      <c r="A14" s="2" t="s">
        <v>60</v>
      </c>
      <c r="B14" s="3"/>
      <c r="C14" s="4"/>
      <c r="D14" s="1">
        <f>'Professor | Mensagens'!D19</f>
        <v>21</v>
      </c>
    </row>
    <row r="15" spans="1:4">
      <c r="A15" s="8" t="s">
        <v>16</v>
      </c>
      <c r="B15" s="8"/>
      <c r="C15" s="8"/>
      <c r="D15" s="1">
        <f>SUM(D3:D14)</f>
        <v>228</v>
      </c>
    </row>
    <row r="16" spans="1:4">
      <c r="C16" s="5" t="s">
        <v>61</v>
      </c>
      <c r="D16" s="6">
        <f>D15*488</f>
        <v>111264</v>
      </c>
    </row>
  </sheetData>
  <mergeCells count="5">
    <mergeCell ref="A1:D1"/>
    <mergeCell ref="A2:D2"/>
    <mergeCell ref="A3:C3"/>
    <mergeCell ref="A4:C4"/>
    <mergeCell ref="A15:C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A24" sqref="A24"/>
    </sheetView>
  </sheetViews>
  <sheetFormatPr defaultColWidth="9" defaultRowHeight="15"/>
  <cols>
    <col min="1" max="1" width="71.8554687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20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74</v>
      </c>
      <c r="B5" s="1" t="s">
        <v>9</v>
      </c>
      <c r="C5" s="1" t="s">
        <v>22</v>
      </c>
      <c r="D5" s="1">
        <v>7</v>
      </c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0" t="s">
        <v>11</v>
      </c>
      <c r="B10" s="10"/>
      <c r="C10" s="10"/>
      <c r="D10" s="10"/>
    </row>
    <row r="11" spans="1:4">
      <c r="A11" s="7" t="s">
        <v>12</v>
      </c>
      <c r="B11" s="7" t="s">
        <v>4</v>
      </c>
      <c r="C11" s="7" t="s">
        <v>5</v>
      </c>
      <c r="D11" s="7" t="s">
        <v>6</v>
      </c>
    </row>
    <row r="12" spans="1:4">
      <c r="A12" s="1" t="s">
        <v>75</v>
      </c>
      <c r="B12" s="1" t="s">
        <v>13</v>
      </c>
      <c r="C12" s="1" t="s">
        <v>22</v>
      </c>
      <c r="D12" s="1">
        <v>15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0" t="s">
        <v>16</v>
      </c>
      <c r="B17" s="10"/>
      <c r="C17" s="10"/>
      <c r="D17" s="10"/>
    </row>
    <row r="18" spans="1:4">
      <c r="A18" s="8" t="s">
        <v>17</v>
      </c>
      <c r="B18" s="8"/>
      <c r="C18" s="8"/>
      <c r="D18" s="1">
        <f>SUM(D17,D5:D9,D12:D16)</f>
        <v>22</v>
      </c>
    </row>
    <row r="19" spans="1:4">
      <c r="A19" s="8" t="s">
        <v>18</v>
      </c>
      <c r="B19" s="8"/>
      <c r="C19" s="8"/>
      <c r="D19" s="1">
        <v>1</v>
      </c>
    </row>
    <row r="20" spans="1:4">
      <c r="A20" s="8" t="s">
        <v>19</v>
      </c>
      <c r="B20" s="8"/>
      <c r="C20" s="8"/>
      <c r="D20" s="1">
        <f>D18*D19</f>
        <v>22</v>
      </c>
    </row>
  </sheetData>
  <mergeCells count="8">
    <mergeCell ref="A18:C18"/>
    <mergeCell ref="A19:C19"/>
    <mergeCell ref="A20:C20"/>
    <mergeCell ref="A1:D1"/>
    <mergeCell ref="A2:D2"/>
    <mergeCell ref="A3:D3"/>
    <mergeCell ref="A10:D10"/>
    <mergeCell ref="A17:D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C26" sqref="C26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23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24</v>
      </c>
      <c r="B5" s="1" t="s">
        <v>21</v>
      </c>
      <c r="C5" s="1" t="s">
        <v>8</v>
      </c>
      <c r="D5" s="1">
        <v>3</v>
      </c>
    </row>
    <row r="6" spans="1:4">
      <c r="A6" s="1" t="s">
        <v>81</v>
      </c>
      <c r="B6" s="1" t="s">
        <v>9</v>
      </c>
      <c r="C6" s="1" t="s">
        <v>10</v>
      </c>
      <c r="D6" s="1">
        <v>5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82</v>
      </c>
      <c r="B11" s="1" t="s">
        <v>13</v>
      </c>
      <c r="C11" s="1" t="s">
        <v>10</v>
      </c>
      <c r="D11" s="1">
        <v>10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18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18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30" sqref="B30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62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25</v>
      </c>
      <c r="B5" s="1" t="s">
        <v>21</v>
      </c>
      <c r="C5" s="1" t="s">
        <v>10</v>
      </c>
      <c r="D5" s="1">
        <v>4</v>
      </c>
    </row>
    <row r="6" spans="1:4">
      <c r="A6" s="1" t="s">
        <v>26</v>
      </c>
      <c r="B6" s="1" t="s">
        <v>9</v>
      </c>
      <c r="C6" s="1" t="s">
        <v>8</v>
      </c>
      <c r="D6" s="1">
        <v>4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67</v>
      </c>
      <c r="B11" s="1" t="s">
        <v>13</v>
      </c>
      <c r="C11" s="1" t="s">
        <v>22</v>
      </c>
      <c r="D11" s="1">
        <v>15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23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23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I25" sqref="I25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27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0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0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G21" sqref="G21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28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0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0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A28" sqref="A28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29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30</v>
      </c>
      <c r="B5" s="1" t="s">
        <v>9</v>
      </c>
      <c r="C5" s="1" t="s">
        <v>10</v>
      </c>
      <c r="D5" s="1">
        <v>4</v>
      </c>
    </row>
    <row r="6" spans="1:4">
      <c r="A6" s="1" t="s">
        <v>31</v>
      </c>
      <c r="B6" s="1" t="s">
        <v>9</v>
      </c>
      <c r="C6" s="1" t="s">
        <v>10</v>
      </c>
      <c r="D6" s="1">
        <v>4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32</v>
      </c>
      <c r="B11" s="1" t="s">
        <v>13</v>
      </c>
      <c r="C11" s="1" t="s">
        <v>10</v>
      </c>
      <c r="D11" s="1">
        <v>10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18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18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B21" sqref="B21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33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34</v>
      </c>
      <c r="B5" s="1" t="s">
        <v>21</v>
      </c>
      <c r="C5" s="1" t="s">
        <v>10</v>
      </c>
      <c r="D5" s="1">
        <v>4</v>
      </c>
    </row>
    <row r="6" spans="1:4">
      <c r="A6" s="1" t="s">
        <v>35</v>
      </c>
      <c r="B6" s="1" t="s">
        <v>9</v>
      </c>
      <c r="C6" s="1" t="s">
        <v>8</v>
      </c>
      <c r="D6" s="1">
        <v>4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65</v>
      </c>
      <c r="B11" s="1" t="s">
        <v>13</v>
      </c>
      <c r="C11" s="1" t="s">
        <v>8</v>
      </c>
      <c r="D11" s="1">
        <v>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15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15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"/>
  <sheetViews>
    <sheetView workbookViewId="0">
      <selection activeCell="B28" sqref="B28"/>
    </sheetView>
  </sheetViews>
  <sheetFormatPr defaultColWidth="9" defaultRowHeight="1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>
      <c r="A1" s="9" t="s">
        <v>0</v>
      </c>
      <c r="B1" s="9"/>
      <c r="C1" s="9"/>
      <c r="D1" s="9"/>
    </row>
    <row r="2" spans="1:4">
      <c r="A2" s="8" t="s">
        <v>36</v>
      </c>
      <c r="B2" s="8"/>
      <c r="C2" s="8"/>
      <c r="D2" s="8"/>
    </row>
    <row r="3" spans="1:4">
      <c r="A3" s="10" t="s">
        <v>2</v>
      </c>
      <c r="B3" s="10"/>
      <c r="C3" s="10"/>
      <c r="D3" s="10"/>
    </row>
    <row r="4" spans="1:4">
      <c r="A4" s="7" t="s">
        <v>3</v>
      </c>
      <c r="B4" s="7" t="s">
        <v>4</v>
      </c>
      <c r="C4" s="7" t="s">
        <v>5</v>
      </c>
      <c r="D4" s="7" t="s">
        <v>6</v>
      </c>
    </row>
    <row r="5" spans="1:4">
      <c r="A5" s="1" t="s">
        <v>37</v>
      </c>
      <c r="B5" s="1" t="s">
        <v>7</v>
      </c>
      <c r="C5" s="1" t="s">
        <v>10</v>
      </c>
      <c r="D5" s="1">
        <v>4</v>
      </c>
    </row>
    <row r="6" spans="1:4">
      <c r="A6" s="1" t="s">
        <v>79</v>
      </c>
      <c r="B6" s="1" t="s">
        <v>9</v>
      </c>
      <c r="C6" s="1" t="s">
        <v>8</v>
      </c>
      <c r="D6" s="1">
        <v>4</v>
      </c>
    </row>
    <row r="7" spans="1:4">
      <c r="A7" s="1" t="s">
        <v>38</v>
      </c>
      <c r="B7" s="1" t="s">
        <v>7</v>
      </c>
      <c r="C7" s="1" t="s">
        <v>8</v>
      </c>
      <c r="D7" s="1">
        <v>3</v>
      </c>
    </row>
    <row r="8" spans="1:4">
      <c r="A8" s="1"/>
      <c r="B8" s="1"/>
      <c r="C8" s="1"/>
      <c r="D8" s="1"/>
    </row>
    <row r="9" spans="1:4">
      <c r="A9" s="10" t="s">
        <v>11</v>
      </c>
      <c r="B9" s="10"/>
      <c r="C9" s="10"/>
      <c r="D9" s="10"/>
    </row>
    <row r="10" spans="1:4">
      <c r="A10" s="7" t="s">
        <v>12</v>
      </c>
      <c r="B10" s="7" t="s">
        <v>4</v>
      </c>
      <c r="C10" s="7" t="s">
        <v>5</v>
      </c>
      <c r="D10" s="7" t="s">
        <v>6</v>
      </c>
    </row>
    <row r="11" spans="1:4">
      <c r="A11" s="1" t="s">
        <v>66</v>
      </c>
      <c r="B11" s="1" t="s">
        <v>13</v>
      </c>
      <c r="C11" s="1" t="s">
        <v>8</v>
      </c>
      <c r="D11" s="1">
        <v>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0" t="s">
        <v>16</v>
      </c>
      <c r="B16" s="10"/>
      <c r="C16" s="10"/>
      <c r="D16" s="10"/>
    </row>
    <row r="17" spans="1:4">
      <c r="A17" s="8" t="s">
        <v>17</v>
      </c>
      <c r="B17" s="8"/>
      <c r="C17" s="8"/>
      <c r="D17" s="1">
        <f>SUM(D16,D5:D8,D11:D15)</f>
        <v>18</v>
      </c>
    </row>
    <row r="18" spans="1:4">
      <c r="A18" s="8" t="s">
        <v>18</v>
      </c>
      <c r="B18" s="8"/>
      <c r="C18" s="8"/>
      <c r="D18" s="1">
        <v>1</v>
      </c>
    </row>
    <row r="19" spans="1:4">
      <c r="A19" s="8" t="s">
        <v>19</v>
      </c>
      <c r="B19" s="8"/>
      <c r="C19" s="8"/>
      <c r="D19" s="1">
        <f>D17*D18</f>
        <v>18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0ac656-b143-41c7-b813-6cfa801c66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47CD58D5DFD40AD3B8B33CBB5324E" ma:contentTypeVersion="5" ma:contentTypeDescription="Create a new document." ma:contentTypeScope="" ma:versionID="1a89b5288451d03b09c0531fc6823f25">
  <xsd:schema xmlns:xsd="http://www.w3.org/2001/XMLSchema" xmlns:xs="http://www.w3.org/2001/XMLSchema" xmlns:p="http://schemas.microsoft.com/office/2006/metadata/properties" xmlns:ns3="a40ac656-b143-41c7-b813-6cfa801c664d" targetNamespace="http://schemas.microsoft.com/office/2006/metadata/properties" ma:root="true" ma:fieldsID="22c4c405baef70729cb6374c35e77151" ns3:_="">
    <xsd:import namespace="a40ac656-b143-41c7-b813-6cfa801c664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ac656-b143-41c7-b813-6cfa801c664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8B854C-1FCA-4539-9459-414D0C18694D}">
  <ds:schemaRefs>
    <ds:schemaRef ds:uri="http://schemas.microsoft.com/office/2006/documentManagement/types"/>
    <ds:schemaRef ds:uri="a40ac656-b143-41c7-b813-6cfa801c664d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09052E5-6E34-4BA1-8456-A911BD4414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4F2F6-B8E8-4A71-9693-B92CC5A0C2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0ac656-b143-41c7-b813-6cfa801c66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Login</vt:lpstr>
      <vt:lpstr>Dashboard Estudante</vt:lpstr>
      <vt:lpstr>Estudante | Grade de Aulas</vt:lpstr>
      <vt:lpstr>Estudante | Notas</vt:lpstr>
      <vt:lpstr>Notas | Aprovado</vt:lpstr>
      <vt:lpstr>Notas | Não Iniciado</vt:lpstr>
      <vt:lpstr>Estudante | Documentos</vt:lpstr>
      <vt:lpstr>Estudante | Mensagens</vt:lpstr>
      <vt:lpstr>Estudante | Configurações</vt:lpstr>
      <vt:lpstr>Dashboard Professor</vt:lpstr>
      <vt:lpstr>Professor | Grade de Aulas</vt:lpstr>
      <vt:lpstr>Professor | Diário de Classe</vt:lpstr>
      <vt:lpstr>Professor | Notas</vt:lpstr>
      <vt:lpstr>Professor | Mensagens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MATHEUS SOUZA SILVA</cp:lastModifiedBy>
  <dcterms:created xsi:type="dcterms:W3CDTF">2019-08-13T14:12:00Z</dcterms:created>
  <dcterms:modified xsi:type="dcterms:W3CDTF">2025-05-27T16:37:45Z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5BFACEBD903B41CCA497E19D857A2DEC_12</vt:lpwstr>
  </property>
  <property fmtid="{D5CDD505-2E9C-101B-9397-08002B2CF9AE}" pid="3" name="KSOProductBuildVer">
    <vt:lpwstr>1046-12.2.0.21179</vt:lpwstr>
  </property>
  <property fmtid="{D5CDD505-2E9C-101B-9397-08002B2CF9AE}" pid="4" name="ContentTypeId">
    <vt:lpwstr>0x0101005AC47CD58D5DFD40AD3B8B33CBB5324E</vt:lpwstr>
  </property>
</Properties>
</file>