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<sst xmlns="http://schemas.openxmlformats.org/spreadsheetml/2006/main" count="56" uniqueCount="22">
  <si>
    <t>Autor: Káio Guilherme Ferraz de Sousa Silva</t>
  </si>
  <si>
    <t>Data: 25/11/2020</t>
  </si>
  <si>
    <t>DADOS DA ESTAÇÂO BASEADA EM ARDUINO</t>
  </si>
  <si>
    <t xml:space="preserve">ESTAÇÃO AEROPORTO INTERNACIONAL DE BOA VISTA </t>
  </si>
  <si>
    <t>Tabela de dados data:23/11/2020</t>
  </si>
  <si>
    <t>Tabela de dados data:24/11/2020</t>
  </si>
  <si>
    <t>Tabela de dados data:25/11/2020</t>
  </si>
  <si>
    <t>Tempo</t>
  </si>
  <si>
    <t>Temperatura(°c)</t>
  </si>
  <si>
    <t>UR (%)</t>
  </si>
  <si>
    <t>Luminosidade (lux)</t>
  </si>
  <si>
    <t>chuva</t>
  </si>
  <si>
    <t>temperatura(°c)</t>
  </si>
  <si>
    <t>Temperatura(°F)</t>
  </si>
  <si>
    <t>Temperatura(°C)2</t>
  </si>
  <si>
    <t>Umidade</t>
  </si>
  <si>
    <t>Chuva</t>
  </si>
  <si>
    <t>medias</t>
  </si>
  <si>
    <t>Fonte: Prototipo Da Estação meteorologica baseada em arduino</t>
  </si>
  <si>
    <r>
      <t>Fonte: &lt;</t>
    </r>
    <r>
      <rPr>
        <color rgb="FF1155CC"/>
        <u/>
      </rPr>
      <t>https://www.wunderground.com/history/daily/br/boa-vista/SBBV/date/2020-11-23</t>
    </r>
    <r>
      <t>&gt;</t>
    </r>
  </si>
  <si>
    <r>
      <rPr>
        <color rgb="FF000000"/>
      </rPr>
      <t>Fonte: &lt;</t>
    </r>
    <r>
      <rPr>
        <color rgb="FF1155CC"/>
        <u/>
      </rPr>
      <t>https://www.wunderground.com/history/daily/br/boa-vista/SBBV/date/2020-11-24</t>
    </r>
    <r>
      <rPr>
        <color rgb="FF000000"/>
      </rPr>
      <t>&gt;</t>
    </r>
  </si>
  <si>
    <r>
      <rPr>
        <color rgb="FF000000"/>
      </rPr>
      <t>Fonte:&lt;</t>
    </r>
    <r>
      <rPr>
        <color rgb="FF1155CC"/>
        <u/>
      </rPr>
      <t>https://www.wunderground.com/history/daily/br/boa-vista/SBBV/date/2020-11-25</t>
    </r>
    <r>
      <rPr>
        <color rgb="FF000000"/>
      </rPr>
      <t>&gt;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</si>
</sst>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0 °C"/>
    <numFmt numFmtId="165" formatCode="HH:mm:ss"/>
    <numFmt numFmtId="166" formatCode="##,# °C"/>
    <numFmt numFmtId="167" formatCode="#,##0.00 Lux"/>
    <numFmt numFmtId="168" formatCode="#,0 °F"/>
    <numFmt numFmtId="169" formatCode="d/m/yyyy"/>
  </numFmts>
  <fonts count="13">
    <font>
      <sz val="10.0"/>
      <color rgb="FF000000"/>
      <name val="Arial"/>
    </font>
    <font>
      <sz val="12.0"/>
      <color theme="1"/>
      <name val="Times New Roman"/>
    </font>
    <font>
      <color theme="1"/>
      <name val="Arial"/>
    </font>
    <font/>
    <font>
      <color theme="1"/>
      <name val="Times New Roman"/>
    </font>
    <font>
      <sz val="12.0"/>
      <color rgb="FF000000"/>
      <name val="Times New Roman"/>
    </font>
    <font>
      <sz val="9.0"/>
      <color rgb="FF000000"/>
      <name val="Times New Roman"/>
    </font>
    <font>
      <sz val="9.0"/>
      <color rgb="FF000000"/>
      <name val="Roboto"/>
    </font>
    <font>
      <u/>
      <color rgb="FF0000FF"/>
    </font>
    <font>
      <u/>
      <color rgb="FF1155CC"/>
    </font>
    <font>
      <u/>
      <color rgb="FF1155CC"/>
      <name val="Arial"/>
    </font>
    <font>
      <name val="Arial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7F7F7"/>
        <bgColor rgb="FFF7F7F7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2" numFmtId="0" xfId="0" applyFill="1" applyFont="1"/>
    <xf borderId="1" fillId="3" fontId="1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1" fillId="3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4" fillId="3" fontId="1" numFmtId="0" xfId="0" applyAlignment="1" applyBorder="1" applyFont="1">
      <alignment horizontal="center" readingOrder="0" vertical="bottom"/>
    </xf>
    <xf borderId="4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readingOrder="0" shrinkToFit="0" vertical="bottom" wrapText="0"/>
    </xf>
    <xf borderId="4" fillId="3" fontId="1" numFmtId="164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vertical="bottom"/>
    </xf>
    <xf borderId="4" fillId="3" fontId="1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4" fillId="0" fontId="1" numFmtId="165" xfId="0" applyAlignment="1" applyBorder="1" applyFont="1" applyNumberFormat="1">
      <alignment horizontal="center" vertical="bottom"/>
    </xf>
    <xf borderId="4" fillId="0" fontId="1" numFmtId="166" xfId="0" applyAlignment="1" applyBorder="1" applyFont="1" applyNumberFormat="1">
      <alignment horizontal="center" readingOrder="0" vertical="bottom"/>
    </xf>
    <xf borderId="4" fillId="0" fontId="1" numFmtId="10" xfId="0" applyAlignment="1" applyBorder="1" applyFont="1" applyNumberFormat="1">
      <alignment horizontal="center" readingOrder="0" vertical="bottom"/>
    </xf>
    <xf borderId="4" fillId="0" fontId="1" numFmtId="167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0" fontId="5" numFmtId="10" xfId="0" applyAlignment="1" applyBorder="1" applyFont="1" applyNumberFormat="1">
      <alignment horizontal="center" readingOrder="0" shrinkToFit="0" vertical="bottom" wrapText="0"/>
    </xf>
    <xf borderId="4" fillId="0" fontId="5" numFmtId="168" xfId="0" applyAlignment="1" applyBorder="1" applyFont="1" applyNumberFormat="1">
      <alignment horizontal="center" readingOrder="0" shrinkToFit="0" vertical="bottom" wrapText="0"/>
    </xf>
    <xf borderId="4" fillId="2" fontId="5" numFmtId="164" xfId="0" applyAlignment="1" applyBorder="1" applyFont="1" applyNumberFormat="1">
      <alignment horizontal="center"/>
    </xf>
    <xf borderId="4" fillId="0" fontId="5" numFmtId="0" xfId="0" applyAlignment="1" applyBorder="1" applyFont="1">
      <alignment horizontal="center" readingOrder="0" shrinkToFit="0" vertical="bottom" wrapText="0"/>
    </xf>
    <xf borderId="4" fillId="0" fontId="5" numFmtId="168" xfId="0" applyAlignment="1" applyBorder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4" fillId="3" fontId="1" numFmtId="165" xfId="0" applyAlignment="1" applyBorder="1" applyFont="1" applyNumberFormat="1">
      <alignment horizontal="center" vertical="bottom"/>
    </xf>
    <xf borderId="4" fillId="3" fontId="1" numFmtId="166" xfId="0" applyAlignment="1" applyBorder="1" applyFont="1" applyNumberFormat="1">
      <alignment horizontal="center" readingOrder="0" vertical="bottom"/>
    </xf>
    <xf borderId="4" fillId="3" fontId="1" numFmtId="10" xfId="0" applyAlignment="1" applyBorder="1" applyFont="1" applyNumberFormat="1">
      <alignment horizontal="center" readingOrder="0" vertical="bottom"/>
    </xf>
    <xf borderId="4" fillId="3" fontId="1" numFmtId="167" xfId="0" applyAlignment="1" applyBorder="1" applyFont="1" applyNumberFormat="1">
      <alignment horizontal="center" readingOrder="0" vertical="bottom"/>
    </xf>
    <xf borderId="4" fillId="3" fontId="5" numFmtId="10" xfId="0" applyAlignment="1" applyBorder="1" applyFont="1" applyNumberFormat="1">
      <alignment horizontal="center" readingOrder="0" shrinkToFit="0" vertical="bottom" wrapText="0"/>
    </xf>
    <xf borderId="4" fillId="3" fontId="5" numFmtId="168" xfId="0" applyAlignment="1" applyBorder="1" applyFont="1" applyNumberFormat="1">
      <alignment horizontal="center" readingOrder="0" shrinkToFit="0" vertical="bottom" wrapText="0"/>
    </xf>
    <xf borderId="4" fillId="3" fontId="5" numFmtId="164" xfId="0" applyAlignment="1" applyBorder="1" applyFont="1" applyNumberFormat="1">
      <alignment horizontal="center"/>
    </xf>
    <xf borderId="4" fillId="3" fontId="5" numFmtId="0" xfId="0" applyAlignment="1" applyBorder="1" applyFont="1">
      <alignment horizontal="center" readingOrder="0" shrinkToFit="0" vertical="bottom" wrapText="0"/>
    </xf>
    <xf borderId="0" fillId="0" fontId="5" numFmtId="166" xfId="0" applyAlignment="1" applyFont="1" applyNumberFormat="1">
      <alignment horizontal="center" readingOrder="0" shrinkToFit="0" vertical="bottom" wrapText="0"/>
    </xf>
    <xf borderId="4" fillId="3" fontId="5" numFmtId="168" xfId="0" applyAlignment="1" applyBorder="1" applyFont="1" applyNumberFormat="1">
      <alignment horizontal="center" readingOrder="0" shrinkToFit="0" vertical="bottom" wrapText="0"/>
    </xf>
    <xf borderId="4" fillId="3" fontId="6" numFmtId="0" xfId="0" applyAlignment="1" applyBorder="1" applyFont="1">
      <alignment horizontal="center" readingOrder="0" shrinkToFit="0" vertical="bottom" wrapText="0"/>
    </xf>
    <xf borderId="4" fillId="4" fontId="5" numFmtId="168" xfId="0" applyAlignment="1" applyBorder="1" applyFill="1" applyFont="1" applyNumberFormat="1">
      <alignment horizontal="center" readingOrder="0" shrinkToFit="0" vertical="bottom" wrapText="0"/>
    </xf>
    <xf borderId="4" fillId="4" fontId="5" numFmtId="10" xfId="0" applyAlignment="1" applyBorder="1" applyFont="1" applyNumberForma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/>
    </xf>
    <xf borderId="4" fillId="0" fontId="5" numFmtId="164" xfId="0" applyAlignment="1" applyBorder="1" applyFont="1" applyNumberFormat="1">
      <alignment horizontal="center"/>
    </xf>
    <xf borderId="4" fillId="3" fontId="1" numFmtId="168" xfId="0" applyAlignment="1" applyBorder="1" applyFont="1" applyNumberFormat="1">
      <alignment horizontal="center" readingOrder="0"/>
    </xf>
    <xf borderId="4" fillId="3" fontId="1" numFmtId="10" xfId="0" applyAlignment="1" applyBorder="1" applyFont="1" applyNumberFormat="1">
      <alignment horizontal="center" readingOrder="0"/>
    </xf>
    <xf borderId="4" fillId="0" fontId="1" numFmtId="168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5" fontId="1" numFmtId="0" xfId="0" applyAlignment="1" applyBorder="1" applyFill="1" applyFont="1">
      <alignment horizontal="center" readingOrder="0" vertical="bottom"/>
    </xf>
    <xf borderId="4" fillId="5" fontId="1" numFmtId="166" xfId="0" applyAlignment="1" applyBorder="1" applyFont="1" applyNumberFormat="1">
      <alignment horizontal="center" vertical="bottom"/>
    </xf>
    <xf borderId="4" fillId="5" fontId="1" numFmtId="10" xfId="0" applyAlignment="1" applyBorder="1" applyFont="1" applyNumberFormat="1">
      <alignment horizontal="center" vertical="bottom"/>
    </xf>
    <xf borderId="4" fillId="5" fontId="1" numFmtId="167" xfId="0" applyAlignment="1" applyBorder="1" applyFont="1" applyNumberFormat="1">
      <alignment horizontal="center" vertical="bottom"/>
    </xf>
    <xf borderId="4" fillId="5" fontId="1" numFmtId="0" xfId="0" applyAlignment="1" applyBorder="1" applyFont="1">
      <alignment horizontal="center" vertical="bottom"/>
    </xf>
    <xf borderId="4" fillId="3" fontId="1" numFmtId="168" xfId="0" applyAlignment="1" applyBorder="1" applyFont="1" applyNumberFormat="1">
      <alignment horizontal="center" vertical="bottom"/>
    </xf>
    <xf borderId="4" fillId="3" fontId="1" numFmtId="164" xfId="0" applyAlignment="1" applyBorder="1" applyFont="1" applyNumberFormat="1">
      <alignment horizontal="center" vertical="bottom"/>
    </xf>
    <xf borderId="4" fillId="3" fontId="1" numFmtId="10" xfId="0" applyAlignment="1" applyBorder="1" applyFont="1" applyNumberFormat="1">
      <alignment horizontal="center" vertical="bottom"/>
    </xf>
    <xf borderId="4" fillId="3" fontId="1" numFmtId="168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10" numFmtId="0" xfId="0" applyAlignment="1" applyBorder="1" applyFont="1">
      <alignment readingOrder="0" vertical="bottom"/>
    </xf>
    <xf borderId="0" fillId="2" fontId="2" numFmtId="0" xfId="0" applyAlignment="1" applyFont="1">
      <alignment horizontal="center" readingOrder="0" vertical="bottom"/>
    </xf>
    <xf borderId="0" fillId="2" fontId="2" numFmtId="169" xfId="0" applyAlignment="1" applyFont="1" applyNumberFormat="1">
      <alignment readingOrder="0"/>
    </xf>
    <xf borderId="0" fillId="2" fontId="2" numFmtId="165" xfId="0" applyAlignment="1" applyFont="1" applyNumberFormat="1">
      <alignment vertical="bottom"/>
    </xf>
    <xf borderId="0" fillId="2" fontId="2" numFmtId="166" xfId="0" applyAlignment="1" applyFont="1" applyNumberFormat="1">
      <alignment horizontal="center" readingOrder="0" vertical="bottom"/>
    </xf>
    <xf borderId="0" fillId="2" fontId="2" numFmtId="10" xfId="0" applyAlignment="1" applyFont="1" applyNumberFormat="1">
      <alignment horizontal="center" readingOrder="0" vertical="bottom"/>
    </xf>
    <xf borderId="0" fillId="2" fontId="2" numFmtId="167" xfId="0" applyAlignment="1" applyFont="1" applyNumberFormat="1">
      <alignment horizontal="center" readingOrder="0" vertical="bottom"/>
    </xf>
    <xf borderId="0" fillId="0" fontId="2" numFmtId="169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horizontal="center" readingOrder="0" vertical="bottom"/>
    </xf>
    <xf borderId="0" fillId="0" fontId="2" numFmtId="10" xfId="0" applyAlignment="1" applyFont="1" applyNumberFormat="1">
      <alignment horizontal="center" readingOrder="0" vertical="bottom"/>
    </xf>
    <xf borderId="0" fillId="0" fontId="2" numFmtId="167" xfId="0" applyAlignment="1" applyFont="1" applyNumberFormat="1">
      <alignment horizontal="center" readingOrder="0" vertical="bottom"/>
    </xf>
    <xf borderId="0" fillId="6" fontId="2" numFmtId="165" xfId="0" applyAlignment="1" applyFill="1" applyFont="1" applyNumberFormat="1">
      <alignment vertical="bottom"/>
    </xf>
    <xf borderId="0" fillId="6" fontId="2" numFmtId="166" xfId="0" applyAlignment="1" applyFont="1" applyNumberFormat="1">
      <alignment horizontal="center" readingOrder="0" vertical="bottom"/>
    </xf>
    <xf borderId="0" fillId="6" fontId="2" numFmtId="10" xfId="0" applyAlignment="1" applyFont="1" applyNumberFormat="1">
      <alignment horizontal="center" readingOrder="0" vertical="bottom"/>
    </xf>
    <xf borderId="0" fillId="6" fontId="2" numFmtId="167" xfId="0" applyAlignment="1" applyFont="1" applyNumberFormat="1">
      <alignment horizontal="center" readingOrder="0" vertical="bottom"/>
    </xf>
    <xf borderId="0" fillId="6" fontId="2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2" fontId="12" numFmtId="0" xfId="0" applyFont="1"/>
    <xf borderId="0" fillId="0" fontId="3" numFmtId="169" xfId="0" applyAlignment="1" applyFont="1" applyNumberFormat="1">
      <alignment readingOrder="0"/>
    </xf>
    <xf borderId="0" fillId="0" fontId="11" numFmtId="165" xfId="0" applyAlignment="1" applyFont="1" applyNumberFormat="1">
      <alignment vertical="bottom"/>
    </xf>
    <xf borderId="0" fillId="0" fontId="11" numFmtId="166" xfId="0" applyAlignment="1" applyFont="1" applyNumberFormat="1">
      <alignment horizontal="center" readingOrder="0" vertical="bottom"/>
    </xf>
    <xf borderId="0" fillId="0" fontId="11" numFmtId="10" xfId="0" applyAlignment="1" applyFont="1" applyNumberFormat="1">
      <alignment horizontal="center" readingOrder="0" vertical="bottom"/>
    </xf>
    <xf borderId="0" fillId="0" fontId="11" numFmtId="167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chuva versus HORA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'Página1'!$R$5:$R$6</c:f>
            </c:strRef>
          </c:tx>
          <c:marker>
            <c:symbol val="none"/>
          </c:marker>
          <c:cat>
            <c:strRef>
              <c:f>'Página1'!$N$7:$N$30</c:f>
            </c:strRef>
          </c:cat>
          <c:val>
            <c:numRef>
              <c:f>'Página1'!$R$7:$R$30</c:f>
              <c:numCache/>
            </c:numRef>
          </c:val>
          <c:smooth val="0"/>
        </c:ser>
        <c:axId val="1799872191"/>
        <c:axId val="252432119"/>
      </c:lineChart>
      <c:catAx>
        <c:axId val="179987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432119"/>
      </c:catAx>
      <c:valAx>
        <c:axId val="252432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chuva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87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89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underground.com/history/daily/br/boa-vista/SBBV/date/2020-11-23" TargetMode="External"/><Relationship Id="rId2" Type="http://schemas.openxmlformats.org/officeDocument/2006/relationships/hyperlink" Target="https://www.wunderground.com/history/daily/br/boa-vista/SBBV/date/2020-11-24" TargetMode="External"/><Relationship Id="rId3" Type="http://schemas.openxmlformats.org/officeDocument/2006/relationships/hyperlink" Target="https://www.wunderground.com/history/daily/br/boa-vista/SBBV/date/2020-11-2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7.86"/>
    <col customWidth="1" min="5" max="5" width="16.71"/>
    <col customWidth="1" min="11" max="11" width="16.71"/>
    <col customWidth="1" min="17" max="17" width="17.57"/>
    <col customWidth="1" min="20" max="20" width="18.86"/>
    <col customWidth="1" min="21" max="21" width="20.86"/>
    <col customWidth="1" min="22" max="22" width="23.0"/>
    <col customWidth="1" min="23" max="23" width="19.0"/>
    <col customWidth="1" min="26" max="26" width="18.71"/>
    <col customWidth="1" min="27" max="27" width="20.57"/>
    <col customWidth="1" min="28" max="28" width="17.0"/>
    <col customWidth="1" min="29" max="29" width="17.57"/>
    <col customWidth="1" min="32" max="32" width="16.57"/>
    <col customWidth="1" min="34" max="34" width="17.29"/>
  </cols>
  <sheetData>
    <row r="1">
      <c r="B1" s="1" t="s">
        <v>0</v>
      </c>
      <c r="H1" s="2"/>
      <c r="I1" s="2"/>
      <c r="J1" s="2"/>
      <c r="K1" s="2"/>
      <c r="L1" s="2"/>
      <c r="N1" s="2"/>
      <c r="O1" s="2"/>
      <c r="P1" s="2"/>
      <c r="Q1" s="2"/>
      <c r="R1" s="2"/>
      <c r="V1" s="3"/>
      <c r="W1" s="3"/>
      <c r="X1" s="3"/>
      <c r="Y1" s="3"/>
      <c r="Z1" s="3"/>
      <c r="AA1" s="3"/>
      <c r="AB1" s="3"/>
      <c r="AC1" s="3"/>
    </row>
    <row r="2">
      <c r="B2" s="2" t="s">
        <v>1</v>
      </c>
      <c r="C2" s="2"/>
      <c r="D2" s="2"/>
      <c r="E2" s="2"/>
      <c r="F2" s="2"/>
      <c r="H2" s="2"/>
      <c r="I2" s="2"/>
      <c r="J2" s="2"/>
      <c r="K2" s="2"/>
      <c r="L2" s="2"/>
      <c r="N2" s="2"/>
      <c r="O2" s="2"/>
      <c r="P2" s="2"/>
      <c r="Q2" s="2"/>
      <c r="R2" s="2"/>
      <c r="V2" s="3"/>
      <c r="W2" s="3"/>
      <c r="X2" s="3"/>
      <c r="Y2" s="3"/>
      <c r="Z2" s="3"/>
      <c r="AA2" s="3"/>
      <c r="AB2" s="3"/>
      <c r="AC2" s="3"/>
    </row>
    <row r="3">
      <c r="B3" s="2"/>
      <c r="C3" s="2"/>
      <c r="D3" s="2"/>
      <c r="E3" s="2"/>
      <c r="F3" s="2"/>
      <c r="H3" s="2"/>
      <c r="I3" s="2"/>
      <c r="J3" s="2"/>
      <c r="K3" s="2"/>
      <c r="L3" s="2"/>
      <c r="N3" s="2"/>
      <c r="O3" s="2"/>
      <c r="P3" s="2"/>
      <c r="Q3" s="2"/>
      <c r="R3" s="2"/>
      <c r="V3" s="3"/>
      <c r="W3" s="3"/>
      <c r="X3" s="3"/>
      <c r="Y3" s="3"/>
      <c r="Z3" s="3"/>
      <c r="AA3" s="3"/>
      <c r="AB3" s="3"/>
      <c r="AC3" s="3"/>
    </row>
    <row r="4">
      <c r="B4" s="4" t="s">
        <v>2</v>
      </c>
      <c r="C4" s="5"/>
      <c r="D4" s="5"/>
      <c r="E4" s="5"/>
      <c r="F4" s="6"/>
      <c r="G4" s="7"/>
      <c r="H4" s="4" t="s">
        <v>2</v>
      </c>
      <c r="I4" s="5"/>
      <c r="J4" s="5"/>
      <c r="K4" s="5"/>
      <c r="L4" s="6"/>
      <c r="M4" s="7"/>
      <c r="N4" s="4" t="s">
        <v>2</v>
      </c>
      <c r="O4" s="5"/>
      <c r="P4" s="5"/>
      <c r="Q4" s="5"/>
      <c r="R4" s="6"/>
      <c r="S4" s="7"/>
      <c r="T4" s="4" t="s">
        <v>3</v>
      </c>
      <c r="U4" s="5"/>
      <c r="V4" s="5"/>
      <c r="W4" s="5"/>
      <c r="X4" s="6"/>
      <c r="Y4" s="8"/>
      <c r="Z4" s="4" t="s">
        <v>3</v>
      </c>
      <c r="AA4" s="5"/>
      <c r="AB4" s="5"/>
      <c r="AC4" s="5"/>
      <c r="AD4" s="6"/>
      <c r="AE4" s="7"/>
      <c r="AF4" s="4" t="s">
        <v>3</v>
      </c>
      <c r="AG4" s="5"/>
      <c r="AH4" s="5"/>
      <c r="AI4" s="5"/>
      <c r="AJ4" s="6"/>
    </row>
    <row r="5">
      <c r="B5" s="9" t="s">
        <v>4</v>
      </c>
      <c r="C5" s="5"/>
      <c r="D5" s="5"/>
      <c r="E5" s="5"/>
      <c r="F5" s="6"/>
      <c r="G5" s="7"/>
      <c r="H5" s="9" t="s">
        <v>5</v>
      </c>
      <c r="I5" s="5"/>
      <c r="J5" s="5"/>
      <c r="K5" s="5"/>
      <c r="L5" s="6"/>
      <c r="M5" s="7"/>
      <c r="N5" s="9" t="s">
        <v>6</v>
      </c>
      <c r="O5" s="5"/>
      <c r="P5" s="5"/>
      <c r="Q5" s="5"/>
      <c r="R5" s="6"/>
      <c r="S5" s="7"/>
      <c r="T5" s="4" t="s">
        <v>4</v>
      </c>
      <c r="U5" s="5"/>
      <c r="V5" s="5"/>
      <c r="W5" s="5"/>
      <c r="X5" s="6"/>
      <c r="Y5" s="10"/>
      <c r="Z5" s="4" t="s">
        <v>5</v>
      </c>
      <c r="AA5" s="5"/>
      <c r="AB5" s="5"/>
      <c r="AC5" s="5"/>
      <c r="AD5" s="6"/>
      <c r="AE5" s="10"/>
      <c r="AF5" s="4" t="s">
        <v>6</v>
      </c>
      <c r="AG5" s="5"/>
      <c r="AH5" s="5"/>
      <c r="AI5" s="5"/>
      <c r="AJ5" s="6"/>
      <c r="AK5" s="11"/>
      <c r="AL5" s="11"/>
      <c r="AM5" s="11"/>
      <c r="AN5" s="11"/>
      <c r="AO5" s="11"/>
      <c r="AP5" s="11"/>
    </row>
    <row r="6">
      <c r="B6" s="12" t="s">
        <v>7</v>
      </c>
      <c r="C6" s="12" t="s">
        <v>8</v>
      </c>
      <c r="D6" s="13" t="s">
        <v>9</v>
      </c>
      <c r="E6" s="12" t="s">
        <v>10</v>
      </c>
      <c r="F6" s="13" t="s">
        <v>11</v>
      </c>
      <c r="G6" s="7"/>
      <c r="H6" s="12" t="s">
        <v>7</v>
      </c>
      <c r="I6" s="13" t="s">
        <v>12</v>
      </c>
      <c r="J6" s="13" t="s">
        <v>9</v>
      </c>
      <c r="K6" s="12" t="s">
        <v>10</v>
      </c>
      <c r="L6" s="13" t="s">
        <v>11</v>
      </c>
      <c r="M6" s="7"/>
      <c r="N6" s="12" t="s">
        <v>7</v>
      </c>
      <c r="O6" s="12" t="s">
        <v>8</v>
      </c>
      <c r="P6" s="13" t="s">
        <v>9</v>
      </c>
      <c r="Q6" s="12" t="s">
        <v>10</v>
      </c>
      <c r="R6" s="13" t="s">
        <v>11</v>
      </c>
      <c r="S6" s="7"/>
      <c r="T6" s="14" t="s">
        <v>7</v>
      </c>
      <c r="U6" s="14" t="s">
        <v>13</v>
      </c>
      <c r="V6" s="15" t="s">
        <v>14</v>
      </c>
      <c r="W6" s="14" t="s">
        <v>15</v>
      </c>
      <c r="X6" s="12" t="s">
        <v>16</v>
      </c>
      <c r="Y6" s="16"/>
      <c r="Z6" s="14" t="s">
        <v>7</v>
      </c>
      <c r="AA6" s="14" t="s">
        <v>13</v>
      </c>
      <c r="AB6" s="15" t="s">
        <v>14</v>
      </c>
      <c r="AC6" s="14" t="s">
        <v>15</v>
      </c>
      <c r="AD6" s="17" t="s">
        <v>16</v>
      </c>
      <c r="AE6" s="7"/>
      <c r="AF6" s="14" t="s">
        <v>7</v>
      </c>
      <c r="AG6" s="14" t="s">
        <v>13</v>
      </c>
      <c r="AH6" s="15" t="s">
        <v>14</v>
      </c>
      <c r="AI6" s="14" t="s">
        <v>15</v>
      </c>
      <c r="AJ6" s="18" t="s">
        <v>16</v>
      </c>
      <c r="AK6" s="19"/>
      <c r="AL6" s="19"/>
      <c r="AM6" s="19"/>
      <c r="AN6" s="19"/>
      <c r="AO6" s="19"/>
      <c r="AP6" s="19"/>
    </row>
    <row r="7">
      <c r="B7" s="20">
        <v>3213.0</v>
      </c>
      <c r="C7" s="21">
        <v>27.0</v>
      </c>
      <c r="D7" s="22">
        <v>0.79</v>
      </c>
      <c r="E7" s="23">
        <v>0.25</v>
      </c>
      <c r="F7" s="24">
        <v>0.0</v>
      </c>
      <c r="G7" s="7"/>
      <c r="H7" s="20">
        <v>3213.0</v>
      </c>
      <c r="I7" s="21">
        <v>27.0</v>
      </c>
      <c r="J7" s="22">
        <v>0.84</v>
      </c>
      <c r="K7" s="23">
        <v>0.19</v>
      </c>
      <c r="L7" s="24">
        <v>1.0</v>
      </c>
      <c r="M7" s="7"/>
      <c r="N7" s="20">
        <v>3213.0</v>
      </c>
      <c r="O7" s="21">
        <v>26.0</v>
      </c>
      <c r="P7" s="25">
        <v>0.73</v>
      </c>
      <c r="Q7" s="23">
        <v>0.54</v>
      </c>
      <c r="R7" s="24">
        <v>0.0</v>
      </c>
      <c r="S7" s="7"/>
      <c r="T7" s="20">
        <v>3213.0</v>
      </c>
      <c r="U7" s="26">
        <v>81.0</v>
      </c>
      <c r="V7" s="27">
        <f t="shared" ref="V7:V30" si="1">((U7-32)*(5/9))</f>
        <v>27.22222222</v>
      </c>
      <c r="W7" s="25">
        <v>0.79</v>
      </c>
      <c r="X7" s="28">
        <v>0.0</v>
      </c>
      <c r="Z7" s="20">
        <v>3213.0</v>
      </c>
      <c r="AA7" s="29">
        <v>81.0</v>
      </c>
      <c r="AB7" s="27">
        <f t="shared" ref="AB7:AB30" si="2">((AA7-32)*(5/9))</f>
        <v>27.22222222</v>
      </c>
      <c r="AC7" s="25">
        <v>0.79</v>
      </c>
      <c r="AD7" s="28">
        <v>0.0</v>
      </c>
      <c r="AE7" s="30"/>
      <c r="AF7" s="20">
        <v>3213.0</v>
      </c>
      <c r="AG7" s="29">
        <v>79.0</v>
      </c>
      <c r="AH7" s="27">
        <f t="shared" ref="AH7:AH30" si="3">((AG7-32)*(5/9))</f>
        <v>26.11111111</v>
      </c>
      <c r="AI7" s="25">
        <v>0.83</v>
      </c>
      <c r="AJ7" s="31">
        <v>1.0</v>
      </c>
      <c r="AK7" s="32"/>
      <c r="AL7" s="32"/>
      <c r="AM7" s="32"/>
      <c r="AN7" s="32"/>
      <c r="AO7" s="32"/>
      <c r="AP7" s="32"/>
    </row>
    <row r="8">
      <c r="B8" s="33">
        <v>3213.0416666666665</v>
      </c>
      <c r="C8" s="34">
        <v>26.0</v>
      </c>
      <c r="D8" s="35">
        <v>0.83</v>
      </c>
      <c r="E8" s="36">
        <v>0.62</v>
      </c>
      <c r="F8" s="12">
        <v>0.0</v>
      </c>
      <c r="G8" s="7"/>
      <c r="H8" s="33">
        <v>3213.0416666666665</v>
      </c>
      <c r="I8" s="34">
        <v>27.0</v>
      </c>
      <c r="J8" s="35">
        <v>0.89</v>
      </c>
      <c r="K8" s="36">
        <v>0.23</v>
      </c>
      <c r="L8" s="12">
        <v>1.0</v>
      </c>
      <c r="M8" s="7"/>
      <c r="N8" s="33">
        <v>3213.0416666666665</v>
      </c>
      <c r="O8" s="34">
        <v>25.0</v>
      </c>
      <c r="P8" s="37">
        <v>0.77</v>
      </c>
      <c r="Q8" s="36">
        <v>0.66</v>
      </c>
      <c r="R8" s="12">
        <v>0.0</v>
      </c>
      <c r="S8" s="7"/>
      <c r="T8" s="33">
        <v>3213.0416666666665</v>
      </c>
      <c r="U8" s="38">
        <v>81.0</v>
      </c>
      <c r="V8" s="39">
        <f t="shared" si="1"/>
        <v>27.22222222</v>
      </c>
      <c r="W8" s="37">
        <v>0.79</v>
      </c>
      <c r="X8" s="40">
        <v>0.0</v>
      </c>
      <c r="Y8" s="41"/>
      <c r="Z8" s="33">
        <v>3213.0416666666665</v>
      </c>
      <c r="AA8" s="42">
        <v>81.0</v>
      </c>
      <c r="AB8" s="39">
        <f t="shared" si="2"/>
        <v>27.22222222</v>
      </c>
      <c r="AC8" s="37">
        <v>0.79</v>
      </c>
      <c r="AD8" s="40">
        <v>0.0</v>
      </c>
      <c r="AE8" s="30"/>
      <c r="AF8" s="33">
        <v>3213.0416666666665</v>
      </c>
      <c r="AG8" s="42">
        <v>77.0</v>
      </c>
      <c r="AH8" s="39">
        <f t="shared" si="3"/>
        <v>25</v>
      </c>
      <c r="AI8" s="37">
        <v>0.89</v>
      </c>
      <c r="AJ8" s="43">
        <v>1.0</v>
      </c>
      <c r="AK8" s="32"/>
      <c r="AL8" s="32"/>
      <c r="AM8" s="32"/>
      <c r="AN8" s="32"/>
      <c r="AO8" s="32"/>
      <c r="AP8" s="32"/>
    </row>
    <row r="9">
      <c r="B9" s="20">
        <v>3213.0833333333335</v>
      </c>
      <c r="C9" s="21">
        <v>26.0</v>
      </c>
      <c r="D9" s="22">
        <v>0.83</v>
      </c>
      <c r="E9" s="23">
        <v>0.72</v>
      </c>
      <c r="F9" s="24">
        <v>1.0</v>
      </c>
      <c r="G9" s="7"/>
      <c r="H9" s="20">
        <v>3213.0833333333335</v>
      </c>
      <c r="I9" s="21">
        <v>26.0</v>
      </c>
      <c r="J9" s="22">
        <v>0.83</v>
      </c>
      <c r="K9" s="23">
        <v>0.27</v>
      </c>
      <c r="L9" s="24">
        <v>1.0</v>
      </c>
      <c r="M9" s="7"/>
      <c r="N9" s="20">
        <v>3213.0833333333335</v>
      </c>
      <c r="O9" s="21">
        <v>25.0</v>
      </c>
      <c r="P9" s="25">
        <v>0.77</v>
      </c>
      <c r="Q9" s="23">
        <v>0.72</v>
      </c>
      <c r="R9" s="24">
        <v>0.0</v>
      </c>
      <c r="S9" s="7"/>
      <c r="T9" s="20">
        <v>3213.0833333333335</v>
      </c>
      <c r="U9" s="26">
        <v>79.0</v>
      </c>
      <c r="V9" s="27">
        <f t="shared" si="1"/>
        <v>26.11111111</v>
      </c>
      <c r="W9" s="25">
        <v>0.83</v>
      </c>
      <c r="X9" s="28">
        <v>0.0</v>
      </c>
      <c r="Y9" s="41"/>
      <c r="Z9" s="20">
        <v>3213.0833333333335</v>
      </c>
      <c r="AA9" s="29">
        <v>79.0</v>
      </c>
      <c r="AB9" s="27">
        <f t="shared" si="2"/>
        <v>26.11111111</v>
      </c>
      <c r="AC9" s="25">
        <v>0.83</v>
      </c>
      <c r="AD9" s="28">
        <v>0.0</v>
      </c>
      <c r="AE9" s="30"/>
      <c r="AF9" s="20">
        <v>3213.0833333333335</v>
      </c>
      <c r="AG9" s="29">
        <v>77.0</v>
      </c>
      <c r="AH9" s="27">
        <f t="shared" si="3"/>
        <v>25</v>
      </c>
      <c r="AI9" s="25">
        <v>0.89</v>
      </c>
      <c r="AJ9" s="31">
        <v>0.0</v>
      </c>
      <c r="AK9" s="32"/>
      <c r="AL9" s="32"/>
      <c r="AM9" s="32"/>
      <c r="AN9" s="32"/>
      <c r="AO9" s="32"/>
      <c r="AP9" s="32"/>
    </row>
    <row r="10">
      <c r="B10" s="33">
        <v>3213.125</v>
      </c>
      <c r="C10" s="34">
        <v>25.0</v>
      </c>
      <c r="D10" s="35">
        <v>0.89</v>
      </c>
      <c r="E10" s="36">
        <v>0.42</v>
      </c>
      <c r="F10" s="12">
        <v>1.0</v>
      </c>
      <c r="G10" s="7"/>
      <c r="H10" s="33">
        <v>3213.125</v>
      </c>
      <c r="I10" s="34">
        <v>26.0</v>
      </c>
      <c r="J10" s="35">
        <v>0.81</v>
      </c>
      <c r="K10" s="36">
        <v>0.4</v>
      </c>
      <c r="L10" s="12">
        <v>1.0</v>
      </c>
      <c r="M10" s="7"/>
      <c r="N10" s="33">
        <v>3213.125</v>
      </c>
      <c r="O10" s="34">
        <v>25.0</v>
      </c>
      <c r="P10" s="37">
        <v>0.78</v>
      </c>
      <c r="Q10" s="36">
        <v>0.42</v>
      </c>
      <c r="R10" s="12">
        <v>0.0</v>
      </c>
      <c r="S10" s="7"/>
      <c r="T10" s="33">
        <v>3213.125</v>
      </c>
      <c r="U10" s="38">
        <v>79.0</v>
      </c>
      <c r="V10" s="39">
        <f t="shared" si="1"/>
        <v>26.11111111</v>
      </c>
      <c r="W10" s="37">
        <v>0.83</v>
      </c>
      <c r="X10" s="40">
        <v>0.0</v>
      </c>
      <c r="Y10" s="41"/>
      <c r="Z10" s="33">
        <v>3213.125</v>
      </c>
      <c r="AA10" s="42">
        <v>79.0</v>
      </c>
      <c r="AB10" s="39">
        <f t="shared" si="2"/>
        <v>26.11111111</v>
      </c>
      <c r="AC10" s="37">
        <v>0.83</v>
      </c>
      <c r="AD10" s="40">
        <v>0.0</v>
      </c>
      <c r="AE10" s="30"/>
      <c r="AF10" s="33">
        <v>3213.125</v>
      </c>
      <c r="AG10" s="42">
        <v>75.0</v>
      </c>
      <c r="AH10" s="39">
        <f t="shared" si="3"/>
        <v>23.88888889</v>
      </c>
      <c r="AI10" s="37">
        <v>0.89</v>
      </c>
      <c r="AJ10" s="43">
        <v>0.0</v>
      </c>
      <c r="AK10" s="32"/>
      <c r="AL10" s="32"/>
      <c r="AM10" s="32"/>
      <c r="AN10" s="32"/>
      <c r="AO10" s="32"/>
      <c r="AP10" s="32"/>
    </row>
    <row r="11">
      <c r="B11" s="20">
        <v>3213.1666666666665</v>
      </c>
      <c r="C11" s="21">
        <v>25.0</v>
      </c>
      <c r="D11" s="22">
        <v>0.89</v>
      </c>
      <c r="E11" s="23">
        <v>0.56</v>
      </c>
      <c r="F11" s="24">
        <v>1.0</v>
      </c>
      <c r="G11" s="7"/>
      <c r="H11" s="20">
        <v>3213.1666666666665</v>
      </c>
      <c r="I11" s="21">
        <v>26.0</v>
      </c>
      <c r="J11" s="22">
        <v>0.82</v>
      </c>
      <c r="K11" s="23">
        <v>0.59</v>
      </c>
      <c r="L11" s="24">
        <v>1.0</v>
      </c>
      <c r="M11" s="7"/>
      <c r="N11" s="20">
        <v>3213.1666666666665</v>
      </c>
      <c r="O11" s="21">
        <v>25.0</v>
      </c>
      <c r="P11" s="25">
        <v>0.76</v>
      </c>
      <c r="Q11" s="23">
        <v>0.41</v>
      </c>
      <c r="R11" s="24">
        <v>0.0</v>
      </c>
      <c r="S11" s="7"/>
      <c r="T11" s="20">
        <v>3213.1666666666665</v>
      </c>
      <c r="U11" s="26">
        <v>79.0</v>
      </c>
      <c r="V11" s="27">
        <f t="shared" si="1"/>
        <v>26.11111111</v>
      </c>
      <c r="W11" s="25">
        <v>0.83</v>
      </c>
      <c r="X11" s="28">
        <v>0.0</v>
      </c>
      <c r="Y11" s="41"/>
      <c r="Z11" s="20">
        <v>3213.1666666666665</v>
      </c>
      <c r="AA11" s="29">
        <v>79.0</v>
      </c>
      <c r="AB11" s="27">
        <f t="shared" si="2"/>
        <v>26.11111111</v>
      </c>
      <c r="AC11" s="25">
        <v>0.83</v>
      </c>
      <c r="AD11" s="28">
        <v>0.0</v>
      </c>
      <c r="AE11" s="30"/>
      <c r="AF11" s="20">
        <v>3213.1666666666665</v>
      </c>
      <c r="AG11" s="29">
        <v>75.0</v>
      </c>
      <c r="AH11" s="27">
        <f t="shared" si="3"/>
        <v>23.88888889</v>
      </c>
      <c r="AI11" s="25">
        <v>0.89</v>
      </c>
      <c r="AJ11" s="31">
        <v>0.0</v>
      </c>
      <c r="AK11" s="32"/>
      <c r="AL11" s="32"/>
      <c r="AM11" s="32"/>
      <c r="AN11" s="32"/>
      <c r="AO11" s="32"/>
      <c r="AP11" s="32"/>
    </row>
    <row r="12">
      <c r="B12" s="33">
        <v>3213.2083333333335</v>
      </c>
      <c r="C12" s="34">
        <v>25.0</v>
      </c>
      <c r="D12" s="35">
        <v>0.89</v>
      </c>
      <c r="E12" s="36">
        <v>0.89</v>
      </c>
      <c r="F12" s="12">
        <v>1.0</v>
      </c>
      <c r="G12" s="7"/>
      <c r="H12" s="33">
        <v>3213.2083333333335</v>
      </c>
      <c r="I12" s="34">
        <v>25.0</v>
      </c>
      <c r="J12" s="35">
        <v>0.79</v>
      </c>
      <c r="K12" s="36">
        <v>0.89</v>
      </c>
      <c r="L12" s="12">
        <v>0.0</v>
      </c>
      <c r="M12" s="7"/>
      <c r="N12" s="33">
        <v>3213.2083333333335</v>
      </c>
      <c r="O12" s="34">
        <v>25.0</v>
      </c>
      <c r="P12" s="37">
        <v>0.77</v>
      </c>
      <c r="Q12" s="36">
        <v>0.19</v>
      </c>
      <c r="R12" s="12">
        <v>0.0</v>
      </c>
      <c r="S12" s="7"/>
      <c r="T12" s="33">
        <v>3213.2083333333335</v>
      </c>
      <c r="U12" s="38">
        <v>77.0</v>
      </c>
      <c r="V12" s="39">
        <f t="shared" si="1"/>
        <v>25</v>
      </c>
      <c r="W12" s="37">
        <v>0.89</v>
      </c>
      <c r="X12" s="40">
        <v>0.0</v>
      </c>
      <c r="Y12" s="41"/>
      <c r="Z12" s="33">
        <v>3213.2083333333335</v>
      </c>
      <c r="AA12" s="42">
        <v>77.0</v>
      </c>
      <c r="AB12" s="39">
        <f t="shared" si="2"/>
        <v>25</v>
      </c>
      <c r="AC12" s="37">
        <v>0.89</v>
      </c>
      <c r="AD12" s="40">
        <v>0.0</v>
      </c>
      <c r="AE12" s="30"/>
      <c r="AF12" s="33">
        <v>3213.2083333333335</v>
      </c>
      <c r="AG12" s="42">
        <v>75.0</v>
      </c>
      <c r="AH12" s="39">
        <f t="shared" si="3"/>
        <v>23.88888889</v>
      </c>
      <c r="AI12" s="37">
        <v>0.94</v>
      </c>
      <c r="AJ12" s="43">
        <v>0.0</v>
      </c>
      <c r="AK12" s="32"/>
      <c r="AL12" s="32"/>
      <c r="AM12" s="32"/>
      <c r="AN12" s="32"/>
      <c r="AO12" s="32"/>
      <c r="AP12" s="32"/>
    </row>
    <row r="13">
      <c r="B13" s="20">
        <v>3213.25</v>
      </c>
      <c r="C13" s="21">
        <v>25.0</v>
      </c>
      <c r="D13" s="22">
        <v>0.89</v>
      </c>
      <c r="E13" s="23">
        <v>4.35</v>
      </c>
      <c r="F13" s="24">
        <v>1.0</v>
      </c>
      <c r="G13" s="7"/>
      <c r="H13" s="20">
        <v>3213.25</v>
      </c>
      <c r="I13" s="21">
        <v>25.0</v>
      </c>
      <c r="J13" s="22">
        <v>0.77</v>
      </c>
      <c r="K13" s="23">
        <v>5.9</v>
      </c>
      <c r="L13" s="24">
        <v>0.0</v>
      </c>
      <c r="M13" s="7"/>
      <c r="N13" s="20">
        <v>3213.25</v>
      </c>
      <c r="O13" s="21">
        <v>25.0</v>
      </c>
      <c r="P13" s="25">
        <v>0.78</v>
      </c>
      <c r="Q13" s="23">
        <v>3.9</v>
      </c>
      <c r="R13" s="24">
        <v>0.0</v>
      </c>
      <c r="S13" s="7"/>
      <c r="T13" s="20">
        <v>3213.25</v>
      </c>
      <c r="U13" s="26">
        <v>77.0</v>
      </c>
      <c r="V13" s="27">
        <f t="shared" si="1"/>
        <v>25</v>
      </c>
      <c r="W13" s="25">
        <v>0.89</v>
      </c>
      <c r="X13" s="28">
        <v>0.0</v>
      </c>
      <c r="Y13" s="41"/>
      <c r="Z13" s="20">
        <v>3213.25</v>
      </c>
      <c r="AA13" s="29">
        <v>77.0</v>
      </c>
      <c r="AB13" s="27">
        <f t="shared" si="2"/>
        <v>25</v>
      </c>
      <c r="AC13" s="25">
        <v>0.89</v>
      </c>
      <c r="AD13" s="28">
        <v>0.0</v>
      </c>
      <c r="AE13" s="30"/>
      <c r="AF13" s="20">
        <v>3213.25</v>
      </c>
      <c r="AG13" s="29">
        <v>75.0</v>
      </c>
      <c r="AH13" s="27">
        <f t="shared" si="3"/>
        <v>23.88888889</v>
      </c>
      <c r="AI13" s="25">
        <v>0.94</v>
      </c>
      <c r="AJ13" s="31">
        <v>0.0</v>
      </c>
      <c r="AK13" s="32"/>
      <c r="AL13" s="32"/>
      <c r="AM13" s="32"/>
      <c r="AN13" s="32"/>
      <c r="AO13" s="32"/>
      <c r="AP13" s="32"/>
    </row>
    <row r="14">
      <c r="B14" s="33">
        <v>3213.2916666666665</v>
      </c>
      <c r="C14" s="34">
        <v>26.0</v>
      </c>
      <c r="D14" s="35">
        <v>0.89</v>
      </c>
      <c r="E14" s="36">
        <v>5.25</v>
      </c>
      <c r="F14" s="12">
        <v>0.0</v>
      </c>
      <c r="G14" s="7"/>
      <c r="H14" s="33">
        <v>3213.2916666666665</v>
      </c>
      <c r="I14" s="34">
        <v>26.0</v>
      </c>
      <c r="J14" s="35">
        <v>0.76</v>
      </c>
      <c r="K14" s="36">
        <v>8.2</v>
      </c>
      <c r="L14" s="12">
        <v>0.0</v>
      </c>
      <c r="M14" s="7"/>
      <c r="N14" s="33">
        <v>3213.2916666666665</v>
      </c>
      <c r="O14" s="34">
        <v>25.0</v>
      </c>
      <c r="P14" s="37">
        <v>0.78</v>
      </c>
      <c r="Q14" s="36">
        <v>8.44</v>
      </c>
      <c r="R14" s="12">
        <v>1.0</v>
      </c>
      <c r="S14" s="7"/>
      <c r="T14" s="33">
        <v>3213.2916666666665</v>
      </c>
      <c r="U14" s="38">
        <v>79.0</v>
      </c>
      <c r="V14" s="39">
        <f t="shared" si="1"/>
        <v>26.11111111</v>
      </c>
      <c r="W14" s="37">
        <v>0.83</v>
      </c>
      <c r="X14" s="40">
        <v>0.0</v>
      </c>
      <c r="Y14" s="41"/>
      <c r="Z14" s="33">
        <v>3213.2916666666665</v>
      </c>
      <c r="AA14" s="42">
        <v>79.0</v>
      </c>
      <c r="AB14" s="39">
        <f t="shared" si="2"/>
        <v>26.11111111</v>
      </c>
      <c r="AC14" s="37">
        <v>0.83</v>
      </c>
      <c r="AD14" s="40">
        <v>0.0</v>
      </c>
      <c r="AE14" s="30"/>
      <c r="AF14" s="33">
        <v>3213.2916666666665</v>
      </c>
      <c r="AG14" s="42">
        <v>75.0</v>
      </c>
      <c r="AH14" s="39">
        <f t="shared" si="3"/>
        <v>23.88888889</v>
      </c>
      <c r="AI14" s="37">
        <v>0.94</v>
      </c>
      <c r="AJ14" s="43">
        <v>0.0</v>
      </c>
      <c r="AK14" s="32"/>
      <c r="AL14" s="32"/>
      <c r="AM14" s="32"/>
      <c r="AN14" s="32"/>
      <c r="AO14" s="32"/>
      <c r="AP14" s="32"/>
    </row>
    <row r="15">
      <c r="B15" s="20">
        <v>3213.3333333333335</v>
      </c>
      <c r="C15" s="21">
        <v>29.0</v>
      </c>
      <c r="D15" s="22">
        <v>0.84</v>
      </c>
      <c r="E15" s="23">
        <v>8.78</v>
      </c>
      <c r="F15" s="24">
        <v>0.0</v>
      </c>
      <c r="G15" s="7"/>
      <c r="H15" s="20">
        <v>3213.3333333333335</v>
      </c>
      <c r="I15" s="21">
        <v>27.0</v>
      </c>
      <c r="J15" s="22">
        <v>0.74</v>
      </c>
      <c r="K15" s="23">
        <v>8.78</v>
      </c>
      <c r="L15" s="24">
        <v>0.0</v>
      </c>
      <c r="M15" s="7"/>
      <c r="N15" s="20">
        <v>3213.3333333333335</v>
      </c>
      <c r="O15" s="21">
        <v>26.0</v>
      </c>
      <c r="P15" s="25">
        <v>0.79</v>
      </c>
      <c r="Q15" s="23">
        <v>8.75</v>
      </c>
      <c r="R15" s="24">
        <v>1.0</v>
      </c>
      <c r="S15" s="7"/>
      <c r="T15" s="20">
        <v>3213.3333333333335</v>
      </c>
      <c r="U15" s="26">
        <v>82.0</v>
      </c>
      <c r="V15" s="27">
        <f t="shared" si="1"/>
        <v>27.77777778</v>
      </c>
      <c r="W15" s="25">
        <v>0.74</v>
      </c>
      <c r="X15" s="28">
        <v>0.0</v>
      </c>
      <c r="Y15" s="41"/>
      <c r="Z15" s="20">
        <v>3213.3333333333335</v>
      </c>
      <c r="AA15" s="29">
        <v>82.0</v>
      </c>
      <c r="AB15" s="27">
        <f t="shared" si="2"/>
        <v>27.77777778</v>
      </c>
      <c r="AC15" s="25">
        <v>0.74</v>
      </c>
      <c r="AD15" s="28">
        <v>0.0</v>
      </c>
      <c r="AE15" s="30"/>
      <c r="AF15" s="20">
        <v>3213.3333333333335</v>
      </c>
      <c r="AG15" s="29">
        <v>77.0</v>
      </c>
      <c r="AH15" s="27">
        <f t="shared" si="3"/>
        <v>25</v>
      </c>
      <c r="AI15" s="25">
        <v>0.89</v>
      </c>
      <c r="AJ15" s="31">
        <v>0.0</v>
      </c>
      <c r="AK15" s="32"/>
      <c r="AL15" s="32"/>
      <c r="AM15" s="32"/>
      <c r="AN15" s="32"/>
      <c r="AO15" s="32"/>
      <c r="AP15" s="32"/>
    </row>
    <row r="16">
      <c r="B16" s="33">
        <v>3213.375</v>
      </c>
      <c r="C16" s="34">
        <v>30.0</v>
      </c>
      <c r="D16" s="35">
        <v>0.74</v>
      </c>
      <c r="E16" s="36">
        <v>8.98</v>
      </c>
      <c r="F16" s="12">
        <v>0.0</v>
      </c>
      <c r="G16" s="7"/>
      <c r="H16" s="33">
        <v>3213.375</v>
      </c>
      <c r="I16" s="34">
        <v>27.0</v>
      </c>
      <c r="J16" s="35">
        <v>0.74</v>
      </c>
      <c r="K16" s="36">
        <v>8.89</v>
      </c>
      <c r="L16" s="12">
        <v>0.0</v>
      </c>
      <c r="M16" s="7"/>
      <c r="N16" s="33">
        <v>3213.375</v>
      </c>
      <c r="O16" s="34">
        <v>24.0</v>
      </c>
      <c r="P16" s="37">
        <v>0.75</v>
      </c>
      <c r="Q16" s="36">
        <v>8.79</v>
      </c>
      <c r="R16" s="12">
        <v>1.0</v>
      </c>
      <c r="S16" s="7"/>
      <c r="T16" s="33">
        <v>3213.375</v>
      </c>
      <c r="U16" s="38">
        <v>82.0</v>
      </c>
      <c r="V16" s="39">
        <f t="shared" si="1"/>
        <v>27.77777778</v>
      </c>
      <c r="W16" s="37">
        <v>0.74</v>
      </c>
      <c r="X16" s="40">
        <v>0.0</v>
      </c>
      <c r="Y16" s="41"/>
      <c r="Z16" s="33">
        <v>3213.375</v>
      </c>
      <c r="AA16" s="42">
        <v>82.0</v>
      </c>
      <c r="AB16" s="39">
        <f t="shared" si="2"/>
        <v>27.77777778</v>
      </c>
      <c r="AC16" s="37">
        <v>0.74</v>
      </c>
      <c r="AD16" s="40">
        <v>0.0</v>
      </c>
      <c r="AE16" s="30"/>
      <c r="AF16" s="33">
        <v>3213.375</v>
      </c>
      <c r="AG16" s="42">
        <v>79.0</v>
      </c>
      <c r="AH16" s="39">
        <f t="shared" si="3"/>
        <v>26.11111111</v>
      </c>
      <c r="AI16" s="37">
        <v>0.83</v>
      </c>
      <c r="AJ16" s="43">
        <v>0.0</v>
      </c>
      <c r="AK16" s="32"/>
      <c r="AL16" s="32"/>
      <c r="AM16" s="32"/>
      <c r="AN16" s="32"/>
      <c r="AO16" s="32"/>
      <c r="AP16" s="32"/>
    </row>
    <row r="17">
      <c r="B17" s="20">
        <v>3213.4166666666665</v>
      </c>
      <c r="C17" s="21">
        <v>30.0</v>
      </c>
      <c r="D17" s="22">
        <v>0.62</v>
      </c>
      <c r="E17" s="23">
        <v>9.38</v>
      </c>
      <c r="F17" s="24">
        <v>0.0</v>
      </c>
      <c r="G17" s="7"/>
      <c r="H17" s="20">
        <v>3213.4166666666665</v>
      </c>
      <c r="I17" s="21">
        <v>30.0</v>
      </c>
      <c r="J17" s="22">
        <v>0.62</v>
      </c>
      <c r="K17" s="23">
        <v>9.38</v>
      </c>
      <c r="L17" s="24">
        <v>0.0</v>
      </c>
      <c r="M17" s="7"/>
      <c r="N17" s="20">
        <v>3213.4166666666665</v>
      </c>
      <c r="O17" s="21">
        <v>25.0</v>
      </c>
      <c r="P17" s="25">
        <v>0.5</v>
      </c>
      <c r="Q17" s="23">
        <v>8.9</v>
      </c>
      <c r="R17" s="24">
        <v>1.0</v>
      </c>
      <c r="S17" s="7"/>
      <c r="T17" s="20">
        <v>3213.4166666666665</v>
      </c>
      <c r="U17" s="26">
        <v>86.0</v>
      </c>
      <c r="V17" s="27">
        <f t="shared" si="1"/>
        <v>30</v>
      </c>
      <c r="W17" s="25">
        <v>0.62</v>
      </c>
      <c r="X17" s="28">
        <v>0.0</v>
      </c>
      <c r="Y17" s="41"/>
      <c r="Z17" s="20">
        <v>3213.4166666666665</v>
      </c>
      <c r="AA17" s="29">
        <v>86.0</v>
      </c>
      <c r="AB17" s="27">
        <f t="shared" si="2"/>
        <v>30</v>
      </c>
      <c r="AC17" s="25">
        <v>0.62</v>
      </c>
      <c r="AD17" s="28">
        <v>0.0</v>
      </c>
      <c r="AE17" s="30"/>
      <c r="AF17" s="20">
        <v>3213.4166666666665</v>
      </c>
      <c r="AG17" s="44">
        <v>81.0</v>
      </c>
      <c r="AH17" s="27">
        <f t="shared" si="3"/>
        <v>27.22222222</v>
      </c>
      <c r="AI17" s="45">
        <v>0.74</v>
      </c>
      <c r="AJ17" s="31">
        <v>0.0</v>
      </c>
      <c r="AK17" s="32"/>
      <c r="AL17" s="32"/>
      <c r="AM17" s="32"/>
      <c r="AN17" s="32"/>
      <c r="AO17" s="32"/>
      <c r="AP17" s="32"/>
    </row>
    <row r="18">
      <c r="B18" s="33">
        <v>3213.4583333333335</v>
      </c>
      <c r="C18" s="34">
        <v>31.0</v>
      </c>
      <c r="D18" s="35">
        <v>0.58</v>
      </c>
      <c r="E18" s="36">
        <v>9.89</v>
      </c>
      <c r="F18" s="12">
        <v>0.0</v>
      </c>
      <c r="G18" s="7"/>
      <c r="H18" s="33">
        <v>3213.4583333333335</v>
      </c>
      <c r="I18" s="34">
        <v>32.0</v>
      </c>
      <c r="J18" s="35">
        <v>0.55</v>
      </c>
      <c r="K18" s="36">
        <v>9.86</v>
      </c>
      <c r="L18" s="12">
        <v>0.0</v>
      </c>
      <c r="M18" s="7"/>
      <c r="N18" s="33">
        <v>3213.4583333333335</v>
      </c>
      <c r="O18" s="34">
        <v>26.0</v>
      </c>
      <c r="P18" s="37">
        <v>0.64</v>
      </c>
      <c r="Q18" s="36">
        <v>9.04</v>
      </c>
      <c r="R18" s="12">
        <v>1.0</v>
      </c>
      <c r="S18" s="7"/>
      <c r="T18" s="33">
        <v>3213.4583333333335</v>
      </c>
      <c r="U18" s="38">
        <v>90.0</v>
      </c>
      <c r="V18" s="39">
        <f t="shared" si="1"/>
        <v>32.22222222</v>
      </c>
      <c r="W18" s="37">
        <v>0.55</v>
      </c>
      <c r="X18" s="40">
        <v>0.0</v>
      </c>
      <c r="Y18" s="41"/>
      <c r="Z18" s="33">
        <v>3213.4583333333335</v>
      </c>
      <c r="AA18" s="42">
        <v>90.0</v>
      </c>
      <c r="AB18" s="39">
        <f t="shared" si="2"/>
        <v>32.22222222</v>
      </c>
      <c r="AC18" s="37">
        <v>0.55</v>
      </c>
      <c r="AD18" s="40">
        <v>0.0</v>
      </c>
      <c r="AE18" s="30"/>
      <c r="AF18" s="33">
        <v>3213.4583333333335</v>
      </c>
      <c r="AG18" s="42">
        <v>81.0</v>
      </c>
      <c r="AH18" s="39">
        <f t="shared" si="3"/>
        <v>27.22222222</v>
      </c>
      <c r="AI18" s="37">
        <v>0.74</v>
      </c>
      <c r="AJ18" s="43">
        <v>0.0</v>
      </c>
      <c r="AK18" s="32"/>
      <c r="AL18" s="32"/>
      <c r="AM18" s="32"/>
      <c r="AN18" s="32"/>
      <c r="AO18" s="32"/>
      <c r="AP18" s="32"/>
    </row>
    <row r="19">
      <c r="B19" s="20">
        <v>3213.5</v>
      </c>
      <c r="C19" s="21">
        <v>32.0</v>
      </c>
      <c r="D19" s="22">
        <v>0.52</v>
      </c>
      <c r="E19" s="23">
        <v>9.9</v>
      </c>
      <c r="F19" s="24">
        <v>0.0</v>
      </c>
      <c r="G19" s="7"/>
      <c r="H19" s="20">
        <v>3213.5</v>
      </c>
      <c r="I19" s="21">
        <v>32.0</v>
      </c>
      <c r="J19" s="22">
        <v>0.55</v>
      </c>
      <c r="K19" s="23">
        <v>9.8</v>
      </c>
      <c r="L19" s="24">
        <v>0.0</v>
      </c>
      <c r="M19" s="7"/>
      <c r="N19" s="20">
        <v>3213.5</v>
      </c>
      <c r="O19" s="21">
        <v>27.0</v>
      </c>
      <c r="P19" s="25">
        <v>0.6</v>
      </c>
      <c r="Q19" s="23">
        <v>9.12</v>
      </c>
      <c r="R19" s="24">
        <v>1.0</v>
      </c>
      <c r="S19" s="7"/>
      <c r="T19" s="20">
        <v>3213.5</v>
      </c>
      <c r="U19" s="26">
        <v>90.0</v>
      </c>
      <c r="V19" s="27">
        <f t="shared" si="1"/>
        <v>32.22222222</v>
      </c>
      <c r="W19" s="25">
        <v>0.55</v>
      </c>
      <c r="X19" s="28">
        <v>0.0</v>
      </c>
      <c r="Y19" s="41"/>
      <c r="Z19" s="20">
        <v>3213.5</v>
      </c>
      <c r="AA19" s="29">
        <v>90.0</v>
      </c>
      <c r="AB19" s="27">
        <f t="shared" si="2"/>
        <v>32.22222222</v>
      </c>
      <c r="AC19" s="25">
        <v>0.55</v>
      </c>
      <c r="AD19" s="28">
        <v>0.0</v>
      </c>
      <c r="AE19" s="30"/>
      <c r="AF19" s="20">
        <v>3213.5</v>
      </c>
      <c r="AG19" s="44">
        <v>82.0</v>
      </c>
      <c r="AH19" s="27">
        <f t="shared" si="3"/>
        <v>27.77777778</v>
      </c>
      <c r="AI19" s="45">
        <v>0.74</v>
      </c>
      <c r="AJ19" s="31">
        <v>0.0</v>
      </c>
      <c r="AK19" s="32"/>
      <c r="AL19" s="32"/>
      <c r="AM19" s="32"/>
      <c r="AN19" s="32"/>
      <c r="AO19" s="32"/>
      <c r="AP19" s="32"/>
    </row>
    <row r="20">
      <c r="B20" s="33">
        <v>3213.5416666666665</v>
      </c>
      <c r="C20" s="34">
        <v>32.0</v>
      </c>
      <c r="D20" s="35">
        <v>0.55</v>
      </c>
      <c r="E20" s="36">
        <v>9.9</v>
      </c>
      <c r="F20" s="12">
        <v>0.0</v>
      </c>
      <c r="G20" s="7"/>
      <c r="H20" s="33">
        <v>3213.5416666666665</v>
      </c>
      <c r="I20" s="34">
        <v>32.0</v>
      </c>
      <c r="J20" s="35">
        <v>0.49</v>
      </c>
      <c r="K20" s="36">
        <v>9.0</v>
      </c>
      <c r="L20" s="12">
        <v>0.0</v>
      </c>
      <c r="M20" s="7"/>
      <c r="N20" s="33">
        <v>3213.5416666666665</v>
      </c>
      <c r="O20" s="34">
        <v>29.0</v>
      </c>
      <c r="P20" s="37">
        <v>0.57</v>
      </c>
      <c r="Q20" s="36">
        <v>9.26</v>
      </c>
      <c r="R20" s="12">
        <v>0.0</v>
      </c>
      <c r="S20" s="7"/>
      <c r="T20" s="33">
        <v>3213.5416666666665</v>
      </c>
      <c r="U20" s="38">
        <v>91.0</v>
      </c>
      <c r="V20" s="39">
        <f t="shared" si="1"/>
        <v>32.77777778</v>
      </c>
      <c r="W20" s="37">
        <v>0.49</v>
      </c>
      <c r="X20" s="40">
        <v>0.0</v>
      </c>
      <c r="Y20" s="41"/>
      <c r="Z20" s="33">
        <v>3213.5416666666665</v>
      </c>
      <c r="AA20" s="42">
        <v>91.0</v>
      </c>
      <c r="AB20" s="39">
        <f t="shared" si="2"/>
        <v>32.77777778</v>
      </c>
      <c r="AC20" s="37">
        <v>0.49</v>
      </c>
      <c r="AD20" s="40">
        <v>1.0</v>
      </c>
      <c r="AE20" s="30"/>
      <c r="AF20" s="33">
        <v>3213.5416666666665</v>
      </c>
      <c r="AG20" s="42">
        <v>82.0</v>
      </c>
      <c r="AH20" s="39">
        <f t="shared" si="3"/>
        <v>27.77777778</v>
      </c>
      <c r="AI20" s="37">
        <v>0.7</v>
      </c>
      <c r="AJ20" s="43">
        <v>0.0</v>
      </c>
      <c r="AK20" s="32"/>
      <c r="AL20" s="32"/>
      <c r="AM20" s="32"/>
      <c r="AN20" s="32"/>
      <c r="AO20" s="32"/>
      <c r="AP20" s="32"/>
    </row>
    <row r="21">
      <c r="B21" s="20">
        <v>3213.5833333333335</v>
      </c>
      <c r="C21" s="21">
        <v>31.0</v>
      </c>
      <c r="D21" s="22">
        <v>0.53</v>
      </c>
      <c r="E21" s="23">
        <v>9.51</v>
      </c>
      <c r="F21" s="24">
        <v>0.0</v>
      </c>
      <c r="G21" s="7"/>
      <c r="H21" s="20">
        <v>3213.5833333333335</v>
      </c>
      <c r="I21" s="21">
        <v>28.0</v>
      </c>
      <c r="J21" s="22">
        <v>0.48</v>
      </c>
      <c r="K21" s="23">
        <v>8.9</v>
      </c>
      <c r="L21" s="24">
        <v>0.0</v>
      </c>
      <c r="M21" s="7"/>
      <c r="N21" s="20">
        <v>3213.5833333333335</v>
      </c>
      <c r="O21" s="21">
        <v>29.0</v>
      </c>
      <c r="P21" s="25">
        <v>0.44</v>
      </c>
      <c r="Q21" s="23">
        <v>9.18</v>
      </c>
      <c r="R21" s="24">
        <v>0.0</v>
      </c>
      <c r="S21" s="7"/>
      <c r="T21" s="20">
        <v>3213.5833333333335</v>
      </c>
      <c r="U21" s="26">
        <v>90.0</v>
      </c>
      <c r="V21" s="27">
        <f t="shared" si="1"/>
        <v>32.22222222</v>
      </c>
      <c r="W21" s="25">
        <v>0.52</v>
      </c>
      <c r="X21" s="28">
        <v>0.0</v>
      </c>
      <c r="Y21" s="41"/>
      <c r="Z21" s="20">
        <v>3213.5833333333335</v>
      </c>
      <c r="AA21" s="29">
        <v>90.0</v>
      </c>
      <c r="AB21" s="27">
        <f t="shared" si="2"/>
        <v>32.22222222</v>
      </c>
      <c r="AC21" s="25">
        <v>0.52</v>
      </c>
      <c r="AD21" s="28">
        <v>1.0</v>
      </c>
      <c r="AE21" s="30"/>
      <c r="AF21" s="20">
        <v>3213.5833333333335</v>
      </c>
      <c r="AG21" s="44">
        <v>84.0</v>
      </c>
      <c r="AH21" s="27">
        <f t="shared" si="3"/>
        <v>28.88888889</v>
      </c>
      <c r="AI21" s="45">
        <v>0.66</v>
      </c>
      <c r="AJ21" s="31">
        <v>0.0</v>
      </c>
      <c r="AK21" s="32"/>
      <c r="AL21" s="32"/>
      <c r="AM21" s="32"/>
      <c r="AN21" s="32"/>
      <c r="AO21" s="32"/>
      <c r="AP21" s="32"/>
    </row>
    <row r="22">
      <c r="B22" s="33">
        <v>3213.625</v>
      </c>
      <c r="C22" s="34">
        <v>29.0</v>
      </c>
      <c r="D22" s="35">
        <v>0.59</v>
      </c>
      <c r="E22" s="36">
        <v>9.92</v>
      </c>
      <c r="F22" s="12">
        <v>0.0</v>
      </c>
      <c r="G22" s="7"/>
      <c r="H22" s="33">
        <v>3213.625</v>
      </c>
      <c r="I22" s="34">
        <v>28.0</v>
      </c>
      <c r="J22" s="35">
        <v>0.47</v>
      </c>
      <c r="K22" s="36">
        <v>8.34</v>
      </c>
      <c r="L22" s="12">
        <v>0.0</v>
      </c>
      <c r="M22" s="7"/>
      <c r="N22" s="33">
        <v>3213.625</v>
      </c>
      <c r="O22" s="34">
        <v>28.0</v>
      </c>
      <c r="P22" s="37">
        <v>0.46</v>
      </c>
      <c r="Q22" s="36">
        <v>8.8</v>
      </c>
      <c r="R22" s="12">
        <v>0.0</v>
      </c>
      <c r="S22" s="7"/>
      <c r="T22" s="33">
        <v>3213.625</v>
      </c>
      <c r="U22" s="38">
        <v>84.0</v>
      </c>
      <c r="V22" s="39">
        <f t="shared" si="1"/>
        <v>28.88888889</v>
      </c>
      <c r="W22" s="37">
        <v>0.7</v>
      </c>
      <c r="X22" s="40">
        <v>0.0</v>
      </c>
      <c r="Y22" s="41"/>
      <c r="Z22" s="33">
        <v>3213.625</v>
      </c>
      <c r="AA22" s="42">
        <v>84.0</v>
      </c>
      <c r="AB22" s="39">
        <f t="shared" si="2"/>
        <v>28.88888889</v>
      </c>
      <c r="AC22" s="37">
        <v>0.7</v>
      </c>
      <c r="AD22" s="40">
        <v>1.0</v>
      </c>
      <c r="AE22" s="30"/>
      <c r="AF22" s="33">
        <v>3213.625</v>
      </c>
      <c r="AG22" s="42">
        <v>86.0</v>
      </c>
      <c r="AH22" s="39">
        <f t="shared" si="3"/>
        <v>30</v>
      </c>
      <c r="AI22" s="37">
        <v>0.66</v>
      </c>
      <c r="AJ22" s="43">
        <v>0.0</v>
      </c>
      <c r="AK22" s="32"/>
      <c r="AL22" s="32"/>
      <c r="AM22" s="32"/>
      <c r="AN22" s="32"/>
      <c r="AO22" s="32"/>
      <c r="AP22" s="32"/>
    </row>
    <row r="23">
      <c r="B23" s="20">
        <v>3213.6666666666665</v>
      </c>
      <c r="C23" s="21">
        <v>28.0</v>
      </c>
      <c r="D23" s="22">
        <v>0.68</v>
      </c>
      <c r="E23" s="23">
        <v>9.85</v>
      </c>
      <c r="F23" s="24">
        <v>0.0</v>
      </c>
      <c r="G23" s="7"/>
      <c r="H23" s="20">
        <v>3213.6666666666665</v>
      </c>
      <c r="I23" s="21">
        <v>27.0</v>
      </c>
      <c r="J23" s="22">
        <v>0.46</v>
      </c>
      <c r="K23" s="23">
        <v>8.24</v>
      </c>
      <c r="L23" s="24">
        <v>0.0</v>
      </c>
      <c r="M23" s="7"/>
      <c r="N23" s="20">
        <v>3213.6666666666665</v>
      </c>
      <c r="O23" s="21">
        <v>27.0</v>
      </c>
      <c r="P23" s="25">
        <v>0.48</v>
      </c>
      <c r="Q23" s="23">
        <v>8.54</v>
      </c>
      <c r="R23" s="24">
        <v>0.0</v>
      </c>
      <c r="S23" s="7"/>
      <c r="T23" s="20">
        <v>3213.6666666666665</v>
      </c>
      <c r="U23" s="26">
        <v>81.0</v>
      </c>
      <c r="V23" s="27">
        <f t="shared" si="1"/>
        <v>27.22222222</v>
      </c>
      <c r="W23" s="25">
        <v>0.79</v>
      </c>
      <c r="X23" s="28">
        <v>0.0</v>
      </c>
      <c r="Y23" s="41"/>
      <c r="Z23" s="20">
        <v>3213.6666666666665</v>
      </c>
      <c r="AA23" s="29">
        <v>81.0</v>
      </c>
      <c r="AB23" s="27">
        <f t="shared" si="2"/>
        <v>27.22222222</v>
      </c>
      <c r="AC23" s="25">
        <v>0.79</v>
      </c>
      <c r="AD23" s="28">
        <v>0.0</v>
      </c>
      <c r="AE23" s="30"/>
      <c r="AF23" s="20">
        <v>3213.6666666666665</v>
      </c>
      <c r="AG23" s="44">
        <v>84.0</v>
      </c>
      <c r="AH23" s="27">
        <f t="shared" si="3"/>
        <v>28.88888889</v>
      </c>
      <c r="AI23" s="45">
        <v>0.66</v>
      </c>
      <c r="AJ23" s="31">
        <v>0.0</v>
      </c>
      <c r="AK23" s="32"/>
      <c r="AL23" s="32"/>
      <c r="AM23" s="32"/>
      <c r="AN23" s="32"/>
      <c r="AO23" s="32"/>
      <c r="AP23" s="32"/>
    </row>
    <row r="24">
      <c r="B24" s="33">
        <v>3213.7083333333335</v>
      </c>
      <c r="C24" s="34">
        <v>26.0</v>
      </c>
      <c r="D24" s="35">
        <v>0.7</v>
      </c>
      <c r="E24" s="36">
        <v>7.12</v>
      </c>
      <c r="F24" s="12">
        <v>0.0</v>
      </c>
      <c r="G24" s="7"/>
      <c r="H24" s="33">
        <v>3213.7083333333335</v>
      </c>
      <c r="I24" s="34">
        <v>27.0</v>
      </c>
      <c r="J24" s="35">
        <v>0.43</v>
      </c>
      <c r="K24" s="36">
        <v>7.86</v>
      </c>
      <c r="L24" s="12">
        <v>0.0</v>
      </c>
      <c r="M24" s="7"/>
      <c r="N24" s="33">
        <v>3213.7083333333335</v>
      </c>
      <c r="O24" s="34">
        <v>26.0</v>
      </c>
      <c r="P24" s="37">
        <v>0.64</v>
      </c>
      <c r="Q24" s="36">
        <v>6.95</v>
      </c>
      <c r="R24" s="12">
        <v>0.0</v>
      </c>
      <c r="S24" s="7"/>
      <c r="T24" s="33">
        <v>3213.7083333333335</v>
      </c>
      <c r="U24" s="38">
        <v>82.0</v>
      </c>
      <c r="V24" s="39">
        <f t="shared" si="1"/>
        <v>27.77777778</v>
      </c>
      <c r="W24" s="37">
        <v>0.74</v>
      </c>
      <c r="X24" s="40">
        <v>0.0</v>
      </c>
      <c r="Y24" s="41"/>
      <c r="Z24" s="33">
        <v>3213.7083333333335</v>
      </c>
      <c r="AA24" s="42">
        <v>82.0</v>
      </c>
      <c r="AB24" s="39">
        <f t="shared" si="2"/>
        <v>27.77777778</v>
      </c>
      <c r="AC24" s="37">
        <v>0.74</v>
      </c>
      <c r="AD24" s="40">
        <v>1.0</v>
      </c>
      <c r="AE24" s="30"/>
      <c r="AF24" s="33">
        <v>3213.7083333333335</v>
      </c>
      <c r="AG24" s="42">
        <v>79.0</v>
      </c>
      <c r="AH24" s="39">
        <f t="shared" si="3"/>
        <v>26.11111111</v>
      </c>
      <c r="AI24" s="37">
        <v>0.89</v>
      </c>
      <c r="AJ24" s="43">
        <v>1.0</v>
      </c>
      <c r="AK24" s="32"/>
      <c r="AL24" s="32"/>
      <c r="AM24" s="32"/>
      <c r="AN24" s="32"/>
      <c r="AO24" s="32"/>
      <c r="AP24" s="32"/>
    </row>
    <row r="25">
      <c r="B25" s="20">
        <v>3213.75</v>
      </c>
      <c r="C25" s="21">
        <v>27.0</v>
      </c>
      <c r="D25" s="22">
        <v>0.72</v>
      </c>
      <c r="E25" s="23">
        <v>0.93</v>
      </c>
      <c r="F25" s="24">
        <v>0.0</v>
      </c>
      <c r="G25" s="7"/>
      <c r="H25" s="20">
        <v>3213.75</v>
      </c>
      <c r="I25" s="21">
        <v>26.0</v>
      </c>
      <c r="J25" s="22">
        <v>0.39</v>
      </c>
      <c r="K25" s="23">
        <v>0.95</v>
      </c>
      <c r="L25" s="24">
        <v>0.0</v>
      </c>
      <c r="M25" s="7"/>
      <c r="N25" s="20">
        <v>3213.75</v>
      </c>
      <c r="O25" s="21">
        <v>26.0</v>
      </c>
      <c r="P25" s="25">
        <v>0.69</v>
      </c>
      <c r="Q25" s="23">
        <v>0.87</v>
      </c>
      <c r="R25" s="24">
        <v>1.0</v>
      </c>
      <c r="S25" s="7"/>
      <c r="T25" s="20">
        <v>3213.75</v>
      </c>
      <c r="U25" s="26">
        <v>82.0</v>
      </c>
      <c r="V25" s="27">
        <f t="shared" si="1"/>
        <v>27.77777778</v>
      </c>
      <c r="W25" s="25">
        <v>0.7</v>
      </c>
      <c r="X25" s="46">
        <v>0.0</v>
      </c>
      <c r="Y25" s="7"/>
      <c r="Z25" s="20">
        <v>3213.75</v>
      </c>
      <c r="AA25" s="29">
        <v>82.0</v>
      </c>
      <c r="AB25" s="27">
        <f t="shared" si="2"/>
        <v>27.77777778</v>
      </c>
      <c r="AC25" s="25">
        <v>0.7</v>
      </c>
      <c r="AD25" s="28">
        <v>1.0</v>
      </c>
      <c r="AE25" s="30"/>
      <c r="AF25" s="20">
        <v>3213.75</v>
      </c>
      <c r="AG25" s="44">
        <v>77.0</v>
      </c>
      <c r="AH25" s="27">
        <f t="shared" si="3"/>
        <v>25</v>
      </c>
      <c r="AI25" s="45">
        <v>0.94</v>
      </c>
      <c r="AJ25" s="31">
        <v>1.0</v>
      </c>
      <c r="AK25" s="32"/>
      <c r="AL25" s="32"/>
      <c r="AM25" s="32"/>
      <c r="AN25" s="32"/>
      <c r="AO25" s="32"/>
      <c r="AP25" s="32"/>
    </row>
    <row r="26">
      <c r="B26" s="33">
        <v>3213.7916666666665</v>
      </c>
      <c r="C26" s="34">
        <v>27.0</v>
      </c>
      <c r="D26" s="35">
        <v>0.71</v>
      </c>
      <c r="E26" s="36">
        <v>0.22</v>
      </c>
      <c r="F26" s="12">
        <v>0.0</v>
      </c>
      <c r="G26" s="7"/>
      <c r="H26" s="33">
        <v>3213.7916666666665</v>
      </c>
      <c r="I26" s="34">
        <v>26.0</v>
      </c>
      <c r="J26" s="35">
        <v>0.37</v>
      </c>
      <c r="K26" s="36">
        <v>0.23</v>
      </c>
      <c r="L26" s="12">
        <v>0.0</v>
      </c>
      <c r="M26" s="7"/>
      <c r="N26" s="33">
        <v>3213.7916666666665</v>
      </c>
      <c r="O26" s="34">
        <v>26.0</v>
      </c>
      <c r="P26" s="37">
        <v>0.69</v>
      </c>
      <c r="Q26" s="36">
        <v>0.43</v>
      </c>
      <c r="R26" s="12">
        <v>1.0</v>
      </c>
      <c r="S26" s="7"/>
      <c r="T26" s="33">
        <v>3213.7916666666665</v>
      </c>
      <c r="U26" s="38">
        <v>81.0</v>
      </c>
      <c r="V26" s="39">
        <f t="shared" si="1"/>
        <v>27.22222222</v>
      </c>
      <c r="W26" s="37">
        <v>0.79</v>
      </c>
      <c r="X26" s="17">
        <v>0.0</v>
      </c>
      <c r="Y26" s="7"/>
      <c r="Z26" s="33">
        <v>3213.7916666666665</v>
      </c>
      <c r="AA26" s="42">
        <v>81.0</v>
      </c>
      <c r="AB26" s="39">
        <f t="shared" si="2"/>
        <v>27.22222222</v>
      </c>
      <c r="AC26" s="37">
        <v>0.79</v>
      </c>
      <c r="AD26" s="40">
        <v>0.0</v>
      </c>
      <c r="AE26" s="30"/>
      <c r="AF26" s="33">
        <v>3213.7916666666665</v>
      </c>
      <c r="AG26" s="42">
        <v>77.0</v>
      </c>
      <c r="AH26" s="39">
        <f t="shared" si="3"/>
        <v>25</v>
      </c>
      <c r="AI26" s="37">
        <v>0.89</v>
      </c>
      <c r="AJ26" s="43">
        <v>1.0</v>
      </c>
      <c r="AK26" s="32"/>
      <c r="AL26" s="32"/>
      <c r="AM26" s="32"/>
      <c r="AN26" s="32"/>
      <c r="AO26" s="32"/>
      <c r="AP26" s="32"/>
    </row>
    <row r="27">
      <c r="B27" s="20">
        <v>3213.8333333333335</v>
      </c>
      <c r="C27" s="21">
        <v>27.0</v>
      </c>
      <c r="D27" s="22">
        <v>0.69</v>
      </c>
      <c r="E27" s="23">
        <v>0.23</v>
      </c>
      <c r="F27" s="24">
        <v>0.0</v>
      </c>
      <c r="G27" s="7"/>
      <c r="H27" s="20">
        <v>3213.8333333333335</v>
      </c>
      <c r="I27" s="21">
        <v>26.0</v>
      </c>
      <c r="J27" s="22">
        <v>0.41</v>
      </c>
      <c r="K27" s="23">
        <v>0.23</v>
      </c>
      <c r="L27" s="24">
        <v>0.0</v>
      </c>
      <c r="M27" s="7"/>
      <c r="N27" s="20">
        <v>3213.8333333333335</v>
      </c>
      <c r="O27" s="21">
        <v>26.0</v>
      </c>
      <c r="P27" s="25">
        <v>0.69</v>
      </c>
      <c r="Q27" s="23">
        <v>0.43</v>
      </c>
      <c r="R27" s="24">
        <v>1.0</v>
      </c>
      <c r="S27" s="7"/>
      <c r="T27" s="20">
        <v>3213.8333333333335</v>
      </c>
      <c r="U27" s="26">
        <v>81.0</v>
      </c>
      <c r="V27" s="27">
        <f t="shared" si="1"/>
        <v>27.22222222</v>
      </c>
      <c r="W27" s="25">
        <v>0.79</v>
      </c>
      <c r="X27" s="28">
        <v>0.0</v>
      </c>
      <c r="Y27" s="41"/>
      <c r="Z27" s="20">
        <v>3213.8333333333335</v>
      </c>
      <c r="AA27" s="29">
        <v>81.0</v>
      </c>
      <c r="AB27" s="27">
        <f t="shared" si="2"/>
        <v>27.22222222</v>
      </c>
      <c r="AC27" s="25">
        <v>0.79</v>
      </c>
      <c r="AD27" s="28">
        <v>0.0</v>
      </c>
      <c r="AE27" s="30"/>
      <c r="AF27" s="20">
        <v>3213.8333333333335</v>
      </c>
      <c r="AG27" s="29">
        <v>77.0</v>
      </c>
      <c r="AH27" s="47">
        <f t="shared" si="3"/>
        <v>25</v>
      </c>
      <c r="AI27" s="25">
        <v>0.89</v>
      </c>
      <c r="AJ27" s="31">
        <v>0.0</v>
      </c>
      <c r="AK27" s="32"/>
      <c r="AL27" s="32"/>
      <c r="AM27" s="32"/>
      <c r="AN27" s="32"/>
      <c r="AO27" s="32"/>
      <c r="AP27" s="32"/>
    </row>
    <row r="28">
      <c r="B28" s="33">
        <v>3213.875</v>
      </c>
      <c r="C28" s="34">
        <v>27.0</v>
      </c>
      <c r="D28" s="35">
        <v>0.76</v>
      </c>
      <c r="E28" s="36">
        <v>0.23</v>
      </c>
      <c r="F28" s="12">
        <v>0.0</v>
      </c>
      <c r="G28" s="7"/>
      <c r="H28" s="33">
        <v>3213.875</v>
      </c>
      <c r="I28" s="34">
        <v>25.0</v>
      </c>
      <c r="J28" s="35">
        <v>0.42</v>
      </c>
      <c r="K28" s="36">
        <v>0.23</v>
      </c>
      <c r="L28" s="12">
        <v>0.0</v>
      </c>
      <c r="M28" s="7"/>
      <c r="N28" s="33">
        <v>3213.875</v>
      </c>
      <c r="O28" s="34">
        <v>25.0</v>
      </c>
      <c r="P28" s="37">
        <v>0.7</v>
      </c>
      <c r="Q28" s="36">
        <v>0.36</v>
      </c>
      <c r="R28" s="12">
        <v>1.0</v>
      </c>
      <c r="S28" s="7"/>
      <c r="T28" s="33">
        <v>3213.875</v>
      </c>
      <c r="U28" s="38">
        <v>81.0</v>
      </c>
      <c r="V28" s="39">
        <f t="shared" si="1"/>
        <v>27.22222222</v>
      </c>
      <c r="W28" s="37">
        <v>0.79</v>
      </c>
      <c r="X28" s="40">
        <v>0.0</v>
      </c>
      <c r="Y28" s="41"/>
      <c r="Z28" s="33">
        <v>3213.875</v>
      </c>
      <c r="AA28" s="42">
        <v>81.0</v>
      </c>
      <c r="AB28" s="39">
        <f t="shared" si="2"/>
        <v>27.22222222</v>
      </c>
      <c r="AC28" s="37">
        <v>0.79</v>
      </c>
      <c r="AD28" s="40">
        <v>1.0</v>
      </c>
      <c r="AE28" s="30"/>
      <c r="AF28" s="33">
        <v>3213.875</v>
      </c>
      <c r="AG28" s="48">
        <v>77.0</v>
      </c>
      <c r="AH28" s="39">
        <f t="shared" si="3"/>
        <v>25</v>
      </c>
      <c r="AI28" s="49">
        <v>0.89</v>
      </c>
      <c r="AJ28" s="43">
        <v>0.0</v>
      </c>
      <c r="AK28" s="32"/>
      <c r="AL28" s="32"/>
      <c r="AM28" s="32"/>
      <c r="AN28" s="32"/>
      <c r="AO28" s="32"/>
      <c r="AP28" s="32"/>
    </row>
    <row r="29">
      <c r="B29" s="20">
        <v>3213.9166666666665</v>
      </c>
      <c r="C29" s="21">
        <v>27.0</v>
      </c>
      <c r="D29" s="22">
        <v>0.8</v>
      </c>
      <c r="E29" s="23">
        <v>0.23</v>
      </c>
      <c r="F29" s="24">
        <v>0.0</v>
      </c>
      <c r="G29" s="7"/>
      <c r="H29" s="20">
        <v>3213.9166666666665</v>
      </c>
      <c r="I29" s="21">
        <v>24.0</v>
      </c>
      <c r="J29" s="22">
        <v>0.45</v>
      </c>
      <c r="K29" s="23">
        <v>0.23</v>
      </c>
      <c r="L29" s="24">
        <v>0.0</v>
      </c>
      <c r="M29" s="7"/>
      <c r="N29" s="20">
        <v>3213.9166666666665</v>
      </c>
      <c r="O29" s="21">
        <v>25.0</v>
      </c>
      <c r="P29" s="25">
        <v>0.7</v>
      </c>
      <c r="Q29" s="23">
        <v>0.41</v>
      </c>
      <c r="R29" s="24">
        <v>1.0</v>
      </c>
      <c r="S29" s="7"/>
      <c r="T29" s="20">
        <v>3213.9166666666665</v>
      </c>
      <c r="U29" s="26">
        <v>79.0</v>
      </c>
      <c r="V29" s="27">
        <f t="shared" si="1"/>
        <v>26.11111111</v>
      </c>
      <c r="W29" s="25">
        <v>0.83</v>
      </c>
      <c r="X29" s="28">
        <v>0.0</v>
      </c>
      <c r="Y29" s="41"/>
      <c r="Z29" s="20">
        <v>3213.9166666666665</v>
      </c>
      <c r="AA29" s="29">
        <v>79.0</v>
      </c>
      <c r="AB29" s="27">
        <f t="shared" si="2"/>
        <v>26.11111111</v>
      </c>
      <c r="AC29" s="25">
        <v>0.83</v>
      </c>
      <c r="AD29" s="28">
        <v>1.0</v>
      </c>
      <c r="AE29" s="30"/>
      <c r="AF29" s="20">
        <v>3213.9166666666665</v>
      </c>
      <c r="AG29" s="50">
        <v>77.0</v>
      </c>
      <c r="AH29" s="47">
        <f t="shared" si="3"/>
        <v>25</v>
      </c>
      <c r="AI29" s="51">
        <v>0.89</v>
      </c>
      <c r="AJ29" s="31">
        <v>0.0</v>
      </c>
      <c r="AK29" s="32"/>
      <c r="AL29" s="32"/>
      <c r="AM29" s="32"/>
      <c r="AN29" s="32"/>
      <c r="AO29" s="32"/>
      <c r="AP29" s="32"/>
    </row>
    <row r="30">
      <c r="B30" s="33">
        <v>3213.9583333333335</v>
      </c>
      <c r="C30" s="34">
        <v>27.0</v>
      </c>
      <c r="D30" s="35">
        <v>0.79</v>
      </c>
      <c r="E30" s="36">
        <v>0.31</v>
      </c>
      <c r="F30" s="12">
        <v>1.0</v>
      </c>
      <c r="G30" s="7"/>
      <c r="H30" s="33">
        <v>3213.9583333333335</v>
      </c>
      <c r="I30" s="34">
        <v>26.0</v>
      </c>
      <c r="J30" s="35">
        <v>0.59</v>
      </c>
      <c r="K30" s="36">
        <v>0.33</v>
      </c>
      <c r="L30" s="12">
        <v>0.0</v>
      </c>
      <c r="M30" s="7"/>
      <c r="N30" s="33">
        <v>3213.9583333333335</v>
      </c>
      <c r="O30" s="34">
        <v>25.0</v>
      </c>
      <c r="P30" s="37">
        <v>0.7</v>
      </c>
      <c r="Q30" s="36">
        <v>0.35</v>
      </c>
      <c r="R30" s="12">
        <v>1.0</v>
      </c>
      <c r="S30" s="7"/>
      <c r="T30" s="33">
        <v>3213.9583333333335</v>
      </c>
      <c r="U30" s="38">
        <v>79.0</v>
      </c>
      <c r="V30" s="39">
        <f t="shared" si="1"/>
        <v>26.11111111</v>
      </c>
      <c r="W30" s="37">
        <v>0.83</v>
      </c>
      <c r="X30" s="40">
        <v>0.0</v>
      </c>
      <c r="Y30" s="41"/>
      <c r="Z30" s="33">
        <v>3213.9583333333335</v>
      </c>
      <c r="AA30" s="42">
        <v>79.0</v>
      </c>
      <c r="AB30" s="39">
        <f t="shared" si="2"/>
        <v>26.11111111</v>
      </c>
      <c r="AC30" s="37">
        <v>0.83</v>
      </c>
      <c r="AD30" s="40">
        <v>1.0</v>
      </c>
      <c r="AE30" s="30"/>
      <c r="AF30" s="33">
        <v>3213.9583333333335</v>
      </c>
      <c r="AG30" s="42">
        <v>75.0</v>
      </c>
      <c r="AH30" s="39">
        <f t="shared" si="3"/>
        <v>23.88888889</v>
      </c>
      <c r="AI30" s="37">
        <v>0.94</v>
      </c>
      <c r="AJ30" s="43">
        <v>0.0</v>
      </c>
      <c r="AK30" s="32"/>
      <c r="AL30" s="32"/>
      <c r="AM30" s="32"/>
      <c r="AN30" s="32"/>
      <c r="AO30" s="32"/>
      <c r="AP30" s="32"/>
    </row>
    <row r="31">
      <c r="B31" s="52" t="s">
        <v>17</v>
      </c>
      <c r="C31" s="53">
        <f t="shared" ref="C31:E31" si="4">MEDIAN(C7:C30)</f>
        <v>27</v>
      </c>
      <c r="D31" s="54">
        <f t="shared" si="4"/>
        <v>0.75</v>
      </c>
      <c r="E31" s="55">
        <f t="shared" si="4"/>
        <v>2.64</v>
      </c>
      <c r="F31" s="56"/>
      <c r="G31" s="7"/>
      <c r="H31" s="52" t="s">
        <v>17</v>
      </c>
      <c r="I31" s="53">
        <f t="shared" ref="I31:K31" si="5">MEDIAN(I7:I30)</f>
        <v>26.5</v>
      </c>
      <c r="J31" s="54">
        <f t="shared" si="5"/>
        <v>0.57</v>
      </c>
      <c r="K31" s="55">
        <f t="shared" si="5"/>
        <v>3.425</v>
      </c>
      <c r="L31" s="56"/>
      <c r="M31" s="7"/>
      <c r="N31" s="52" t="s">
        <v>17</v>
      </c>
      <c r="O31" s="53">
        <f t="shared" ref="O31:Q31" si="6">MEDIAN(O7:O30)</f>
        <v>25.5</v>
      </c>
      <c r="P31" s="54">
        <f t="shared" si="6"/>
        <v>0.7</v>
      </c>
      <c r="Q31" s="55">
        <f t="shared" si="6"/>
        <v>2.385</v>
      </c>
      <c r="R31" s="56">
        <f>SUM(Q7:Q30)/2</f>
        <v>52.73</v>
      </c>
      <c r="S31" s="7"/>
      <c r="T31" s="12" t="s">
        <v>17</v>
      </c>
      <c r="U31" s="57">
        <f t="shared" ref="U31:W31" si="7">MEDIAN(U7:U30)</f>
        <v>81</v>
      </c>
      <c r="V31" s="58">
        <f t="shared" si="7"/>
        <v>27.22222222</v>
      </c>
      <c r="W31" s="59">
        <f t="shared" si="7"/>
        <v>0.79</v>
      </c>
      <c r="X31" s="40"/>
      <c r="Y31" s="41"/>
      <c r="Z31" s="12" t="s">
        <v>17</v>
      </c>
      <c r="AA31" s="60">
        <f t="shared" ref="AA31:AC31" si="8">MEDIAN(AA7:AA30)</f>
        <v>81</v>
      </c>
      <c r="AB31" s="58">
        <f t="shared" si="8"/>
        <v>27.22222222</v>
      </c>
      <c r="AC31" s="59">
        <f t="shared" si="8"/>
        <v>0.79</v>
      </c>
      <c r="AD31" s="40"/>
      <c r="AE31" s="30"/>
      <c r="AF31" s="12" t="s">
        <v>17</v>
      </c>
      <c r="AG31" s="60">
        <f t="shared" ref="AG31:AI31" si="9">MEDIAN(AG7:AG30)</f>
        <v>77</v>
      </c>
      <c r="AH31" s="58">
        <f t="shared" si="9"/>
        <v>25</v>
      </c>
      <c r="AI31" s="59">
        <f t="shared" si="9"/>
        <v>0.89</v>
      </c>
      <c r="AJ31" s="43"/>
      <c r="AK31" s="32"/>
      <c r="AL31" s="32"/>
      <c r="AM31" s="32"/>
      <c r="AN31" s="32"/>
      <c r="AO31" s="32"/>
      <c r="AP31" s="32"/>
    </row>
    <row r="32">
      <c r="B32" s="61" t="s">
        <v>18</v>
      </c>
      <c r="C32" s="5"/>
      <c r="D32" s="5"/>
      <c r="E32" s="5"/>
      <c r="F32" s="6"/>
      <c r="H32" s="61" t="s">
        <v>18</v>
      </c>
      <c r="I32" s="5"/>
      <c r="J32" s="5"/>
      <c r="K32" s="5"/>
      <c r="L32" s="6"/>
      <c r="N32" s="61" t="s">
        <v>18</v>
      </c>
      <c r="O32" s="5"/>
      <c r="P32" s="5"/>
      <c r="Q32" s="5"/>
      <c r="R32" s="6"/>
      <c r="T32" s="62" t="s">
        <v>19</v>
      </c>
      <c r="U32" s="5"/>
      <c r="V32" s="5"/>
      <c r="W32" s="5"/>
      <c r="X32" s="6"/>
      <c r="Y32" s="32"/>
      <c r="Z32" s="63" t="s">
        <v>20</v>
      </c>
      <c r="AA32" s="5"/>
      <c r="AB32" s="5"/>
      <c r="AC32" s="5"/>
      <c r="AD32" s="6"/>
      <c r="AE32" s="32"/>
      <c r="AF32" s="64" t="s">
        <v>21</v>
      </c>
      <c r="AG32" s="5"/>
      <c r="AH32" s="5"/>
      <c r="AI32" s="5"/>
      <c r="AJ32" s="6"/>
      <c r="AK32" s="65"/>
      <c r="AL32" s="65"/>
      <c r="AM32" s="65"/>
      <c r="AN32" s="65"/>
      <c r="AO32" s="65"/>
      <c r="AP32" s="65"/>
    </row>
    <row r="33">
      <c r="V33" s="3"/>
      <c r="W33" s="3"/>
      <c r="X33" s="3"/>
      <c r="Y33" s="3"/>
      <c r="Z33" s="3"/>
      <c r="AA33" s="3"/>
      <c r="AB33" s="3"/>
      <c r="AC33" s="3"/>
      <c r="AD33" s="66"/>
      <c r="AE33" s="66"/>
      <c r="AF33" s="67"/>
      <c r="AG33" s="68"/>
      <c r="AH33" s="69"/>
      <c r="AI33" s="70"/>
      <c r="AJ33" s="65"/>
      <c r="AK33" s="65"/>
      <c r="AL33" s="65"/>
      <c r="AM33" s="65"/>
      <c r="AN33" s="65"/>
      <c r="AO33" s="65"/>
      <c r="AP33" s="65"/>
    </row>
    <row r="34">
      <c r="V34" s="3"/>
      <c r="W34" s="3"/>
      <c r="X34" s="3"/>
      <c r="Y34" s="3"/>
      <c r="Z34" s="3"/>
      <c r="AA34" s="3"/>
      <c r="AB34" s="3"/>
      <c r="AC34" s="3"/>
      <c r="AD34" s="66"/>
      <c r="AE34" s="66"/>
      <c r="AF34" s="67"/>
      <c r="AG34" s="68"/>
      <c r="AH34" s="69"/>
      <c r="AI34" s="70"/>
      <c r="AJ34" s="65"/>
      <c r="AK34" s="65"/>
      <c r="AL34" s="65"/>
      <c r="AM34" s="65"/>
      <c r="AN34" s="65"/>
      <c r="AO34" s="65"/>
      <c r="AP34" s="65"/>
    </row>
    <row r="35">
      <c r="V35" s="3"/>
      <c r="W35" s="3"/>
      <c r="X35" s="3"/>
      <c r="Y35" s="3"/>
      <c r="Z35" s="3"/>
      <c r="AA35" s="3"/>
      <c r="AB35" s="3"/>
      <c r="AC35" s="3"/>
      <c r="AD35" s="66"/>
      <c r="AE35" s="66"/>
      <c r="AF35" s="67"/>
      <c r="AG35" s="68"/>
      <c r="AH35" s="69"/>
      <c r="AI35" s="70"/>
      <c r="AJ35" s="65"/>
      <c r="AK35" s="65"/>
      <c r="AL35" s="65"/>
      <c r="AM35" s="65"/>
      <c r="AN35" s="65"/>
      <c r="AO35" s="65"/>
      <c r="AP35" s="65"/>
    </row>
    <row r="36">
      <c r="AD36" s="71"/>
      <c r="AE36" s="71"/>
      <c r="AF36" s="72"/>
      <c r="AG36" s="73"/>
      <c r="AH36" s="74"/>
      <c r="AI36" s="75"/>
      <c r="AJ36" s="11"/>
      <c r="AK36" s="11"/>
      <c r="AL36" s="11"/>
      <c r="AM36" s="11"/>
      <c r="AN36" s="11"/>
      <c r="AO36" s="11"/>
      <c r="AP36" s="11"/>
    </row>
    <row r="37">
      <c r="AD37" s="71"/>
      <c r="AE37" s="71"/>
      <c r="AF37" s="72"/>
      <c r="AG37" s="73"/>
      <c r="AH37" s="74"/>
      <c r="AI37" s="75"/>
      <c r="AJ37" s="11"/>
      <c r="AK37" s="11"/>
      <c r="AL37" s="11"/>
      <c r="AM37" s="11"/>
      <c r="AN37" s="11"/>
      <c r="AO37" s="11"/>
      <c r="AP37" s="11"/>
    </row>
    <row r="38">
      <c r="AD38" s="71"/>
      <c r="AE38" s="71"/>
      <c r="AF38" s="72"/>
      <c r="AG38" s="73"/>
      <c r="AH38" s="74"/>
      <c r="AI38" s="75"/>
      <c r="AJ38" s="11"/>
      <c r="AK38" s="11"/>
      <c r="AL38" s="11"/>
      <c r="AM38" s="11"/>
      <c r="AN38" s="11"/>
      <c r="AO38" s="11"/>
      <c r="AP38" s="11"/>
    </row>
    <row r="39">
      <c r="AD39" s="71"/>
      <c r="AE39" s="71"/>
      <c r="AF39" s="72"/>
      <c r="AG39" s="73"/>
      <c r="AH39" s="74"/>
      <c r="AI39" s="75"/>
      <c r="AJ39" s="11"/>
      <c r="AK39" s="11"/>
      <c r="AL39" s="11"/>
      <c r="AM39" s="11"/>
      <c r="AN39" s="11"/>
      <c r="AO39" s="11"/>
      <c r="AP39" s="11"/>
    </row>
    <row r="40">
      <c r="AD40" s="71"/>
      <c r="AE40" s="71"/>
      <c r="AF40" s="72"/>
      <c r="AG40" s="73"/>
      <c r="AH40" s="74"/>
      <c r="AI40" s="75"/>
      <c r="AJ40" s="11"/>
      <c r="AK40" s="11"/>
      <c r="AL40" s="11"/>
      <c r="AM40" s="11"/>
      <c r="AN40" s="11"/>
      <c r="AO40" s="11"/>
      <c r="AP40" s="11"/>
    </row>
    <row r="41">
      <c r="AD41" s="71"/>
      <c r="AE41" s="71"/>
      <c r="AF41" s="72"/>
      <c r="AG41" s="73"/>
      <c r="AH41" s="74"/>
      <c r="AI41" s="75"/>
      <c r="AJ41" s="11"/>
      <c r="AK41" s="11"/>
      <c r="AL41" s="11"/>
      <c r="AM41" s="11"/>
      <c r="AN41" s="11"/>
      <c r="AO41" s="11"/>
      <c r="AP41" s="11"/>
    </row>
    <row r="42">
      <c r="AD42" s="71"/>
      <c r="AE42" s="71"/>
      <c r="AF42" s="72"/>
      <c r="AG42" s="73"/>
      <c r="AH42" s="74"/>
      <c r="AI42" s="75"/>
      <c r="AJ42" s="11"/>
      <c r="AK42" s="11"/>
      <c r="AL42" s="11"/>
      <c r="AM42" s="11"/>
      <c r="AN42" s="11"/>
      <c r="AO42" s="11"/>
      <c r="AP42" s="11"/>
    </row>
    <row r="43">
      <c r="AD43" s="71"/>
      <c r="AE43" s="71"/>
      <c r="AF43" s="72"/>
      <c r="AG43" s="73"/>
      <c r="AH43" s="74"/>
      <c r="AI43" s="75"/>
      <c r="AJ43" s="11"/>
      <c r="AK43" s="11"/>
      <c r="AL43" s="11"/>
      <c r="AM43" s="11"/>
      <c r="AN43" s="11"/>
      <c r="AO43" s="11"/>
      <c r="AP43" s="11"/>
    </row>
    <row r="44">
      <c r="AD44" s="71"/>
      <c r="AE44" s="71"/>
      <c r="AF44" s="72"/>
      <c r="AG44" s="73"/>
      <c r="AH44" s="74"/>
      <c r="AI44" s="75"/>
      <c r="AJ44" s="11"/>
      <c r="AK44" s="11"/>
      <c r="AL44" s="11"/>
      <c r="AM44" s="11"/>
      <c r="AN44" s="11"/>
      <c r="AO44" s="11"/>
      <c r="AP44" s="11"/>
    </row>
    <row r="45">
      <c r="AD45" s="71"/>
      <c r="AE45" s="71"/>
      <c r="AF45" s="72"/>
      <c r="AG45" s="73"/>
      <c r="AH45" s="74"/>
      <c r="AI45" s="75"/>
      <c r="AJ45" s="11"/>
      <c r="AK45" s="11"/>
      <c r="AL45" s="11"/>
      <c r="AM45" s="11"/>
      <c r="AN45" s="11"/>
      <c r="AO45" s="11"/>
      <c r="AP45" s="11"/>
    </row>
    <row r="46">
      <c r="AD46" s="71"/>
      <c r="AE46" s="71"/>
      <c r="AF46" s="72"/>
      <c r="AG46" s="73"/>
      <c r="AH46" s="74"/>
      <c r="AI46" s="75"/>
      <c r="AJ46" s="11"/>
      <c r="AK46" s="11"/>
      <c r="AL46" s="11"/>
      <c r="AM46" s="11"/>
      <c r="AN46" s="11"/>
      <c r="AO46" s="11"/>
      <c r="AP46" s="11"/>
    </row>
    <row r="47">
      <c r="AD47" s="71"/>
      <c r="AE47" s="71"/>
      <c r="AF47" s="72"/>
      <c r="AG47" s="73"/>
      <c r="AH47" s="74"/>
      <c r="AI47" s="75"/>
      <c r="AJ47" s="11"/>
      <c r="AK47" s="11"/>
      <c r="AL47" s="11"/>
      <c r="AM47" s="11"/>
      <c r="AN47" s="11"/>
      <c r="AO47" s="11"/>
      <c r="AP47" s="11"/>
    </row>
    <row r="48">
      <c r="AD48" s="71"/>
      <c r="AE48" s="71"/>
      <c r="AF48" s="72"/>
      <c r="AG48" s="73"/>
      <c r="AH48" s="74"/>
      <c r="AI48" s="75"/>
      <c r="AJ48" s="11"/>
      <c r="AK48" s="11"/>
      <c r="AL48" s="11"/>
      <c r="AM48" s="11"/>
      <c r="AN48" s="11"/>
      <c r="AO48" s="11"/>
      <c r="AP48" s="11"/>
    </row>
    <row r="49">
      <c r="AD49" s="71"/>
      <c r="AE49" s="71"/>
      <c r="AF49" s="72"/>
      <c r="AG49" s="73"/>
      <c r="AH49" s="74"/>
      <c r="AI49" s="75"/>
      <c r="AJ49" s="11"/>
      <c r="AK49" s="11"/>
      <c r="AL49" s="11"/>
      <c r="AM49" s="11"/>
      <c r="AN49" s="11"/>
      <c r="AO49" s="11"/>
      <c r="AP49" s="11"/>
    </row>
    <row r="50">
      <c r="AD50" s="71"/>
      <c r="AE50" s="71"/>
      <c r="AF50" s="72"/>
      <c r="AG50" s="73"/>
      <c r="AH50" s="74"/>
      <c r="AI50" s="75"/>
      <c r="AJ50" s="11"/>
      <c r="AK50" s="11"/>
      <c r="AL50" s="11"/>
      <c r="AM50" s="11"/>
      <c r="AN50" s="11"/>
      <c r="AO50" s="11"/>
      <c r="AP50" s="11"/>
    </row>
    <row r="51">
      <c r="AD51" s="71"/>
      <c r="AE51" s="71"/>
      <c r="AF51" s="72"/>
      <c r="AG51" s="73"/>
      <c r="AH51" s="74"/>
      <c r="AI51" s="75"/>
      <c r="AJ51" s="11"/>
      <c r="AK51" s="11"/>
      <c r="AL51" s="11"/>
      <c r="AM51" s="11"/>
      <c r="AN51" s="11"/>
      <c r="AO51" s="11"/>
      <c r="AP51" s="11"/>
    </row>
    <row r="52">
      <c r="AD52" s="71"/>
      <c r="AE52" s="71"/>
      <c r="AF52" s="72"/>
      <c r="AG52" s="73"/>
      <c r="AH52" s="74"/>
      <c r="AI52" s="75"/>
      <c r="AJ52" s="11"/>
      <c r="AK52" s="11"/>
      <c r="AL52" s="11"/>
      <c r="AM52" s="11"/>
      <c r="AN52" s="11"/>
      <c r="AO52" s="11"/>
      <c r="AP52" s="11"/>
    </row>
    <row r="53">
      <c r="AD53" s="71"/>
      <c r="AE53" s="71"/>
      <c r="AF53" s="72"/>
      <c r="AG53" s="73"/>
      <c r="AH53" s="74"/>
      <c r="AI53" s="75"/>
      <c r="AJ53" s="11"/>
      <c r="AK53" s="11"/>
      <c r="AL53" s="11"/>
      <c r="AM53" s="11"/>
      <c r="AN53" s="11"/>
      <c r="AO53" s="11"/>
      <c r="AP53" s="11"/>
    </row>
    <row r="54">
      <c r="AD54" s="71"/>
      <c r="AE54" s="71"/>
      <c r="AF54" s="72"/>
      <c r="AG54" s="73"/>
      <c r="AH54" s="74"/>
      <c r="AI54" s="75"/>
      <c r="AJ54" s="11"/>
      <c r="AK54" s="11"/>
      <c r="AL54" s="11"/>
      <c r="AM54" s="11"/>
      <c r="AN54" s="11"/>
      <c r="AO54" s="11"/>
      <c r="AP54" s="11"/>
    </row>
    <row r="55">
      <c r="AD55" s="71"/>
      <c r="AE55" s="71"/>
      <c r="AF55" s="76"/>
      <c r="AG55" s="77"/>
      <c r="AH55" s="78"/>
      <c r="AI55" s="79"/>
      <c r="AJ55" s="80"/>
      <c r="AK55" s="81"/>
      <c r="AL55" s="11"/>
      <c r="AM55" s="11"/>
      <c r="AN55" s="11"/>
      <c r="AO55" s="11"/>
      <c r="AP55" s="11"/>
    </row>
    <row r="56">
      <c r="AD56" s="66"/>
      <c r="AE56" s="66"/>
      <c r="AF56" s="72"/>
      <c r="AG56" s="73"/>
      <c r="AH56" s="74"/>
      <c r="AI56" s="75"/>
      <c r="AJ56" s="11"/>
      <c r="AK56" s="11"/>
      <c r="AL56" s="11"/>
      <c r="AM56" s="11"/>
      <c r="AN56" s="11"/>
      <c r="AO56" s="11"/>
      <c r="AP56" s="11"/>
    </row>
    <row r="57">
      <c r="AD57" s="66"/>
      <c r="AE57" s="66"/>
      <c r="AF57" s="72"/>
      <c r="AG57" s="73"/>
      <c r="AH57" s="74"/>
      <c r="AI57" s="75"/>
      <c r="AJ57" s="11"/>
      <c r="AK57" s="11"/>
      <c r="AL57" s="11"/>
      <c r="AM57" s="11"/>
      <c r="AN57" s="11"/>
      <c r="AO57" s="11"/>
      <c r="AP57" s="11"/>
    </row>
    <row r="58">
      <c r="AD58" s="66"/>
      <c r="AE58" s="66"/>
      <c r="AF58" s="72"/>
      <c r="AG58" s="73"/>
      <c r="AH58" s="74"/>
      <c r="AI58" s="75"/>
      <c r="AJ58" s="11"/>
      <c r="AK58" s="11"/>
      <c r="AL58" s="11"/>
      <c r="AM58" s="11"/>
      <c r="AN58" s="11"/>
      <c r="AO58" s="11"/>
      <c r="AP58" s="11"/>
    </row>
    <row r="59">
      <c r="AD59" s="66"/>
      <c r="AE59" s="66"/>
      <c r="AF59" s="72"/>
      <c r="AG59" s="73"/>
      <c r="AH59" s="74"/>
      <c r="AI59" s="75"/>
      <c r="AJ59" s="11"/>
      <c r="AK59" s="11"/>
      <c r="AL59" s="11"/>
      <c r="AM59" s="11"/>
      <c r="AN59" s="11"/>
      <c r="AO59" s="11"/>
      <c r="AP59" s="11"/>
    </row>
    <row r="60">
      <c r="AD60" s="66"/>
      <c r="AE60" s="66"/>
      <c r="AF60" s="72"/>
      <c r="AG60" s="73"/>
      <c r="AH60" s="74"/>
      <c r="AI60" s="75"/>
      <c r="AJ60" s="11"/>
      <c r="AK60" s="11"/>
      <c r="AL60" s="11"/>
      <c r="AM60" s="11"/>
      <c r="AN60" s="11"/>
      <c r="AO60" s="11"/>
      <c r="AP60" s="11"/>
    </row>
    <row r="61">
      <c r="AD61" s="66"/>
      <c r="AE61" s="66"/>
      <c r="AF61" s="72"/>
      <c r="AG61" s="73"/>
      <c r="AH61" s="74"/>
      <c r="AI61" s="75"/>
      <c r="AJ61" s="11"/>
      <c r="AK61" s="11"/>
      <c r="AL61" s="11"/>
      <c r="AM61" s="11"/>
      <c r="AN61" s="11"/>
      <c r="AO61" s="11"/>
      <c r="AP61" s="11"/>
    </row>
    <row r="62">
      <c r="AD62" s="66"/>
      <c r="AE62" s="66"/>
      <c r="AF62" s="72"/>
      <c r="AG62" s="73"/>
      <c r="AH62" s="74"/>
      <c r="AI62" s="75"/>
      <c r="AJ62" s="11"/>
      <c r="AK62" s="11"/>
      <c r="AL62" s="11"/>
      <c r="AM62" s="11"/>
      <c r="AN62" s="11"/>
      <c r="AO62" s="11"/>
      <c r="AP62" s="11"/>
    </row>
    <row r="63">
      <c r="AD63" s="66"/>
      <c r="AE63" s="66"/>
      <c r="AF63" s="72"/>
      <c r="AG63" s="73"/>
      <c r="AH63" s="74"/>
      <c r="AI63" s="75"/>
      <c r="AJ63" s="11"/>
      <c r="AK63" s="11"/>
      <c r="AL63" s="11"/>
      <c r="AM63" s="11"/>
      <c r="AN63" s="11"/>
      <c r="AO63" s="11"/>
      <c r="AP63" s="11"/>
    </row>
    <row r="64">
      <c r="AD64" s="66"/>
      <c r="AE64" s="66"/>
      <c r="AF64" s="72"/>
      <c r="AG64" s="73"/>
      <c r="AH64" s="74"/>
      <c r="AI64" s="75"/>
      <c r="AJ64" s="11"/>
      <c r="AK64" s="11"/>
      <c r="AL64" s="11"/>
      <c r="AM64" s="11"/>
      <c r="AN64" s="11"/>
      <c r="AO64" s="11"/>
      <c r="AP64" s="11"/>
    </row>
    <row r="65">
      <c r="AD65" s="66"/>
      <c r="AE65" s="66"/>
      <c r="AF65" s="72"/>
      <c r="AG65" s="73"/>
      <c r="AH65" s="74"/>
      <c r="AI65" s="75"/>
      <c r="AJ65" s="11"/>
      <c r="AK65" s="11"/>
      <c r="AL65" s="11"/>
      <c r="AM65" s="11"/>
      <c r="AN65" s="11"/>
      <c r="AO65" s="11"/>
      <c r="AP65" s="11"/>
    </row>
    <row r="66">
      <c r="AD66" s="66"/>
      <c r="AE66" s="66"/>
      <c r="AF66" s="72"/>
      <c r="AG66" s="73"/>
      <c r="AH66" s="74"/>
      <c r="AI66" s="75"/>
      <c r="AJ66" s="11"/>
      <c r="AK66" s="11"/>
      <c r="AL66" s="11"/>
      <c r="AM66" s="11"/>
      <c r="AN66" s="11"/>
      <c r="AO66" s="11"/>
      <c r="AP66" s="11"/>
    </row>
    <row r="67">
      <c r="AD67" s="66"/>
      <c r="AE67" s="66"/>
      <c r="AF67" s="72"/>
      <c r="AG67" s="73"/>
      <c r="AH67" s="74"/>
      <c r="AI67" s="75"/>
      <c r="AJ67" s="11"/>
      <c r="AK67" s="11"/>
      <c r="AL67" s="11"/>
      <c r="AM67" s="11"/>
      <c r="AN67" s="11"/>
      <c r="AO67" s="11"/>
      <c r="AP67" s="11"/>
    </row>
    <row r="68">
      <c r="AD68" s="66"/>
      <c r="AE68" s="66"/>
      <c r="AF68" s="72"/>
      <c r="AG68" s="73"/>
      <c r="AH68" s="74"/>
      <c r="AI68" s="75"/>
      <c r="AJ68" s="11"/>
      <c r="AK68" s="11"/>
      <c r="AL68" s="11"/>
      <c r="AM68" s="11"/>
      <c r="AN68" s="11"/>
      <c r="AO68" s="11"/>
      <c r="AP68" s="11"/>
    </row>
    <row r="69">
      <c r="AD69" s="66"/>
      <c r="AE69" s="66"/>
      <c r="AF69" s="72"/>
      <c r="AG69" s="73"/>
      <c r="AH69" s="74"/>
      <c r="AI69" s="75"/>
      <c r="AJ69" s="11"/>
      <c r="AK69" s="11"/>
      <c r="AL69" s="11"/>
      <c r="AM69" s="11"/>
      <c r="AN69" s="11"/>
      <c r="AO69" s="11"/>
      <c r="AP69" s="11"/>
    </row>
    <row r="70">
      <c r="AD70" s="66"/>
      <c r="AE70" s="66"/>
      <c r="AF70" s="72"/>
      <c r="AG70" s="73"/>
      <c r="AH70" s="74"/>
      <c r="AI70" s="75"/>
      <c r="AJ70" s="11"/>
      <c r="AK70" s="11"/>
      <c r="AL70" s="11"/>
      <c r="AM70" s="11"/>
      <c r="AN70" s="11"/>
      <c r="AO70" s="11"/>
      <c r="AP70" s="11"/>
    </row>
    <row r="71">
      <c r="AD71" s="66"/>
      <c r="AE71" s="66"/>
      <c r="AF71" s="72"/>
      <c r="AG71" s="73"/>
      <c r="AH71" s="74"/>
      <c r="AI71" s="75"/>
      <c r="AJ71" s="11"/>
      <c r="AK71" s="11"/>
      <c r="AL71" s="11"/>
      <c r="AM71" s="11"/>
      <c r="AN71" s="11"/>
      <c r="AO71" s="11"/>
      <c r="AP71" s="11"/>
    </row>
    <row r="72">
      <c r="AD72" s="66"/>
      <c r="AE72" s="66"/>
      <c r="AF72" s="72"/>
      <c r="AG72" s="73"/>
      <c r="AH72" s="74"/>
      <c r="AI72" s="75"/>
      <c r="AJ72" s="11"/>
      <c r="AK72" s="11"/>
      <c r="AL72" s="11"/>
      <c r="AM72" s="11"/>
      <c r="AN72" s="11"/>
      <c r="AO72" s="11"/>
      <c r="AP72" s="11"/>
    </row>
    <row r="73">
      <c r="AD73" s="66"/>
      <c r="AE73" s="66"/>
      <c r="AF73" s="72"/>
      <c r="AG73" s="73"/>
      <c r="AH73" s="74"/>
      <c r="AI73" s="75"/>
      <c r="AJ73" s="11"/>
      <c r="AK73" s="11"/>
      <c r="AL73" s="11"/>
      <c r="AM73" s="11"/>
      <c r="AN73" s="11"/>
      <c r="AO73" s="11"/>
      <c r="AP73" s="11"/>
    </row>
    <row r="74">
      <c r="AD74" s="66"/>
      <c r="AE74" s="66"/>
      <c r="AF74" s="72"/>
      <c r="AG74" s="73"/>
      <c r="AH74" s="74"/>
      <c r="AI74" s="75"/>
      <c r="AJ74" s="11"/>
      <c r="AK74" s="11"/>
      <c r="AL74" s="11"/>
      <c r="AM74" s="11"/>
      <c r="AN74" s="11"/>
      <c r="AO74" s="11"/>
      <c r="AP74" s="11"/>
    </row>
    <row r="75">
      <c r="V75" s="82">
        <f>((U7-32)*(5/9))</f>
        <v>27.22222222</v>
      </c>
      <c r="AD75" s="66"/>
      <c r="AE75" s="66"/>
      <c r="AF75" s="72"/>
      <c r="AG75" s="73"/>
      <c r="AH75" s="74"/>
      <c r="AI75" s="75"/>
      <c r="AJ75" s="11"/>
      <c r="AK75" s="11"/>
      <c r="AL75" s="11"/>
      <c r="AM75" s="11"/>
      <c r="AN75" s="11"/>
      <c r="AO75" s="11"/>
      <c r="AP75" s="11"/>
    </row>
    <row r="76">
      <c r="AD76" s="66"/>
      <c r="AE76" s="66"/>
      <c r="AF76" s="72"/>
      <c r="AG76" s="73"/>
      <c r="AH76" s="74"/>
      <c r="AI76" s="75"/>
      <c r="AJ76" s="11"/>
      <c r="AK76" s="11"/>
      <c r="AL76" s="11"/>
      <c r="AM76" s="11"/>
      <c r="AN76" s="11"/>
      <c r="AO76" s="11"/>
      <c r="AP76" s="11"/>
    </row>
    <row r="77">
      <c r="AD77" s="71"/>
      <c r="AE77" s="71"/>
      <c r="AF77" s="72"/>
      <c r="AG77" s="73"/>
      <c r="AH77" s="74"/>
      <c r="AI77" s="75"/>
      <c r="AJ77" s="11"/>
      <c r="AK77" s="11"/>
      <c r="AL77" s="11"/>
      <c r="AM77" s="11"/>
      <c r="AN77" s="11"/>
      <c r="AO77" s="11"/>
      <c r="AP77" s="11"/>
    </row>
    <row r="78">
      <c r="AD78" s="71"/>
      <c r="AE78" s="71"/>
      <c r="AF78" s="72"/>
      <c r="AG78" s="73"/>
      <c r="AH78" s="74"/>
      <c r="AI78" s="75"/>
      <c r="AJ78" s="11"/>
      <c r="AK78" s="11"/>
      <c r="AL78" s="11"/>
      <c r="AM78" s="11"/>
      <c r="AN78" s="11"/>
      <c r="AO78" s="11"/>
      <c r="AP78" s="11"/>
    </row>
    <row r="79">
      <c r="AD79" s="71"/>
      <c r="AE79" s="71"/>
      <c r="AF79" s="72"/>
      <c r="AG79" s="73"/>
      <c r="AH79" s="74"/>
      <c r="AI79" s="75"/>
      <c r="AJ79" s="11"/>
      <c r="AK79" s="11"/>
      <c r="AL79" s="11"/>
      <c r="AM79" s="11"/>
      <c r="AN79" s="11"/>
      <c r="AO79" s="11"/>
      <c r="AP79" s="11"/>
    </row>
    <row r="80">
      <c r="AD80" s="71"/>
      <c r="AE80" s="71"/>
      <c r="AF80" s="72"/>
      <c r="AG80" s="73"/>
      <c r="AH80" s="74"/>
      <c r="AI80" s="75"/>
      <c r="AJ80" s="11"/>
      <c r="AK80" s="11"/>
      <c r="AL80" s="11"/>
      <c r="AM80" s="11"/>
      <c r="AN80" s="11"/>
      <c r="AO80" s="11"/>
      <c r="AP80" s="11"/>
    </row>
    <row r="81">
      <c r="AD81" s="71"/>
      <c r="AE81" s="71"/>
      <c r="AF81" s="72"/>
      <c r="AG81" s="73"/>
      <c r="AH81" s="74"/>
      <c r="AI81" s="75"/>
      <c r="AJ81" s="11"/>
      <c r="AK81" s="11"/>
      <c r="AL81" s="11"/>
      <c r="AM81" s="11"/>
      <c r="AN81" s="11"/>
      <c r="AO81" s="11"/>
      <c r="AP81" s="11"/>
    </row>
    <row r="82">
      <c r="AD82" s="71"/>
      <c r="AE82" s="71"/>
      <c r="AF82" s="72"/>
      <c r="AG82" s="73"/>
      <c r="AH82" s="74"/>
      <c r="AI82" s="75"/>
      <c r="AJ82" s="11"/>
      <c r="AK82" s="11"/>
      <c r="AL82" s="11"/>
      <c r="AM82" s="11"/>
      <c r="AN82" s="11"/>
      <c r="AO82" s="11"/>
      <c r="AP82" s="11"/>
    </row>
    <row r="83">
      <c r="AD83" s="71"/>
      <c r="AE83" s="71"/>
      <c r="AF83" s="72"/>
      <c r="AG83" s="73"/>
      <c r="AH83" s="74"/>
      <c r="AI83" s="75"/>
      <c r="AJ83" s="11"/>
      <c r="AK83" s="11"/>
      <c r="AL83" s="11"/>
      <c r="AM83" s="11"/>
      <c r="AN83" s="11"/>
      <c r="AO83" s="11"/>
      <c r="AP83" s="11"/>
    </row>
    <row r="84">
      <c r="AD84" s="71"/>
      <c r="AE84" s="71"/>
      <c r="AF84" s="72"/>
      <c r="AG84" s="73"/>
      <c r="AH84" s="74"/>
      <c r="AI84" s="75"/>
      <c r="AJ84" s="11"/>
      <c r="AK84" s="11"/>
      <c r="AL84" s="11"/>
      <c r="AM84" s="11"/>
      <c r="AN84" s="11"/>
      <c r="AO84" s="11"/>
      <c r="AP84" s="11"/>
    </row>
    <row r="85">
      <c r="AD85" s="71"/>
      <c r="AE85" s="71"/>
      <c r="AF85" s="72"/>
      <c r="AG85" s="73"/>
      <c r="AH85" s="74"/>
      <c r="AI85" s="75"/>
      <c r="AJ85" s="11"/>
      <c r="AK85" s="11"/>
      <c r="AL85" s="11"/>
      <c r="AM85" s="11"/>
      <c r="AN85" s="11"/>
      <c r="AO85" s="11"/>
      <c r="AP85" s="11"/>
    </row>
    <row r="86">
      <c r="AD86" s="71"/>
      <c r="AE86" s="71"/>
      <c r="AF86" s="72"/>
      <c r="AG86" s="73"/>
      <c r="AH86" s="74"/>
      <c r="AI86" s="75"/>
      <c r="AJ86" s="11"/>
      <c r="AK86" s="11"/>
      <c r="AL86" s="11"/>
      <c r="AM86" s="11"/>
      <c r="AN86" s="11"/>
      <c r="AO86" s="11"/>
      <c r="AP86" s="11"/>
    </row>
    <row r="87">
      <c r="AD87" s="71"/>
      <c r="AE87" s="71"/>
      <c r="AF87" s="72"/>
      <c r="AG87" s="73"/>
      <c r="AH87" s="74"/>
      <c r="AI87" s="75"/>
      <c r="AJ87" s="11"/>
      <c r="AK87" s="11"/>
      <c r="AL87" s="11"/>
      <c r="AM87" s="11"/>
      <c r="AN87" s="11"/>
      <c r="AO87" s="11"/>
      <c r="AP87" s="11"/>
    </row>
    <row r="88">
      <c r="AD88" s="71"/>
      <c r="AE88" s="71"/>
      <c r="AF88" s="72"/>
      <c r="AG88" s="73"/>
      <c r="AH88" s="74"/>
      <c r="AI88" s="75"/>
      <c r="AJ88" s="11"/>
      <c r="AK88" s="11"/>
      <c r="AL88" s="11"/>
      <c r="AM88" s="11"/>
      <c r="AN88" s="11"/>
      <c r="AO88" s="11"/>
      <c r="AP88" s="11"/>
    </row>
    <row r="89">
      <c r="AD89" s="71"/>
      <c r="AE89" s="71"/>
      <c r="AF89" s="72"/>
      <c r="AG89" s="73"/>
      <c r="AH89" s="74"/>
      <c r="AI89" s="75"/>
      <c r="AJ89" s="11"/>
      <c r="AK89" s="11"/>
      <c r="AL89" s="11"/>
      <c r="AM89" s="11"/>
      <c r="AN89" s="11"/>
      <c r="AO89" s="11"/>
      <c r="AP89" s="11"/>
    </row>
    <row r="90">
      <c r="AD90" s="71"/>
      <c r="AE90" s="71"/>
      <c r="AF90" s="72"/>
      <c r="AG90" s="73"/>
      <c r="AH90" s="74"/>
      <c r="AI90" s="75"/>
      <c r="AJ90" s="11"/>
      <c r="AK90" s="11"/>
      <c r="AL90" s="11"/>
      <c r="AM90" s="11"/>
      <c r="AN90" s="11"/>
      <c r="AO90" s="11"/>
      <c r="AP90" s="11"/>
    </row>
    <row r="91">
      <c r="AD91" s="71"/>
      <c r="AE91" s="71"/>
      <c r="AF91" s="72"/>
      <c r="AG91" s="73"/>
      <c r="AH91" s="74"/>
      <c r="AI91" s="75"/>
      <c r="AJ91" s="11"/>
      <c r="AK91" s="11"/>
      <c r="AL91" s="11"/>
      <c r="AM91" s="11"/>
      <c r="AN91" s="11"/>
      <c r="AO91" s="11"/>
      <c r="AP91" s="11"/>
    </row>
    <row r="92">
      <c r="AD92" s="71"/>
      <c r="AE92" s="71"/>
      <c r="AF92" s="72"/>
      <c r="AG92" s="73"/>
      <c r="AH92" s="74"/>
      <c r="AI92" s="75"/>
      <c r="AJ92" s="11"/>
      <c r="AK92" s="11"/>
      <c r="AL92" s="11"/>
      <c r="AM92" s="11"/>
      <c r="AN92" s="11"/>
      <c r="AO92" s="11"/>
      <c r="AP92" s="11"/>
    </row>
    <row r="93">
      <c r="AD93" s="71"/>
      <c r="AE93" s="71"/>
      <c r="AF93" s="72"/>
      <c r="AG93" s="73"/>
      <c r="AH93" s="74"/>
      <c r="AI93" s="75"/>
      <c r="AJ93" s="11"/>
      <c r="AK93" s="11"/>
      <c r="AL93" s="11"/>
      <c r="AM93" s="11"/>
      <c r="AN93" s="11"/>
      <c r="AO93" s="11"/>
      <c r="AP93" s="11"/>
    </row>
    <row r="94">
      <c r="AD94" s="71"/>
      <c r="AE94" s="71"/>
      <c r="AF94" s="72"/>
      <c r="AG94" s="73"/>
      <c r="AH94" s="74"/>
      <c r="AI94" s="75"/>
      <c r="AJ94" s="11"/>
      <c r="AK94" s="11"/>
      <c r="AL94" s="11"/>
      <c r="AM94" s="11"/>
      <c r="AN94" s="11"/>
      <c r="AO94" s="11"/>
      <c r="AP94" s="11"/>
    </row>
    <row r="95">
      <c r="AD95" s="71"/>
      <c r="AE95" s="71"/>
      <c r="AF95" s="72"/>
      <c r="AG95" s="73"/>
      <c r="AH95" s="74"/>
      <c r="AI95" s="75"/>
      <c r="AJ95" s="11"/>
      <c r="AK95" s="11"/>
      <c r="AL95" s="11"/>
      <c r="AM95" s="11"/>
      <c r="AN95" s="11"/>
      <c r="AO95" s="11"/>
      <c r="AP95" s="11"/>
    </row>
    <row r="96">
      <c r="AD96" s="71"/>
      <c r="AE96" s="71"/>
      <c r="AF96" s="72"/>
      <c r="AG96" s="73"/>
      <c r="AH96" s="74"/>
      <c r="AI96" s="75"/>
      <c r="AJ96" s="11"/>
      <c r="AK96" s="11"/>
      <c r="AL96" s="11"/>
      <c r="AM96" s="11"/>
      <c r="AN96" s="11"/>
      <c r="AO96" s="11"/>
      <c r="AP96" s="11"/>
    </row>
    <row r="97">
      <c r="AD97" s="71"/>
      <c r="AE97" s="71"/>
      <c r="AF97" s="72"/>
      <c r="AG97" s="73"/>
      <c r="AH97" s="74"/>
      <c r="AI97" s="75"/>
      <c r="AJ97" s="11"/>
      <c r="AK97" s="11"/>
      <c r="AL97" s="11"/>
      <c r="AM97" s="11"/>
      <c r="AN97" s="11"/>
      <c r="AO97" s="11"/>
      <c r="AP97" s="11"/>
    </row>
    <row r="98">
      <c r="AD98" s="71"/>
      <c r="AE98" s="71"/>
      <c r="AF98" s="72"/>
      <c r="AG98" s="73"/>
      <c r="AH98" s="74"/>
      <c r="AI98" s="75"/>
      <c r="AJ98" s="11"/>
      <c r="AK98" s="11"/>
      <c r="AL98" s="11"/>
      <c r="AM98" s="11"/>
      <c r="AN98" s="11"/>
      <c r="AO98" s="11"/>
      <c r="AP98" s="11"/>
    </row>
    <row r="99">
      <c r="AD99" s="71"/>
      <c r="AE99" s="71"/>
      <c r="AF99" s="72"/>
      <c r="AG99" s="73"/>
      <c r="AH99" s="74"/>
      <c r="AI99" s="75"/>
      <c r="AJ99" s="11"/>
      <c r="AK99" s="11"/>
      <c r="AL99" s="11"/>
      <c r="AM99" s="11"/>
      <c r="AN99" s="11"/>
      <c r="AO99" s="11"/>
      <c r="AP99" s="11"/>
    </row>
    <row r="100">
      <c r="AD100" s="71"/>
      <c r="AE100" s="71"/>
      <c r="AF100" s="72"/>
      <c r="AG100" s="73"/>
      <c r="AH100" s="74"/>
      <c r="AI100" s="75"/>
      <c r="AJ100" s="11"/>
      <c r="AK100" s="11"/>
      <c r="AL100" s="11"/>
      <c r="AM100" s="11"/>
      <c r="AN100" s="11"/>
      <c r="AO100" s="11"/>
      <c r="AP100" s="11"/>
    </row>
    <row r="101">
      <c r="AD101" s="83"/>
      <c r="AE101" s="83"/>
      <c r="AF101" s="84"/>
      <c r="AG101" s="85"/>
      <c r="AH101" s="86"/>
      <c r="AI101" s="87"/>
      <c r="AJ101" s="81"/>
      <c r="AK101" s="81"/>
      <c r="AL101" s="81"/>
      <c r="AM101" s="81"/>
      <c r="AN101" s="81"/>
      <c r="AO101" s="81"/>
      <c r="AP101" s="81"/>
    </row>
    <row r="102">
      <c r="AD102" s="83"/>
      <c r="AE102" s="83"/>
      <c r="AF102" s="84"/>
      <c r="AG102" s="85"/>
      <c r="AH102" s="86"/>
      <c r="AI102" s="87"/>
      <c r="AJ102" s="81"/>
      <c r="AK102" s="81"/>
      <c r="AL102" s="81"/>
      <c r="AM102" s="81"/>
      <c r="AN102" s="81"/>
      <c r="AO102" s="81"/>
      <c r="AP102" s="81"/>
    </row>
    <row r="103">
      <c r="AD103" s="83"/>
      <c r="AE103" s="83"/>
      <c r="AF103" s="84"/>
      <c r="AG103" s="85"/>
      <c r="AH103" s="86"/>
      <c r="AI103" s="87"/>
      <c r="AJ103" s="81"/>
      <c r="AK103" s="81"/>
      <c r="AL103" s="81"/>
      <c r="AM103" s="81"/>
      <c r="AN103" s="81"/>
      <c r="AO103" s="81"/>
      <c r="AP103" s="81"/>
    </row>
    <row r="104">
      <c r="AD104" s="71"/>
      <c r="AE104" s="71"/>
      <c r="AF104" s="72"/>
      <c r="AG104" s="73"/>
      <c r="AH104" s="74"/>
      <c r="AI104" s="75"/>
      <c r="AJ104" s="11"/>
      <c r="AK104" s="11"/>
      <c r="AL104" s="11"/>
      <c r="AM104" s="11"/>
      <c r="AN104" s="11"/>
      <c r="AO104" s="11"/>
      <c r="AP104" s="11"/>
    </row>
    <row r="105">
      <c r="AD105" s="71"/>
      <c r="AE105" s="71"/>
      <c r="AF105" s="72"/>
      <c r="AG105" s="73"/>
      <c r="AH105" s="74"/>
      <c r="AI105" s="75"/>
      <c r="AJ105" s="11"/>
      <c r="AK105" s="11"/>
      <c r="AL105" s="11"/>
      <c r="AM105" s="11"/>
      <c r="AN105" s="11"/>
      <c r="AO105" s="11"/>
      <c r="AP105" s="11"/>
    </row>
    <row r="106">
      <c r="AD106" s="71"/>
      <c r="AE106" s="71"/>
      <c r="AF106" s="72"/>
      <c r="AG106" s="73"/>
      <c r="AH106" s="74"/>
      <c r="AI106" s="75"/>
      <c r="AJ106" s="11"/>
      <c r="AK106" s="11"/>
      <c r="AL106" s="11"/>
      <c r="AM106" s="11"/>
      <c r="AN106" s="11"/>
      <c r="AO106" s="11"/>
      <c r="AP106" s="11"/>
    </row>
    <row r="107">
      <c r="AD107" s="71"/>
      <c r="AE107" s="71"/>
      <c r="AF107" s="72"/>
      <c r="AG107" s="73"/>
      <c r="AH107" s="74"/>
      <c r="AI107" s="75"/>
      <c r="AJ107" s="11"/>
      <c r="AK107" s="11"/>
      <c r="AL107" s="11"/>
      <c r="AM107" s="11"/>
      <c r="AN107" s="11"/>
      <c r="AO107" s="11"/>
      <c r="AP107" s="11"/>
    </row>
    <row r="108">
      <c r="AD108" s="71"/>
      <c r="AE108" s="71"/>
      <c r="AF108" s="72"/>
      <c r="AG108" s="73"/>
      <c r="AH108" s="74"/>
      <c r="AI108" s="75"/>
      <c r="AJ108" s="11"/>
      <c r="AK108" s="11"/>
      <c r="AL108" s="11"/>
      <c r="AM108" s="11"/>
      <c r="AN108" s="11"/>
      <c r="AO108" s="11"/>
      <c r="AP108" s="11"/>
    </row>
    <row r="109">
      <c r="AD109" s="71"/>
      <c r="AE109" s="71"/>
      <c r="AF109" s="72"/>
      <c r="AG109" s="73"/>
      <c r="AH109" s="74"/>
      <c r="AI109" s="75"/>
      <c r="AJ109" s="11"/>
      <c r="AK109" s="11"/>
      <c r="AL109" s="11"/>
      <c r="AM109" s="11"/>
      <c r="AN109" s="11"/>
      <c r="AO109" s="11"/>
      <c r="AP109" s="11"/>
    </row>
    <row r="110">
      <c r="AD110" s="71"/>
      <c r="AE110" s="71"/>
      <c r="AF110" s="72"/>
      <c r="AG110" s="73"/>
      <c r="AH110" s="74"/>
      <c r="AI110" s="75"/>
      <c r="AJ110" s="11"/>
      <c r="AK110" s="11"/>
      <c r="AL110" s="11"/>
      <c r="AM110" s="11"/>
      <c r="AN110" s="11"/>
      <c r="AO110" s="11"/>
      <c r="AP110" s="11"/>
    </row>
    <row r="111">
      <c r="AD111" s="71"/>
      <c r="AE111" s="71"/>
      <c r="AF111" s="72"/>
      <c r="AG111" s="73"/>
      <c r="AH111" s="74"/>
      <c r="AI111" s="75"/>
      <c r="AJ111" s="11"/>
      <c r="AK111" s="11"/>
      <c r="AL111" s="11"/>
      <c r="AM111" s="11"/>
      <c r="AN111" s="11"/>
      <c r="AO111" s="11"/>
      <c r="AP111" s="11"/>
    </row>
    <row r="112">
      <c r="AD112" s="71"/>
      <c r="AE112" s="71"/>
      <c r="AF112" s="72"/>
      <c r="AG112" s="73"/>
      <c r="AH112" s="74"/>
      <c r="AI112" s="75"/>
      <c r="AJ112" s="11"/>
      <c r="AK112" s="11"/>
      <c r="AL112" s="11"/>
      <c r="AM112" s="11"/>
      <c r="AN112" s="11"/>
      <c r="AO112" s="11"/>
      <c r="AP112" s="11"/>
    </row>
    <row r="113">
      <c r="AD113" s="71"/>
      <c r="AE113" s="71"/>
      <c r="AF113" s="72"/>
      <c r="AG113" s="73"/>
      <c r="AH113" s="74"/>
      <c r="AI113" s="75"/>
      <c r="AJ113" s="11"/>
      <c r="AK113" s="11"/>
      <c r="AL113" s="11"/>
      <c r="AM113" s="11"/>
      <c r="AN113" s="11"/>
      <c r="AO113" s="11"/>
      <c r="AP113" s="11"/>
    </row>
    <row r="114">
      <c r="AD114" s="71"/>
      <c r="AE114" s="71"/>
      <c r="AF114" s="72"/>
      <c r="AG114" s="73"/>
      <c r="AH114" s="74"/>
      <c r="AI114" s="75"/>
      <c r="AJ114" s="11"/>
      <c r="AK114" s="11"/>
      <c r="AL114" s="11"/>
      <c r="AM114" s="11"/>
      <c r="AN114" s="11"/>
      <c r="AO114" s="11"/>
      <c r="AP114" s="11"/>
    </row>
    <row r="115">
      <c r="AD115" s="71"/>
      <c r="AE115" s="71"/>
      <c r="AF115" s="72"/>
      <c r="AG115" s="73"/>
      <c r="AH115" s="74"/>
      <c r="AI115" s="75"/>
      <c r="AJ115" s="11"/>
      <c r="AK115" s="11"/>
      <c r="AL115" s="11"/>
      <c r="AM115" s="11"/>
      <c r="AN115" s="11"/>
      <c r="AO115" s="11"/>
      <c r="AP115" s="11"/>
    </row>
    <row r="116">
      <c r="AD116" s="71"/>
      <c r="AE116" s="71"/>
      <c r="AF116" s="72"/>
      <c r="AG116" s="73"/>
      <c r="AH116" s="74"/>
      <c r="AI116" s="75"/>
      <c r="AJ116" s="11"/>
      <c r="AK116" s="11"/>
      <c r="AL116" s="11"/>
      <c r="AM116" s="11"/>
      <c r="AN116" s="11"/>
      <c r="AO116" s="11"/>
      <c r="AP116" s="11"/>
    </row>
    <row r="117">
      <c r="AD117" s="71"/>
      <c r="AE117" s="71"/>
      <c r="AF117" s="72"/>
      <c r="AG117" s="73"/>
      <c r="AH117" s="74"/>
      <c r="AI117" s="75"/>
      <c r="AJ117" s="11"/>
      <c r="AK117" s="11"/>
      <c r="AL117" s="11"/>
      <c r="AM117" s="11"/>
      <c r="AN117" s="11"/>
      <c r="AO117" s="11"/>
      <c r="AP117" s="11"/>
    </row>
    <row r="118">
      <c r="AD118" s="71"/>
      <c r="AE118" s="71"/>
      <c r="AF118" s="72"/>
      <c r="AG118" s="73"/>
      <c r="AH118" s="74"/>
      <c r="AI118" s="75"/>
      <c r="AJ118" s="11"/>
      <c r="AK118" s="11"/>
      <c r="AL118" s="11"/>
      <c r="AM118" s="11"/>
      <c r="AN118" s="11"/>
      <c r="AO118" s="11"/>
      <c r="AP118" s="11"/>
    </row>
    <row r="119">
      <c r="AD119" s="71"/>
      <c r="AE119" s="71"/>
      <c r="AF119" s="72"/>
      <c r="AG119" s="73"/>
      <c r="AH119" s="74"/>
      <c r="AI119" s="75"/>
      <c r="AJ119" s="11"/>
      <c r="AK119" s="11"/>
      <c r="AL119" s="11"/>
      <c r="AM119" s="11"/>
      <c r="AN119" s="11"/>
      <c r="AO119" s="11"/>
      <c r="AP119" s="11"/>
    </row>
    <row r="120">
      <c r="AD120" s="71"/>
      <c r="AE120" s="71"/>
      <c r="AF120" s="72"/>
      <c r="AG120" s="73"/>
      <c r="AH120" s="74"/>
      <c r="AI120" s="75"/>
      <c r="AJ120" s="11"/>
      <c r="AK120" s="11"/>
      <c r="AL120" s="11"/>
      <c r="AM120" s="11"/>
      <c r="AN120" s="11"/>
      <c r="AO120" s="11"/>
      <c r="AP120" s="11"/>
    </row>
    <row r="121">
      <c r="AD121" s="71"/>
      <c r="AE121" s="71"/>
      <c r="AF121" s="72"/>
      <c r="AG121" s="73"/>
      <c r="AH121" s="74"/>
      <c r="AI121" s="75"/>
      <c r="AJ121" s="11"/>
      <c r="AK121" s="11"/>
      <c r="AL121" s="11"/>
      <c r="AM121" s="11"/>
      <c r="AN121" s="11"/>
      <c r="AO121" s="11"/>
      <c r="AP121" s="11"/>
    </row>
    <row r="122">
      <c r="AD122" s="71"/>
      <c r="AE122" s="71"/>
      <c r="AF122" s="72"/>
      <c r="AG122" s="73"/>
      <c r="AH122" s="74"/>
      <c r="AI122" s="75"/>
      <c r="AJ122" s="11"/>
      <c r="AK122" s="11"/>
      <c r="AL122" s="11"/>
      <c r="AM122" s="11"/>
      <c r="AN122" s="11"/>
      <c r="AO122" s="11"/>
      <c r="AP122" s="11"/>
    </row>
    <row r="123">
      <c r="AD123" s="71"/>
      <c r="AE123" s="71"/>
      <c r="AF123" s="72"/>
      <c r="AG123" s="73"/>
      <c r="AH123" s="74"/>
      <c r="AI123" s="75"/>
      <c r="AJ123" s="11"/>
      <c r="AK123" s="11"/>
      <c r="AL123" s="11"/>
      <c r="AM123" s="11"/>
      <c r="AN123" s="11"/>
      <c r="AO123" s="11"/>
      <c r="AP123" s="11"/>
    </row>
    <row r="124">
      <c r="AD124" s="71"/>
      <c r="AE124" s="71"/>
      <c r="AF124" s="72"/>
      <c r="AG124" s="73"/>
      <c r="AH124" s="74"/>
      <c r="AI124" s="75"/>
      <c r="AJ124" s="11"/>
      <c r="AK124" s="11"/>
      <c r="AL124" s="11"/>
      <c r="AM124" s="11"/>
      <c r="AN124" s="11"/>
      <c r="AO124" s="11"/>
      <c r="AP124" s="11"/>
    </row>
    <row r="125">
      <c r="AD125" s="71"/>
      <c r="AE125" s="71"/>
      <c r="AF125" s="72"/>
      <c r="AG125" s="73"/>
      <c r="AH125" s="74"/>
      <c r="AI125" s="75"/>
      <c r="AJ125" s="11"/>
      <c r="AK125" s="11"/>
      <c r="AL125" s="11"/>
      <c r="AM125" s="11"/>
      <c r="AN125" s="11"/>
      <c r="AO125" s="11"/>
      <c r="AP125" s="11"/>
    </row>
    <row r="126">
      <c r="AD126" s="71"/>
      <c r="AE126" s="71"/>
      <c r="AF126" s="72"/>
      <c r="AG126" s="73"/>
      <c r="AH126" s="74"/>
      <c r="AI126" s="75"/>
      <c r="AJ126" s="11"/>
      <c r="AK126" s="11"/>
      <c r="AL126" s="11"/>
      <c r="AM126" s="11"/>
      <c r="AN126" s="11"/>
      <c r="AO126" s="11"/>
      <c r="AP126" s="11"/>
    </row>
  </sheetData>
  <mergeCells count="19">
    <mergeCell ref="H4:L4"/>
    <mergeCell ref="H5:L5"/>
    <mergeCell ref="B32:F32"/>
    <mergeCell ref="H32:L32"/>
    <mergeCell ref="N32:R32"/>
    <mergeCell ref="T4:X4"/>
    <mergeCell ref="T5:X5"/>
    <mergeCell ref="T32:X32"/>
    <mergeCell ref="Z32:AD32"/>
    <mergeCell ref="AF4:AJ4"/>
    <mergeCell ref="AF5:AJ5"/>
    <mergeCell ref="AF32:AJ32"/>
    <mergeCell ref="B1:F1"/>
    <mergeCell ref="B4:F4"/>
    <mergeCell ref="N4:R4"/>
    <mergeCell ref="Z4:AD4"/>
    <mergeCell ref="B5:F5"/>
    <mergeCell ref="N5:R5"/>
    <mergeCell ref="Z5:AD5"/>
  </mergeCells>
  <hyperlinks>
    <hyperlink r:id="rId1" ref="T32"/>
    <hyperlink r:id="rId2" ref="Z32"/>
    <hyperlink r:id="rId3" ref="AF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