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<sst xmlns="http://schemas.openxmlformats.org/spreadsheetml/2006/main" uniqueCount="28">
  <si>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PERIODO:</t>
  </si>
  <si>
    <t>01/01/2025 - 24/01/2025</t>
  </si>
  <si>
    <t>RELATÓRIO GERADO EM:</t>
  </si>
  <si>
    <t>24/01/2025 (15:49)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</si>
  <si>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</si>
  <si>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</si>
  <si>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</si>
  <si>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</si>
  <si>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</si>
  <si>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</si>
  <si>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</si>
  <si>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</si>
  <si>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</si>
  <si>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</si>
  <si>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</si>
  <si>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</si>
  <si>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</si>
  <si>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</si>
  <si>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NATALIA</t>
  </si>
  <si>
    <t>ANA</t>
  </si>
  <si>
    <t>ALINE</t>
  </si>
  <si>
    <t>TOTAL</t>
  </si>
  <si>
    <t>CAPTAÇÃO  CLÍNICA - (MAUÁ)</t>
  </si>
  <si>
    <t>RAPHAELLA</t>
  </si>
  <si>
    <t>MIRIA</t>
  </si>
  <si>
    <t>MELANY</t>
  </si>
  <si>
    <t>GIULIANA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</si>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</sst>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2"/>
  <sheetViews>
    <sheetView tabSelected="1" workbookViewId="0" zoomScale="80" showGridLines="true" showRowColHeaders="1">
      <selection activeCell="B21" sqref="B21:M22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195</v>
      </c>
      <c r="E7" s="9">
        <f>IFERROR(D7/C7,0)</f>
        <v>0</v>
      </c>
      <c r="F7" s="8">
        <v>130</v>
      </c>
      <c r="G7" s="9">
        <f>IFERROR(F7/C7,0)</f>
        <v>0</v>
      </c>
      <c r="H7" s="8"/>
      <c r="I7" s="9">
        <f>IFERROR(H7/D7,0)</f>
        <v>0</v>
      </c>
      <c r="J7" s="8">
        <v>8</v>
      </c>
      <c r="K7" s="8">
        <v>1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182</v>
      </c>
      <c r="E8" s="9">
        <f>IFERROR(D8/C8,0)</f>
        <v>0</v>
      </c>
      <c r="F8" s="8">
        <v>114</v>
      </c>
      <c r="G8" s="9">
        <f>IFERROR(F8/C8,0)</f>
        <v>0</v>
      </c>
      <c r="H8" s="8"/>
      <c r="I8" s="9">
        <f>IFERROR(H8/D8,0)</f>
        <v>0</v>
      </c>
      <c r="J8" s="8">
        <v>8</v>
      </c>
      <c r="K8" s="8">
        <v>0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7" t="s">
        <v>20</v>
      </c>
      <c r="C9" s="8">
        <f>C7</f>
        <v/>
      </c>
      <c r="D9" s="8">
        <v>13</v>
      </c>
      <c r="E9" s="9">
        <f>IFERROR(D9/C9,0)</f>
        <v>0</v>
      </c>
      <c r="F9" s="8">
        <v>11</v>
      </c>
      <c r="G9" s="9">
        <f>IFERROR(F9/C9,0)</f>
        <v>0</v>
      </c>
      <c r="H9" s="8"/>
      <c r="I9" s="9">
        <f>IFERROR(H9/D9,0)</f>
        <v>0</v>
      </c>
      <c r="J9" s="8">
        <v>0</v>
      </c>
      <c r="K9" s="8">
        <v>0</v>
      </c>
      <c r="L9" s="10">
        <f>H9*2</f>
        <v>0</v>
      </c>
      <c r="M9" s="10">
        <f>IFERROR(IF(F9/C9&gt;0.80, 250, IF(F9/C9&gt;0.70, 200, IF(F9/C9&gt;0.60, 150, IF(F9/C9&gt;0.50, 100, 0)))), "-")</f>
        <v>0</v>
      </c>
      <c r="N9" s="5">
        <f>SUM(L9:M9)</f>
        <v>0</v>
      </c>
    </row>
    <row r="10" spans="1:15">
      <c r="B10" s="6" t="s">
        <v>21</v>
      </c>
      <c r="C10" s="6">
        <f>C7</f>
        <v/>
      </c>
      <c r="D10" s="6">
        <v>390</v>
      </c>
      <c r="E10" s="11">
        <f>IFERROR(D10/C10,0)</f>
        <v>0</v>
      </c>
      <c r="F10" s="6">
        <v>255</v>
      </c>
      <c r="G10" s="11">
        <v>0.66929133858268</v>
      </c>
      <c r="H10" s="6">
        <f>SUM(H7:H9)</f>
        <v>0</v>
      </c>
      <c r="I10" s="11">
        <f>IFERROR(H10/D10,0)</f>
        <v>0</v>
      </c>
      <c r="J10" s="6">
        <v>16</v>
      </c>
      <c r="K10" s="6">
        <v>1</v>
      </c>
      <c r="L10" s="12">
        <f>H10*2</f>
        <v>0</v>
      </c>
      <c r="M10" s="12">
        <f>SUM(M7:M9)</f>
        <v>0</v>
      </c>
    </row>
    <row r="12" spans="1:15">
      <c r="C12" s="3" t="s">
        <v>5</v>
      </c>
      <c r="D12" s="3" t="s">
        <v>6</v>
      </c>
      <c r="E12" s="3" t="s">
        <v>22</v>
      </c>
      <c r="F12" s="4"/>
      <c r="G12" s="4"/>
      <c r="H12" s="4"/>
    </row>
    <row r="13" spans="1:15">
      <c r="B13" s="6" t="s">
        <v>7</v>
      </c>
      <c r="C13" s="6" t="s">
        <v>8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</row>
    <row r="14" spans="1:15">
      <c r="B14" s="7" t="s">
        <v>23</v>
      </c>
      <c r="C14" s="8"/>
      <c r="D14" s="8">
        <v>171</v>
      </c>
      <c r="E14" s="9">
        <f>IFERROR(D14/C14,0)</f>
        <v>0</v>
      </c>
      <c r="F14" s="8">
        <v>57</v>
      </c>
      <c r="G14" s="9">
        <f>IFERROR(F14/C14,0)</f>
        <v>0</v>
      </c>
      <c r="H14" s="8"/>
      <c r="I14" s="9">
        <f>IFERROR(H14/D14,0)</f>
        <v>0</v>
      </c>
      <c r="J14" s="8">
        <v>3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7" t="s">
        <v>24</v>
      </c>
      <c r="C15" s="8">
        <f>C14</f>
        <v/>
      </c>
      <c r="D15" s="8">
        <v>43</v>
      </c>
      <c r="E15" s="9">
        <f>IFERROR(D15/C15,0)</f>
        <v>0</v>
      </c>
      <c r="F15" s="8">
        <v>16</v>
      </c>
      <c r="G15" s="9">
        <f>IFERROR(F15/C15,0)</f>
        <v>0</v>
      </c>
      <c r="H15" s="8"/>
      <c r="I15" s="9">
        <f>IFERROR(H15/D15,0)</f>
        <v>0</v>
      </c>
      <c r="J15" s="8">
        <v>1</v>
      </c>
      <c r="K15" s="8">
        <v>0</v>
      </c>
      <c r="L15" s="10">
        <f>H15*2</f>
        <v>0</v>
      </c>
      <c r="M15" s="10">
        <f>IFERROR(IF(F15/C15&gt;0.80, 250, IF(F15/C15&gt;0.70, 200, IF(F15/C15&gt;0.60, 150, IF(F15/C15&gt;0.50, 100, 0)))), "-")</f>
        <v>0</v>
      </c>
      <c r="N15" s="5">
        <f>SUM(L15:M15)</f>
        <v>0</v>
      </c>
    </row>
    <row r="16" spans="1:15">
      <c r="B16" s="7" t="s">
        <v>25</v>
      </c>
      <c r="C16" s="8">
        <f>C14</f>
        <v/>
      </c>
      <c r="D16" s="8">
        <v>50</v>
      </c>
      <c r="E16" s="9">
        <f>IFERROR(D16/C16,0)</f>
        <v>0</v>
      </c>
      <c r="F16" s="8">
        <v>19</v>
      </c>
      <c r="G16" s="9">
        <f>IFERROR(F16/C16,0)</f>
        <v>0</v>
      </c>
      <c r="H16" s="8"/>
      <c r="I16" s="9">
        <f>IFERROR(H16/D16,0)</f>
        <v>0</v>
      </c>
      <c r="J16" s="8">
        <v>1</v>
      </c>
      <c r="K16" s="8">
        <v>0</v>
      </c>
      <c r="L16" s="10">
        <f>H16*2</f>
        <v>0</v>
      </c>
      <c r="M16" s="10">
        <f>IFERROR(IF(F16/C16&gt;0.80, 250, IF(F16/C16&gt;0.70, 200, IF(F16/C16&gt;0.60, 150, IF(F16/C16&gt;0.50, 100, 0)))), "-")</f>
        <v>0</v>
      </c>
      <c r="N16" s="5">
        <f>SUM(L16:M16)</f>
        <v>0</v>
      </c>
    </row>
    <row r="17" spans="1:15">
      <c r="B17" s="7" t="s">
        <v>26</v>
      </c>
      <c r="C17" s="8">
        <f>C14</f>
        <v/>
      </c>
      <c r="D17" s="8">
        <v>20</v>
      </c>
      <c r="E17" s="9">
        <f>IFERROR(D17/C17,0)</f>
        <v>0</v>
      </c>
      <c r="F17" s="8">
        <v>10</v>
      </c>
      <c r="G17" s="9">
        <f>IFERROR(F17/C17,0)</f>
        <v>0</v>
      </c>
      <c r="H17" s="8"/>
      <c r="I17" s="9">
        <f>IFERROR(H17/D17,0)</f>
        <v>0</v>
      </c>
      <c r="J17" s="8">
        <v>0</v>
      </c>
      <c r="K17" s="8">
        <v>0</v>
      </c>
      <c r="L17" s="10">
        <f>H17*2</f>
        <v>0</v>
      </c>
      <c r="M17" s="10">
        <f>IFERROR(IF(F17/C17&gt;0.80, 250, IF(F17/C17&gt;0.70, 200, IF(F17/C17&gt;0.60, 150, IF(F17/C17&gt;0.50, 100, 0)))), "-")</f>
        <v>0</v>
      </c>
      <c r="N17" s="5">
        <f>SUM(L17:M17)</f>
        <v>0</v>
      </c>
    </row>
    <row r="18" spans="1:15">
      <c r="B18" s="6" t="s">
        <v>21</v>
      </c>
      <c r="C18" s="6">
        <f>C14</f>
        <v/>
      </c>
      <c r="D18" s="6">
        <v>284</v>
      </c>
      <c r="E18" s="11">
        <f>IFERROR(D18/C18,0)</f>
        <v>0</v>
      </c>
      <c r="F18" s="6">
        <v>102</v>
      </c>
      <c r="G18" s="11">
        <v>0.36559139784946</v>
      </c>
      <c r="H18" s="6">
        <f>SUM(H14:H17)</f>
        <v>0</v>
      </c>
      <c r="I18" s="11">
        <f>IFERROR(H18/D18,0)</f>
        <v>0</v>
      </c>
      <c r="J18" s="6">
        <v>5</v>
      </c>
      <c r="K18" s="6">
        <v>0</v>
      </c>
      <c r="L18" s="12">
        <f>H18*2</f>
        <v>0</v>
      </c>
      <c r="M18" s="12">
        <f>SUM(M14:M17)</f>
        <v>0</v>
      </c>
    </row>
    <row r="20" spans="1:15">
      <c r="C20" s="3" t="s">
        <v>5</v>
      </c>
      <c r="D20" s="3" t="s">
        <v>6</v>
      </c>
      <c r="E20" s="3" t="s">
        <v>27</v>
      </c>
      <c r="F20" s="4"/>
      <c r="G20" s="4"/>
      <c r="H20" s="4"/>
    </row>
    <row r="21" spans="1:15">
      <c r="B21" s="6" t="s">
        <v>7</v>
      </c>
      <c r="C21" s="6" t="s">
        <v>8</v>
      </c>
      <c r="D21" s="6" t="s">
        <v>8</v>
      </c>
      <c r="E21" s="6" t="s">
        <v>9</v>
      </c>
      <c r="F21" s="6" t="s">
        <v>10</v>
      </c>
      <c r="G21" s="6" t="s">
        <v>11</v>
      </c>
      <c r="H21" s="6" t="s">
        <v>12</v>
      </c>
      <c r="I21" s="6" t="s">
        <v>13</v>
      </c>
      <c r="J21" s="6" t="s">
        <v>14</v>
      </c>
      <c r="K21" s="6" t="s">
        <v>15</v>
      </c>
      <c r="L21" s="6" t="s">
        <v>16</v>
      </c>
      <c r="M21" s="6" t="s">
        <v>17</v>
      </c>
    </row>
    <row r="22" spans="1:15">
      <c r="B22" s="6" t="s">
        <v>21</v>
      </c>
      <c r="C22" s="6">
        <f>C14</f>
        <v/>
      </c>
      <c r="D22" s="6">
        <v>0</v>
      </c>
      <c r="E22" s="11">
        <f>IFERROR(D22/C22,0)</f>
        <v>0</v>
      </c>
      <c r="F22" s="6">
        <v>0</v>
      </c>
      <c r="G22" s="11">
        <v>0</v>
      </c>
      <c r="H22" s="6">
        <f>SUM(H14:H21)</f>
        <v>0</v>
      </c>
      <c r="I22" s="11">
        <f>IFERROR(H22/D22,0)</f>
        <v>0</v>
      </c>
      <c r="J22" s="6">
        <v>0</v>
      </c>
      <c r="K22" s="6">
        <v>0</v>
      </c>
      <c r="L22" s="12">
        <f>H22*2</f>
        <v>0</v>
      </c>
      <c r="M22" s="12">
        <f>SUM(M14:M21)</f>
        <v>0</v>
      </c>
    </row>
  </sheetData>
  <mergeCells>
    <mergeCell ref="E5:H5"/>
    <mergeCell ref="E12:H12"/>
    <mergeCell ref="E20:H2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2025-01-24T15:49:31-03:00</dcterms:created>
  <dcterms:modified xsi:type="dcterms:W3CDTF">2025-01-24T15:49:31-03:00</dcterms:modified>
  <dc:title>Untitled Spreadsheet</dc:title>
  <dc:description/>
  <dc:subject/>
  <cp:keywords/>
  <cp:category/>
</cp:coreProperties>
</file>