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<sst xmlns="http://schemas.openxmlformats.org/spreadsheetml/2006/main" uniqueCount="27">
  <si>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PERIODO:</t>
  </si>
  <si>
    <t>01/01/2025 - 11/01/2025</t>
  </si>
  <si>
    <t>RELATÓRIO GERADO EM:</t>
  </si>
  <si>
    <t>11/01/2025 (09:36)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</si>
  <si>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</si>
  <si>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</si>
  <si>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</si>
  <si>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</si>
  <si>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</si>
  <si>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</si>
  <si>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</si>
  <si>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</si>
  <si>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</si>
  <si>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</si>
  <si>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</si>
  <si>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</si>
  <si>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</si>
  <si>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</si>
  <si>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NATALIA</t>
  </si>
  <si>
    <t>ANA</t>
  </si>
  <si>
    <t>TOTAL</t>
  </si>
  <si>
    <t>CAPTAÇÃO  CLÍNICA - (MAUÁ)</t>
  </si>
  <si>
    <t>RAPHAELLA</t>
  </si>
  <si>
    <t>MIRIA</t>
  </si>
  <si>
    <t>MELANY</t>
  </si>
  <si>
    <t>GIULIANA</t>
  </si>
  <si>
    <t>CAPTAÇÃO  CLÍNICA - (JARDIM)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</si>
</sst>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1"/>
  <sheetViews>
    <sheetView tabSelected="1" workbookViewId="0" zoomScale="80" showGridLines="true" showRowColHeaders="1">
      <selection activeCell="B20" sqref="B20:M21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76</v>
      </c>
      <c r="E7" s="9">
        <f>IFERROR(D7/C7,0)</f>
        <v>0</v>
      </c>
      <c r="F7" s="8">
        <v>58</v>
      </c>
      <c r="G7" s="9">
        <f>IFERROR(F7/C7,0)</f>
        <v>0</v>
      </c>
      <c r="H7" s="8"/>
      <c r="I7" s="9">
        <f>IFERROR(H7/D7,0)</f>
        <v>0</v>
      </c>
      <c r="J7" s="8">
        <v>2</v>
      </c>
      <c r="K7" s="8">
        <v>0</v>
      </c>
      <c r="L7" s="10">
        <f>H7*2</f>
        <v>0</v>
      </c>
      <c r="M7" s="10">
        <f>IFERROR(IF(F7/C7&gt;0.80, 250, IF(F7/C7&gt;0.70, 200, IF(F7/C7&gt;0.60, 150, IF(F7/C7&gt;0.50, 100, 0)))), "-")</f>
        <v>0</v>
      </c>
      <c r="N7" s="5">
        <f>SUM(L7:M7)</f>
        <v>0</v>
      </c>
    </row>
    <row r="8" spans="1:15">
      <c r="B8" s="7" t="s">
        <v>19</v>
      </c>
      <c r="C8" s="8">
        <f>C7</f>
        <v/>
      </c>
      <c r="D8" s="8">
        <v>59</v>
      </c>
      <c r="E8" s="9">
        <f>IFERROR(D8/C8,0)</f>
        <v>0</v>
      </c>
      <c r="F8" s="8">
        <v>41</v>
      </c>
      <c r="G8" s="9">
        <f>IFERROR(F8/C8,0)</f>
        <v>0</v>
      </c>
      <c r="H8" s="8"/>
      <c r="I8" s="9">
        <f>IFERROR(H8/D8,0)</f>
        <v>0</v>
      </c>
      <c r="J8" s="8">
        <v>2</v>
      </c>
      <c r="K8" s="8">
        <v>0</v>
      </c>
      <c r="L8" s="10">
        <f>H8*2</f>
        <v>0</v>
      </c>
      <c r="M8" s="10">
        <f>IFERROR(IF(F8/C8&gt;0.80, 250, IF(F8/C8&gt;0.70, 200, IF(F8/C8&gt;0.60, 150, IF(F8/C8&gt;0.50, 100, 0)))), "-")</f>
        <v>0</v>
      </c>
      <c r="N8" s="5">
        <f>SUM(L8:M8)</f>
        <v>0</v>
      </c>
    </row>
    <row r="9" spans="1:15">
      <c r="B9" s="6" t="s">
        <v>20</v>
      </c>
      <c r="C9" s="6">
        <f>C7</f>
        <v/>
      </c>
      <c r="D9" s="6">
        <v>135</v>
      </c>
      <c r="E9" s="11">
        <f>IFERROR(D9/C9,0)</f>
        <v>0</v>
      </c>
      <c r="F9" s="6">
        <v>99</v>
      </c>
      <c r="G9" s="11">
        <v>0.73880597014925</v>
      </c>
      <c r="H9" s="6">
        <f>SUM(H7:H8)</f>
        <v>0</v>
      </c>
      <c r="I9" s="11">
        <f>IFERROR(H9/D9,0)</f>
        <v>0</v>
      </c>
      <c r="J9" s="6">
        <v>4</v>
      </c>
      <c r="K9" s="6">
        <v>0</v>
      </c>
      <c r="L9" s="12">
        <f>H9*2</f>
        <v>0</v>
      </c>
      <c r="M9" s="12">
        <f>SUM(M7:M8)</f>
        <v>0</v>
      </c>
    </row>
    <row r="11" spans="1:15">
      <c r="C11" s="3" t="s">
        <v>5</v>
      </c>
      <c r="D11" s="3" t="s">
        <v>6</v>
      </c>
      <c r="E11" s="3" t="s">
        <v>21</v>
      </c>
      <c r="F11" s="4"/>
      <c r="G11" s="4"/>
      <c r="H11" s="4"/>
    </row>
    <row r="12" spans="1:15">
      <c r="B12" s="6" t="s">
        <v>7</v>
      </c>
      <c r="C12" s="6" t="s">
        <v>8</v>
      </c>
      <c r="D12" s="6" t="s">
        <v>8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</row>
    <row r="13" spans="1:15">
      <c r="B13" s="7" t="s">
        <v>22</v>
      </c>
      <c r="C13" s="8"/>
      <c r="D13" s="8">
        <v>95</v>
      </c>
      <c r="E13" s="9">
        <f>IFERROR(D13/C13,0)</f>
        <v>0</v>
      </c>
      <c r="F13" s="8">
        <v>29</v>
      </c>
      <c r="G13" s="9">
        <f>IFERROR(F13/C13,0)</f>
        <v>0</v>
      </c>
      <c r="H13" s="8"/>
      <c r="I13" s="9">
        <f>IFERROR(H13/D13,0)</f>
        <v>0</v>
      </c>
      <c r="J13" s="8">
        <v>1</v>
      </c>
      <c r="K13" s="8">
        <v>0</v>
      </c>
      <c r="L13" s="10">
        <f>H13*2</f>
        <v>0</v>
      </c>
      <c r="M13" s="10">
        <f>IFERROR(IF(F13/C13&gt;0.80, 250, IF(F13/C13&gt;0.70, 200, IF(F13/C13&gt;0.60, 150, IF(F13/C13&gt;0.50, 100, 0)))), "-")</f>
        <v>0</v>
      </c>
      <c r="N13" s="5">
        <f>SUM(L13:M13)</f>
        <v>0</v>
      </c>
    </row>
    <row r="14" spans="1:15">
      <c r="B14" s="7" t="s">
        <v>23</v>
      </c>
      <c r="C14" s="8">
        <f>C13</f>
        <v/>
      </c>
      <c r="D14" s="8">
        <v>10</v>
      </c>
      <c r="E14" s="9">
        <f>IFERROR(D14/C14,0)</f>
        <v>0</v>
      </c>
      <c r="F14" s="8">
        <v>6</v>
      </c>
      <c r="G14" s="9">
        <f>IFERROR(F14/C14,0)</f>
        <v>0</v>
      </c>
      <c r="H14" s="8"/>
      <c r="I14" s="9">
        <f>IFERROR(H14/D14,0)</f>
        <v>0</v>
      </c>
      <c r="J14" s="8">
        <v>1</v>
      </c>
      <c r="K14" s="8">
        <v>0</v>
      </c>
      <c r="L14" s="10">
        <f>H14*2</f>
        <v>0</v>
      </c>
      <c r="M14" s="10">
        <f>IFERROR(IF(F14/C14&gt;0.80, 250, IF(F14/C14&gt;0.70, 200, IF(F14/C14&gt;0.60, 150, IF(F14/C14&gt;0.50, 100, 0)))), "-")</f>
        <v>0</v>
      </c>
      <c r="N14" s="5">
        <f>SUM(L14:M14)</f>
        <v>0</v>
      </c>
    </row>
    <row r="15" spans="1:15">
      <c r="B15" s="7" t="s">
        <v>24</v>
      </c>
      <c r="C15" s="8">
        <f>C13</f>
        <v/>
      </c>
      <c r="D15" s="8">
        <v>11</v>
      </c>
      <c r="E15" s="9">
        <f>IFERROR(D15/C15,0)</f>
        <v>0</v>
      </c>
      <c r="F15" s="8">
        <v>3</v>
      </c>
      <c r="G15" s="9">
        <f>IFERROR(F15/C15,0)</f>
        <v>0</v>
      </c>
      <c r="H15" s="8"/>
      <c r="I15" s="9">
        <f>IFERROR(H15/D15,0)</f>
        <v>0</v>
      </c>
      <c r="J15" s="8">
        <v>0</v>
      </c>
      <c r="K15" s="8">
        <v>0</v>
      </c>
      <c r="L15" s="10">
        <f>H15*2</f>
        <v>0</v>
      </c>
      <c r="M15" s="10">
        <f>IFERROR(IF(F15/C15&gt;0.80, 250, IF(F15/C15&gt;0.70, 200, IF(F15/C15&gt;0.60, 150, IF(F15/C15&gt;0.50, 100, 0)))), "-")</f>
        <v>0</v>
      </c>
      <c r="N15" s="5">
        <f>SUM(L15:M15)</f>
        <v>0</v>
      </c>
    </row>
    <row r="16" spans="1:15">
      <c r="B16" s="7" t="s">
        <v>25</v>
      </c>
      <c r="C16" s="8">
        <f>C13</f>
        <v/>
      </c>
      <c r="D16" s="8">
        <v>20</v>
      </c>
      <c r="E16" s="9">
        <f>IFERROR(D16/C16,0)</f>
        <v>0</v>
      </c>
      <c r="F16" s="8">
        <v>10</v>
      </c>
      <c r="G16" s="9">
        <f>IFERROR(F16/C16,0)</f>
        <v>0</v>
      </c>
      <c r="H16" s="8"/>
      <c r="I16" s="9">
        <f>IFERROR(H16/D16,0)</f>
        <v>0</v>
      </c>
      <c r="J16" s="8">
        <v>0</v>
      </c>
      <c r="K16" s="8">
        <v>0</v>
      </c>
      <c r="L16" s="10">
        <f>H16*2</f>
        <v>0</v>
      </c>
      <c r="M16" s="10">
        <f>IFERROR(IF(F16/C16&gt;0.80, 250, IF(F16/C16&gt;0.70, 200, IF(F16/C16&gt;0.60, 150, IF(F16/C16&gt;0.50, 100, 0)))), "-")</f>
        <v>0</v>
      </c>
      <c r="N16" s="5">
        <f>SUM(L16:M16)</f>
        <v>0</v>
      </c>
    </row>
    <row r="17" spans="1:15">
      <c r="B17" s="6" t="s">
        <v>20</v>
      </c>
      <c r="C17" s="6">
        <f>C13</f>
        <v/>
      </c>
      <c r="D17" s="6">
        <v>136</v>
      </c>
      <c r="E17" s="11">
        <f>IFERROR(D17/C17,0)</f>
        <v>0</v>
      </c>
      <c r="F17" s="6">
        <v>48</v>
      </c>
      <c r="G17" s="11">
        <v>0.35820895522388</v>
      </c>
      <c r="H17" s="6">
        <f>SUM(H13:H16)</f>
        <v>0</v>
      </c>
      <c r="I17" s="11">
        <f>IFERROR(H17/D17,0)</f>
        <v>0</v>
      </c>
      <c r="J17" s="6">
        <v>2</v>
      </c>
      <c r="K17" s="6">
        <v>0</v>
      </c>
      <c r="L17" s="12">
        <f>H17*2</f>
        <v>0</v>
      </c>
      <c r="M17" s="12">
        <f>SUM(M13:M16)</f>
        <v>0</v>
      </c>
    </row>
    <row r="19" spans="1:15">
      <c r="C19" s="3" t="s">
        <v>5</v>
      </c>
      <c r="D19" s="3" t="s">
        <v>6</v>
      </c>
      <c r="E19" s="3" t="s">
        <v>26</v>
      </c>
      <c r="F19" s="4"/>
      <c r="G19" s="4"/>
      <c r="H19" s="4"/>
    </row>
    <row r="20" spans="1:15">
      <c r="B20" s="6" t="s">
        <v>7</v>
      </c>
      <c r="C20" s="6" t="s">
        <v>8</v>
      </c>
      <c r="D20" s="6" t="s">
        <v>8</v>
      </c>
      <c r="E20" s="6" t="s">
        <v>9</v>
      </c>
      <c r="F20" s="6" t="s">
        <v>10</v>
      </c>
      <c r="G20" s="6" t="s">
        <v>11</v>
      </c>
      <c r="H20" s="6" t="s">
        <v>12</v>
      </c>
      <c r="I20" s="6" t="s">
        <v>13</v>
      </c>
      <c r="J20" s="6" t="s">
        <v>14</v>
      </c>
      <c r="K20" s="6" t="s">
        <v>15</v>
      </c>
      <c r="L20" s="6" t="s">
        <v>16</v>
      </c>
      <c r="M20" s="6" t="s">
        <v>17</v>
      </c>
    </row>
    <row r="21" spans="1:15">
      <c r="B21" s="6" t="s">
        <v>20</v>
      </c>
      <c r="C21" s="6">
        <f>C13</f>
        <v/>
      </c>
      <c r="D21" s="6">
        <v>0</v>
      </c>
      <c r="E21" s="11">
        <f>IFERROR(D21/C21,0)</f>
        <v>0</v>
      </c>
      <c r="F21" s="6">
        <v>0</v>
      </c>
      <c r="G21" s="11">
        <v>0</v>
      </c>
      <c r="H21" s="6">
        <f>SUM(H13:H20)</f>
        <v>0</v>
      </c>
      <c r="I21" s="11">
        <f>IFERROR(H21/D21,0)</f>
        <v>0</v>
      </c>
      <c r="J21" s="6">
        <v>0</v>
      </c>
      <c r="K21" s="6">
        <v>0</v>
      </c>
      <c r="L21" s="12">
        <f>H21*2</f>
        <v>0</v>
      </c>
      <c r="M21" s="12">
        <f>SUM(M13:M20)</f>
        <v>0</v>
      </c>
    </row>
  </sheetData>
  <mergeCells>
    <mergeCell ref="E5:H5"/>
    <mergeCell ref="E11:H11"/>
    <mergeCell ref="E19:H19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2025-01-11T09:36:45-03:00</dcterms:created>
  <dcterms:modified xsi:type="dcterms:W3CDTF">2025-01-11T09:36:45-03:00</dcterms:modified>
  <dc:title>Untitled Spreadsheet</dc:title>
  <dc:description/>
  <dc:subject/>
  <cp:keywords/>
  <cp:category/>
</cp:coreProperties>
</file>