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PTAÇÃ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<sst xmlns="http://schemas.openxmlformats.org/spreadsheetml/2006/main" uniqueCount="21">
  <si>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PERIODO:</t>
  </si>
  <si>
    <t>01/10/2024 - 19/10/2024</t>
  </si>
  <si>
    <t>RELATÓRIO GERADO EM:</t>
  </si>
  <si>
    <t>19/10/2024 (08:46)</t>
  </si>
  <si>
    <t>CAPTAÇÃO  CLÍNICA - (PARQUE)</t>
  </si>
  <si>
    <t>SISTEMA</t>
  </si>
  <si>
    <t>CAPTAÇÃO</t>
  </si>
  <si>
    <t>CAPTADOR</t>
  </si>
  <si>
    <t>CAPTADOS</t>
  </si>
  <si>
    <t>(%) CAPTADOS</t>
  </si>
  <si>
    <t>CONVERTIDOS</t>
  </si>
  <si>
    <t>(%) CONVERTIDOS</t>
  </si>
  <si>
    <t>VENDIDOS</t>
  </si>
  <si>
    <t>(%) VENDIDOS</t>
  </si>
  <si>
    <t>LENTES</t>
  </si>
  <si>
    <t>GARANTIAS</t>
  </si>
  <si>
    <t>COMISSÕES (R$2,00)</t>
  </si>
  <si>
    <t>PREMIAÇÃO (%)</t>
  </si>
  <si>
    <t>ANA</t>
  </si>
  <si>
    <t>ALINE</t>
  </si>
  <si>
    <t>TOTAL</t>
  </si>
</sst>
</file>

<file path=xl/styles.xml><?xml version="1.0" encoding="utf-8"?>
<styleSheet xmlns="http://schemas.openxmlformats.org/spreadsheetml/2006/main" xml:space="preserve">
  <numFmts count="1">
    <numFmt numFmtId="164" formatCode="_-&quot;R$&quot; * #,##0.00_-;-&quot;R$&quot; * #,##0.00_-;_-&quot;R$&quot; * &quot;-&quot;??_-;_-@_-"/>
  </numFmts>
  <fonts count="3">
    <font>
      <b val="0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000000"/>
      <name val="Aptos Narrow"/>
    </font>
    <font>
      <b val="1"/>
      <i val="0"/>
      <strike val="0"/>
      <u val="none"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2" borderId="0" applyFont="0" applyNumberFormat="0" applyFill="0" applyBorder="0" applyAlignment="0"/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/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2" numFmtId="9" fillId="3" borderId="1" applyFont="1" applyNumberFormat="1" applyFill="1" applyBorder="1" applyAlignment="1">
      <alignment horizontal="center" vertical="bottom" textRotation="0" wrapText="false" shrinkToFit="false"/>
    </xf>
    <xf xfId="0" fontId="2" numFmtId="164" fillId="3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9"/>
  <sheetViews>
    <sheetView tabSelected="1" workbookViewId="0" zoomScale="80" showGridLines="true" showRowColHeaders="1">
      <selection activeCell="B6" sqref="B6:M9"/>
    </sheetView>
  </sheetViews>
  <sheetFormatPr defaultRowHeight="14.4" outlineLevelRow="0" outlineLevelCol="0"/>
  <cols>
    <col min="1" max="1" width="24.708" bestFit="true" customWidth="true" style="0"/>
    <col min="2" max="2" width="28.136" bestFit="true" customWidth="true" style="0"/>
    <col min="3" max="3" width="12.854" bestFit="true" customWidth="true" style="0"/>
    <col min="4" max="4" width="12.854" bestFit="true" customWidth="true" style="0"/>
    <col min="5" max="5" width="17.567" bestFit="true" customWidth="true" style="0"/>
    <col min="6" max="6" width="16.282" bestFit="true" customWidth="true" style="0"/>
    <col min="7" max="7" width="20.995" bestFit="true" customWidth="true" style="0"/>
    <col min="8" max="8" width="12.854" bestFit="true" customWidth="true" style="0"/>
    <col min="9" max="9" width="17.567" bestFit="true" customWidth="true" style="0"/>
    <col min="10" max="10" width="10.426" bestFit="true" customWidth="true" style="0"/>
    <col min="11" max="11" width="13.997" bestFit="true" customWidth="true" style="0"/>
    <col min="12" max="12" width="24.565" bestFit="true" customWidth="true" style="0"/>
    <col min="13" max="13" width="18.71" bestFit="true" customWidth="true" style="0"/>
    <col min="14" max="14" width="13.997" bestFit="true" customWidth="true" style="0"/>
    <col min="15" max="15" width="9.10" bestFit="true" style="0"/>
  </cols>
  <sheetData>
    <row r="2" spans="1:15">
      <c r="A2" s="1" t="s">
        <v>0</v>
      </c>
      <c r="B2" s="2" t="s">
        <v>1</v>
      </c>
    </row>
    <row r="3" spans="1:15">
      <c r="A3" s="1" t="s">
        <v>2</v>
      </c>
      <c r="B3" s="2" t="s">
        <v>3</v>
      </c>
    </row>
    <row r="5" spans="1:15">
      <c r="C5" s="3" t="s">
        <v>5</v>
      </c>
      <c r="D5" s="3" t="s">
        <v>6</v>
      </c>
      <c r="E5" s="3" t="s">
        <v>4</v>
      </c>
      <c r="F5" s="4"/>
      <c r="G5" s="4"/>
      <c r="H5" s="4"/>
    </row>
    <row r="6" spans="1:15">
      <c r="B6" s="6" t="s">
        <v>7</v>
      </c>
      <c r="C6" s="6" t="s">
        <v>8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6" t="s">
        <v>16</v>
      </c>
      <c r="M6" s="6" t="s">
        <v>17</v>
      </c>
    </row>
    <row r="7" spans="1:15">
      <c r="B7" s="7" t="s">
        <v>18</v>
      </c>
      <c r="C7" s="8"/>
      <c r="D7" s="8">
        <v>138</v>
      </c>
      <c r="E7" s="9">
        <f>IFERROR(D7/C7,0)</f>
        <v>0</v>
      </c>
      <c r="F7" s="8">
        <v>65</v>
      </c>
      <c r="G7" s="9">
        <v>0.48148148148148</v>
      </c>
      <c r="H7" s="8"/>
      <c r="I7" s="9">
        <f>IFERROR(H7/D7,0)</f>
        <v>0</v>
      </c>
      <c r="J7" s="8">
        <v>4</v>
      </c>
      <c r="K7" s="8">
        <v>0</v>
      </c>
      <c r="L7" s="10">
        <f>H7*2</f>
        <v>0</v>
      </c>
      <c r="M7" s="10">
        <f>IF(E7&gt;90%, 250, IF(E7&gt;80%, 200, IF(E7&gt;70%, 150, IF(E7&gt;60%, 100, IF(E7&gt;50%, 50, 0)))))</f>
        <v>0</v>
      </c>
      <c r="N7" s="5">
        <f>SUM(L7:M7)</f>
        <v>0</v>
      </c>
    </row>
    <row r="8" spans="1:15">
      <c r="B8" s="7" t="s">
        <v>19</v>
      </c>
      <c r="C8" s="8">
        <f>C7</f>
      </c>
      <c r="D8" s="8">
        <v>229</v>
      </c>
      <c r="E8" s="9">
        <f>IFERROR(D8/C8,0)</f>
        <v>0</v>
      </c>
      <c r="F8" s="8">
        <v>174</v>
      </c>
      <c r="G8" s="9">
        <v>0.79452054794521</v>
      </c>
      <c r="H8" s="8"/>
      <c r="I8" s="9">
        <f>IFERROR(H8/D8,0)</f>
        <v>0</v>
      </c>
      <c r="J8" s="8">
        <v>11</v>
      </c>
      <c r="K8" s="8">
        <v>5</v>
      </c>
      <c r="L8" s="10">
        <f>H8*2</f>
        <v>0</v>
      </c>
      <c r="M8" s="10">
        <f>IF(E8&gt;90%, 250, IF(E8&gt;80%, 200, IF(E8&gt;70%, 150, IF(E8&gt;60%, 100, IF(E8&gt;50%, 50, 0)))))</f>
        <v>0</v>
      </c>
      <c r="N8" s="5">
        <f>SUM(L8:M8)</f>
        <v>0</v>
      </c>
    </row>
    <row r="9" spans="1:15">
      <c r="B9" s="6" t="s">
        <v>20</v>
      </c>
      <c r="C9" s="6">
        <f>C7</f>
      </c>
      <c r="D9" s="6">
        <v>367</v>
      </c>
      <c r="E9" s="11">
        <f>IFERROR(D9/C9,0)</f>
        <v>0</v>
      </c>
      <c r="F9" s="6">
        <v>239</v>
      </c>
      <c r="G9" s="11">
        <v>0.67514124293785</v>
      </c>
      <c r="H9" s="6">
        <f>SUM(H7:H8)</f>
        <v>0</v>
      </c>
      <c r="I9" s="11">
        <f>IFERROR(H9/D9,0)</f>
        <v>0</v>
      </c>
      <c r="J9" s="6">
        <v>15</v>
      </c>
      <c r="K9" s="6">
        <v>5</v>
      </c>
      <c r="L9" s="12">
        <f>H9*2</f>
        <v>0</v>
      </c>
      <c r="M9" s="12">
        <f>SUM(M7:M8)</f>
        <v>0</v>
      </c>
    </row>
  </sheetData>
  <mergeCells>
    <mergeCell ref="E5:H5"/>
  </mergeCells>
  <printOptions gridLines="false" gridLinesSet="true"/>
  <pageMargins left="0" right="0" top="0" bottom="0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CAPTAÇÃO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2024-10-19T08:46:03-03:00</dcterms:created>
  <dcterms:modified xsi:type="dcterms:W3CDTF">2024-10-19T08:46:03-03:00</dcterms:modified>
  <dc:title>Untitled Spreadsheet</dc:title>
  <dc:description/>
  <dc:subject/>
  <cp:keywords/>
  <cp:category/>
</cp:coreProperties>
</file>