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k\OneDrive\Documents\UWINDSOR\"/>
    </mc:Choice>
  </mc:AlternateContent>
  <xr:revisionPtr revIDLastSave="0" documentId="13_ncr:1_{1A256716-17FF-4A35-A12B-CE452A1DAB22}" xr6:coauthVersionLast="47" xr6:coauthVersionMax="47" xr10:uidLastSave="{00000000-0000-0000-0000-000000000000}"/>
  <bookViews>
    <workbookView xWindow="4044" yWindow="1908" windowWidth="17280" windowHeight="11220" xr2:uid="{B5FF5E1A-3373-4C2D-967D-B3B8F2BBB73C}"/>
  </bookViews>
  <sheets>
    <sheet name="Sheet1" sheetId="1" r:id="rId1"/>
  </sheets>
  <definedNames>
    <definedName name="_xlnm._FilterDatabase" localSheetId="0" hidden="1">Sheet1!$B$2:$G$31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F33" i="1"/>
  <c r="H5" i="1"/>
  <c r="I5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4" i="1"/>
  <c r="I4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3" i="1"/>
  <c r="I3" i="1" s="1"/>
</calcChain>
</file>

<file path=xl/sharedStrings.xml><?xml version="1.0" encoding="utf-8"?>
<sst xmlns="http://schemas.openxmlformats.org/spreadsheetml/2006/main" count="132" uniqueCount="70">
  <si>
    <t>Name</t>
  </si>
  <si>
    <t>Ekemini John</t>
  </si>
  <si>
    <t>Abdul Mohammed</t>
  </si>
  <si>
    <t>Andrew Matt</t>
  </si>
  <si>
    <t>Anthonio Paz</t>
  </si>
  <si>
    <t>Mark Dilton</t>
  </si>
  <si>
    <t>Louis Ekanem</t>
  </si>
  <si>
    <t>Cynthia Pierrce</t>
  </si>
  <si>
    <t>Lucy Ford</t>
  </si>
  <si>
    <t>Raj Azar</t>
  </si>
  <si>
    <t>Ling Wu</t>
  </si>
  <si>
    <t>Jade Thomas</t>
  </si>
  <si>
    <t xml:space="preserve">Stephanie </t>
  </si>
  <si>
    <t>Tahir Abdulsamaat</t>
  </si>
  <si>
    <t>Uche Toch</t>
  </si>
  <si>
    <t>Edward Dillon</t>
  </si>
  <si>
    <t>Zara Ford</t>
  </si>
  <si>
    <t>Daniel Todd</t>
  </si>
  <si>
    <t>Ronald Dans</t>
  </si>
  <si>
    <t>Chloe Layne</t>
  </si>
  <si>
    <t>Dave Zion</t>
  </si>
  <si>
    <t>Theodore Dans</t>
  </si>
  <si>
    <t>Rachael Samantha</t>
  </si>
  <si>
    <t>Ginger Gomz</t>
  </si>
  <si>
    <t>Raphael Jack</t>
  </si>
  <si>
    <t>Anthony Fred</t>
  </si>
  <si>
    <t>Tom Hans</t>
  </si>
  <si>
    <t xml:space="preserve">Ranveer Azar </t>
  </si>
  <si>
    <t>Quin Xu</t>
  </si>
  <si>
    <t>City</t>
  </si>
  <si>
    <t>Windsor</t>
  </si>
  <si>
    <t>Toronto</t>
  </si>
  <si>
    <t>Alberta</t>
  </si>
  <si>
    <t>Montreal</t>
  </si>
  <si>
    <t>Kingston</t>
  </si>
  <si>
    <t>Ottawa</t>
  </si>
  <si>
    <t>Waterloo</t>
  </si>
  <si>
    <t>Cambridge</t>
  </si>
  <si>
    <t>London</t>
  </si>
  <si>
    <t>Kenora</t>
  </si>
  <si>
    <t>Stratford</t>
  </si>
  <si>
    <t>Elliot Lake</t>
  </si>
  <si>
    <t>Niagara Falls</t>
  </si>
  <si>
    <t>Barrie</t>
  </si>
  <si>
    <t>Hire Date</t>
  </si>
  <si>
    <t>Position</t>
  </si>
  <si>
    <t>Salesman</t>
  </si>
  <si>
    <t>Delivery Boy</t>
  </si>
  <si>
    <t>Cashier</t>
  </si>
  <si>
    <t>Manager</t>
  </si>
  <si>
    <t>Assistant Manager</t>
  </si>
  <si>
    <t>Cleaner</t>
  </si>
  <si>
    <t>Stock Person</t>
  </si>
  <si>
    <t>A</t>
  </si>
  <si>
    <t>E</t>
  </si>
  <si>
    <t>B</t>
  </si>
  <si>
    <t>C</t>
  </si>
  <si>
    <t>D</t>
  </si>
  <si>
    <t>G</t>
  </si>
  <si>
    <t>F</t>
  </si>
  <si>
    <t>Employee's Grade</t>
  </si>
  <si>
    <t>Yearly Salary</t>
  </si>
  <si>
    <t>Angel Christine</t>
  </si>
  <si>
    <t>Total Monthly Salary</t>
  </si>
  <si>
    <t>Total Yearly Salary</t>
  </si>
  <si>
    <t>Bonus</t>
  </si>
  <si>
    <r>
      <rPr>
        <b/>
        <sz val="18"/>
        <color theme="5" tint="-0.249977111117893"/>
        <rFont val="Ink Free"/>
        <family val="4"/>
      </rPr>
      <t>ORGANIX SHOP</t>
    </r>
    <r>
      <rPr>
        <b/>
        <sz val="18"/>
        <color theme="1"/>
        <rFont val="Ink Free"/>
        <family val="4"/>
      </rPr>
      <t xml:space="preserve"> </t>
    </r>
    <r>
      <rPr>
        <b/>
        <sz val="18"/>
        <color theme="9" tint="-0.249977111117893"/>
        <rFont val="Ink Free"/>
        <family val="4"/>
      </rPr>
      <t>EMPLOYEE'S INFORMATION</t>
    </r>
  </si>
  <si>
    <t>S/N</t>
  </si>
  <si>
    <t>Kingsley Zane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</si>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</sst>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6" formatCode="[$-F800]dddd\,\ mmmm\ dd\,\ yyyy"/>
    <numFmt numFmtId="169" formatCode="_-[$$-1009]* #,##0.00_-;\-[$$-1009]* #,##0.00_-;_-[$$-10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Ink Free"/>
      <family val="4"/>
    </font>
    <font>
      <b/>
      <sz val="18"/>
      <color theme="5" tint="-0.249977111117893"/>
      <name val="Ink Free"/>
      <family val="4"/>
    </font>
    <font>
      <b/>
      <sz val="18"/>
      <color theme="9" tint="-0.249977111117893"/>
      <name val="Ink Free"/>
      <family val="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6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1" xfId="0" applyBorder="1"/>
    <xf numFmtId="14" fontId="0" fillId="0" borderId="1" xfId="0" applyNumberFormat="1" applyBorder="1"/>
    <xf numFmtId="169" fontId="0" fillId="0" borderId="1" xfId="0" applyNumberFormat="1" applyBorder="1"/>
    <xf numFmtId="164" fontId="0" fillId="0" borderId="1" xfId="0" applyNumberFormat="1" applyBorder="1"/>
    <xf numFmtId="169" fontId="0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2" xfId="0" applyFill="1" applyBorder="1"/>
    <xf numFmtId="0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6">
                    <a:lumMod val="50000"/>
                  </a:schemeClr>
                </a:solidFill>
              </a:rPr>
              <a:t>Organix Shop Employee's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Monthly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Ekemini John</c:v>
                </c:pt>
                <c:pt idx="1">
                  <c:v>Abdul Mohammed</c:v>
                </c:pt>
                <c:pt idx="2">
                  <c:v>Kingsley Zane</c:v>
                </c:pt>
                <c:pt idx="3">
                  <c:v>Andrew Matt</c:v>
                </c:pt>
                <c:pt idx="4">
                  <c:v>Cynthia Pierrce</c:v>
                </c:pt>
                <c:pt idx="5">
                  <c:v>Edward Dillon</c:v>
                </c:pt>
                <c:pt idx="6">
                  <c:v>Anthonio Paz</c:v>
                </c:pt>
                <c:pt idx="7">
                  <c:v>Raj Azar</c:v>
                </c:pt>
                <c:pt idx="8">
                  <c:v>Stephanie </c:v>
                </c:pt>
                <c:pt idx="9">
                  <c:v>Ronald Dans</c:v>
                </c:pt>
                <c:pt idx="10">
                  <c:v>Zara Ford</c:v>
                </c:pt>
                <c:pt idx="11">
                  <c:v>Uche Toch</c:v>
                </c:pt>
                <c:pt idx="12">
                  <c:v>Tahir Abdulsamaat</c:v>
                </c:pt>
                <c:pt idx="13">
                  <c:v>Rachael Samantha</c:v>
                </c:pt>
                <c:pt idx="14">
                  <c:v>Ling Wu</c:v>
                </c:pt>
                <c:pt idx="15">
                  <c:v>Quin Xu</c:v>
                </c:pt>
                <c:pt idx="16">
                  <c:v>Raphael Jack</c:v>
                </c:pt>
                <c:pt idx="17">
                  <c:v>Angel Christine</c:v>
                </c:pt>
                <c:pt idx="18">
                  <c:v>Ranveer Azar </c:v>
                </c:pt>
                <c:pt idx="19">
                  <c:v>Chloe Layne</c:v>
                </c:pt>
                <c:pt idx="20">
                  <c:v>Jade Thomas</c:v>
                </c:pt>
                <c:pt idx="21">
                  <c:v>Anthony Fred</c:v>
                </c:pt>
                <c:pt idx="22">
                  <c:v>Tom Hans</c:v>
                </c:pt>
                <c:pt idx="23">
                  <c:v>Theodore Dans</c:v>
                </c:pt>
                <c:pt idx="24">
                  <c:v>Louis Ekanem</c:v>
                </c:pt>
                <c:pt idx="25">
                  <c:v>Mark Dilton</c:v>
                </c:pt>
                <c:pt idx="26">
                  <c:v>Daniel Todd</c:v>
                </c:pt>
                <c:pt idx="27">
                  <c:v>Lucy Ford</c:v>
                </c:pt>
                <c:pt idx="28">
                  <c:v>Dave Zion</c:v>
                </c:pt>
                <c:pt idx="29">
                  <c:v>Ginger Gomz</c:v>
                </c:pt>
              </c:strCache>
            </c:strRef>
          </c:cat>
          <c:val>
            <c:numRef>
              <c:f>Sheet1!$F$3:$F$32</c:f>
              <c:numCache>
                <c:formatCode>_-[$$-1009]* #,##0.00_-;\-[$$-1009]* #,##0.00_-;_-[$$-1009]* "-"??_-;_-@_-</c:formatCode>
                <c:ptCount val="30"/>
                <c:pt idx="0">
                  <c:v>20000</c:v>
                </c:pt>
                <c:pt idx="1">
                  <c:v>11000</c:v>
                </c:pt>
                <c:pt idx="2">
                  <c:v>10000</c:v>
                </c:pt>
                <c:pt idx="3">
                  <c:v>9000</c:v>
                </c:pt>
                <c:pt idx="4">
                  <c:v>4900</c:v>
                </c:pt>
                <c:pt idx="5">
                  <c:v>4900</c:v>
                </c:pt>
                <c:pt idx="6">
                  <c:v>4500</c:v>
                </c:pt>
                <c:pt idx="7">
                  <c:v>4200</c:v>
                </c:pt>
                <c:pt idx="8">
                  <c:v>4000</c:v>
                </c:pt>
                <c:pt idx="9">
                  <c:v>3400</c:v>
                </c:pt>
                <c:pt idx="10">
                  <c:v>3400</c:v>
                </c:pt>
                <c:pt idx="11">
                  <c:v>3200</c:v>
                </c:pt>
                <c:pt idx="12">
                  <c:v>3000</c:v>
                </c:pt>
                <c:pt idx="13">
                  <c:v>3000</c:v>
                </c:pt>
                <c:pt idx="14">
                  <c:v>2900</c:v>
                </c:pt>
                <c:pt idx="15">
                  <c:v>2800</c:v>
                </c:pt>
                <c:pt idx="16">
                  <c:v>2700</c:v>
                </c:pt>
                <c:pt idx="17">
                  <c:v>2500</c:v>
                </c:pt>
                <c:pt idx="18">
                  <c:v>2500</c:v>
                </c:pt>
                <c:pt idx="19">
                  <c:v>2450</c:v>
                </c:pt>
                <c:pt idx="20">
                  <c:v>2400</c:v>
                </c:pt>
                <c:pt idx="21">
                  <c:v>2100</c:v>
                </c:pt>
                <c:pt idx="22">
                  <c:v>2050</c:v>
                </c:pt>
                <c:pt idx="23">
                  <c:v>2000</c:v>
                </c:pt>
                <c:pt idx="24">
                  <c:v>1900</c:v>
                </c:pt>
                <c:pt idx="25">
                  <c:v>1600</c:v>
                </c:pt>
                <c:pt idx="26">
                  <c:v>1500</c:v>
                </c:pt>
                <c:pt idx="27">
                  <c:v>1250</c:v>
                </c:pt>
                <c:pt idx="28">
                  <c:v>1200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C-466F-9C84-0CCA76C576B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Yearly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Ekemini John</c:v>
                </c:pt>
                <c:pt idx="1">
                  <c:v>Abdul Mohammed</c:v>
                </c:pt>
                <c:pt idx="2">
                  <c:v>Kingsley Zane</c:v>
                </c:pt>
                <c:pt idx="3">
                  <c:v>Andrew Matt</c:v>
                </c:pt>
                <c:pt idx="4">
                  <c:v>Cynthia Pierrce</c:v>
                </c:pt>
                <c:pt idx="5">
                  <c:v>Edward Dillon</c:v>
                </c:pt>
                <c:pt idx="6">
                  <c:v>Anthonio Paz</c:v>
                </c:pt>
                <c:pt idx="7">
                  <c:v>Raj Azar</c:v>
                </c:pt>
                <c:pt idx="8">
                  <c:v>Stephanie </c:v>
                </c:pt>
                <c:pt idx="9">
                  <c:v>Ronald Dans</c:v>
                </c:pt>
                <c:pt idx="10">
                  <c:v>Zara Ford</c:v>
                </c:pt>
                <c:pt idx="11">
                  <c:v>Uche Toch</c:v>
                </c:pt>
                <c:pt idx="12">
                  <c:v>Tahir Abdulsamaat</c:v>
                </c:pt>
                <c:pt idx="13">
                  <c:v>Rachael Samantha</c:v>
                </c:pt>
                <c:pt idx="14">
                  <c:v>Ling Wu</c:v>
                </c:pt>
                <c:pt idx="15">
                  <c:v>Quin Xu</c:v>
                </c:pt>
                <c:pt idx="16">
                  <c:v>Raphael Jack</c:v>
                </c:pt>
                <c:pt idx="17">
                  <c:v>Angel Christine</c:v>
                </c:pt>
                <c:pt idx="18">
                  <c:v>Ranveer Azar </c:v>
                </c:pt>
                <c:pt idx="19">
                  <c:v>Chloe Layne</c:v>
                </c:pt>
                <c:pt idx="20">
                  <c:v>Jade Thomas</c:v>
                </c:pt>
                <c:pt idx="21">
                  <c:v>Anthony Fred</c:v>
                </c:pt>
                <c:pt idx="22">
                  <c:v>Tom Hans</c:v>
                </c:pt>
                <c:pt idx="23">
                  <c:v>Theodore Dans</c:v>
                </c:pt>
                <c:pt idx="24">
                  <c:v>Louis Ekanem</c:v>
                </c:pt>
                <c:pt idx="25">
                  <c:v>Mark Dilton</c:v>
                </c:pt>
                <c:pt idx="26">
                  <c:v>Daniel Todd</c:v>
                </c:pt>
                <c:pt idx="27">
                  <c:v>Lucy Ford</c:v>
                </c:pt>
                <c:pt idx="28">
                  <c:v>Dave Zion</c:v>
                </c:pt>
                <c:pt idx="29">
                  <c:v>Ginger Gomz</c:v>
                </c:pt>
              </c:strCache>
            </c:strRef>
          </c:cat>
          <c:val>
            <c:numRef>
              <c:f>Sheet1!$H$3:$H$32</c:f>
              <c:numCache>
                <c:formatCode>_-[$$-409]* #,##0.00_ ;_-[$$-409]* \-#,##0.00\ ;_-[$$-409]* "-"??_ ;_-@_ </c:formatCode>
                <c:ptCount val="30"/>
                <c:pt idx="0">
                  <c:v>240000</c:v>
                </c:pt>
                <c:pt idx="1">
                  <c:v>132000</c:v>
                </c:pt>
                <c:pt idx="2">
                  <c:v>120000</c:v>
                </c:pt>
                <c:pt idx="3">
                  <c:v>108000</c:v>
                </c:pt>
                <c:pt idx="4">
                  <c:v>58800</c:v>
                </c:pt>
                <c:pt idx="5">
                  <c:v>58800</c:v>
                </c:pt>
                <c:pt idx="6">
                  <c:v>54000</c:v>
                </c:pt>
                <c:pt idx="7">
                  <c:v>50400</c:v>
                </c:pt>
                <c:pt idx="8">
                  <c:v>48000</c:v>
                </c:pt>
                <c:pt idx="9">
                  <c:v>40800</c:v>
                </c:pt>
                <c:pt idx="10">
                  <c:v>40800</c:v>
                </c:pt>
                <c:pt idx="11">
                  <c:v>38400</c:v>
                </c:pt>
                <c:pt idx="12">
                  <c:v>36000</c:v>
                </c:pt>
                <c:pt idx="13">
                  <c:v>36000</c:v>
                </c:pt>
                <c:pt idx="14">
                  <c:v>34800</c:v>
                </c:pt>
                <c:pt idx="15">
                  <c:v>33600</c:v>
                </c:pt>
                <c:pt idx="16">
                  <c:v>32400</c:v>
                </c:pt>
                <c:pt idx="17">
                  <c:v>30000</c:v>
                </c:pt>
                <c:pt idx="18">
                  <c:v>30000</c:v>
                </c:pt>
                <c:pt idx="19">
                  <c:v>29400</c:v>
                </c:pt>
                <c:pt idx="20">
                  <c:v>28800</c:v>
                </c:pt>
                <c:pt idx="21">
                  <c:v>25200</c:v>
                </c:pt>
                <c:pt idx="22">
                  <c:v>24600</c:v>
                </c:pt>
                <c:pt idx="23">
                  <c:v>24000</c:v>
                </c:pt>
                <c:pt idx="24">
                  <c:v>22800</c:v>
                </c:pt>
                <c:pt idx="25">
                  <c:v>19200</c:v>
                </c:pt>
                <c:pt idx="26">
                  <c:v>18000</c:v>
                </c:pt>
                <c:pt idx="27">
                  <c:v>15000</c:v>
                </c:pt>
                <c:pt idx="28">
                  <c:v>14400</c:v>
                </c:pt>
                <c:pt idx="29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C-466F-9C84-0CCA76C576B2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Sheet1!$B$3:$B$32</c:f>
              <c:strCache>
                <c:ptCount val="30"/>
                <c:pt idx="0">
                  <c:v>Ekemini John</c:v>
                </c:pt>
                <c:pt idx="1">
                  <c:v>Abdul Mohammed</c:v>
                </c:pt>
                <c:pt idx="2">
                  <c:v>Kingsley Zane</c:v>
                </c:pt>
                <c:pt idx="3">
                  <c:v>Andrew Matt</c:v>
                </c:pt>
                <c:pt idx="4">
                  <c:v>Cynthia Pierrce</c:v>
                </c:pt>
                <c:pt idx="5">
                  <c:v>Edward Dillon</c:v>
                </c:pt>
                <c:pt idx="6">
                  <c:v>Anthonio Paz</c:v>
                </c:pt>
                <c:pt idx="7">
                  <c:v>Raj Azar</c:v>
                </c:pt>
                <c:pt idx="8">
                  <c:v>Stephanie </c:v>
                </c:pt>
                <c:pt idx="9">
                  <c:v>Ronald Dans</c:v>
                </c:pt>
                <c:pt idx="10">
                  <c:v>Zara Ford</c:v>
                </c:pt>
                <c:pt idx="11">
                  <c:v>Uche Toch</c:v>
                </c:pt>
                <c:pt idx="12">
                  <c:v>Tahir Abdulsamaat</c:v>
                </c:pt>
                <c:pt idx="13">
                  <c:v>Rachael Samantha</c:v>
                </c:pt>
                <c:pt idx="14">
                  <c:v>Ling Wu</c:v>
                </c:pt>
                <c:pt idx="15">
                  <c:v>Quin Xu</c:v>
                </c:pt>
                <c:pt idx="16">
                  <c:v>Raphael Jack</c:v>
                </c:pt>
                <c:pt idx="17">
                  <c:v>Angel Christine</c:v>
                </c:pt>
                <c:pt idx="18">
                  <c:v>Ranveer Azar </c:v>
                </c:pt>
                <c:pt idx="19">
                  <c:v>Chloe Layne</c:v>
                </c:pt>
                <c:pt idx="20">
                  <c:v>Jade Thomas</c:v>
                </c:pt>
                <c:pt idx="21">
                  <c:v>Anthony Fred</c:v>
                </c:pt>
                <c:pt idx="22">
                  <c:v>Tom Hans</c:v>
                </c:pt>
                <c:pt idx="23">
                  <c:v>Theodore Dans</c:v>
                </c:pt>
                <c:pt idx="24">
                  <c:v>Louis Ekanem</c:v>
                </c:pt>
                <c:pt idx="25">
                  <c:v>Mark Dilton</c:v>
                </c:pt>
                <c:pt idx="26">
                  <c:v>Daniel Todd</c:v>
                </c:pt>
                <c:pt idx="27">
                  <c:v>Lucy Ford</c:v>
                </c:pt>
                <c:pt idx="28">
                  <c:v>Dave Zion</c:v>
                </c:pt>
                <c:pt idx="29">
                  <c:v>Ginger Gomz</c:v>
                </c:pt>
              </c:strCache>
            </c:strRef>
          </c:cat>
          <c:val>
            <c:numRef>
              <c:f>Sheet1!$I$3:$I$32</c:f>
              <c:numCache>
                <c:formatCode>_-[$$-1009]* #,##0.00_-;\-[$$-1009]* #,##0.00_-;_-[$$-1009]* "-"??_-;_-@_-</c:formatCode>
                <c:ptCount val="30"/>
                <c:pt idx="0">
                  <c:v>264000</c:v>
                </c:pt>
                <c:pt idx="1">
                  <c:v>141240</c:v>
                </c:pt>
                <c:pt idx="2">
                  <c:v>128400</c:v>
                </c:pt>
                <c:pt idx="3">
                  <c:v>115560</c:v>
                </c:pt>
                <c:pt idx="4">
                  <c:v>61740</c:v>
                </c:pt>
                <c:pt idx="5">
                  <c:v>61740</c:v>
                </c:pt>
                <c:pt idx="6">
                  <c:v>56700</c:v>
                </c:pt>
                <c:pt idx="7">
                  <c:v>52920</c:v>
                </c:pt>
                <c:pt idx="8">
                  <c:v>50400</c:v>
                </c:pt>
                <c:pt idx="9">
                  <c:v>42840</c:v>
                </c:pt>
                <c:pt idx="10">
                  <c:v>42840</c:v>
                </c:pt>
                <c:pt idx="11">
                  <c:v>40320</c:v>
                </c:pt>
                <c:pt idx="12">
                  <c:v>37800</c:v>
                </c:pt>
                <c:pt idx="13">
                  <c:v>37800</c:v>
                </c:pt>
                <c:pt idx="14">
                  <c:v>36540</c:v>
                </c:pt>
                <c:pt idx="15">
                  <c:v>35280</c:v>
                </c:pt>
                <c:pt idx="16">
                  <c:v>34020</c:v>
                </c:pt>
                <c:pt idx="17">
                  <c:v>31500</c:v>
                </c:pt>
                <c:pt idx="18">
                  <c:v>31500</c:v>
                </c:pt>
                <c:pt idx="19">
                  <c:v>30870</c:v>
                </c:pt>
                <c:pt idx="20">
                  <c:v>30240</c:v>
                </c:pt>
                <c:pt idx="21">
                  <c:v>26460</c:v>
                </c:pt>
                <c:pt idx="22">
                  <c:v>25830</c:v>
                </c:pt>
                <c:pt idx="23">
                  <c:v>25200</c:v>
                </c:pt>
                <c:pt idx="24">
                  <c:v>23940</c:v>
                </c:pt>
                <c:pt idx="25">
                  <c:v>20160</c:v>
                </c:pt>
                <c:pt idx="26">
                  <c:v>18900</c:v>
                </c:pt>
                <c:pt idx="27">
                  <c:v>15750</c:v>
                </c:pt>
                <c:pt idx="28">
                  <c:v>15120</c:v>
                </c:pt>
                <c:pt idx="29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C-466F-9C84-0CCA76C5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003391"/>
        <c:axId val="488042079"/>
      </c:barChart>
      <c:catAx>
        <c:axId val="4880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8042079"/>
        <c:crosses val="autoZero"/>
        <c:auto val="1"/>
        <c:lblAlgn val="ctr"/>
        <c:lblOffset val="100"/>
        <c:noMultiLvlLbl val="0"/>
      </c:catAx>
      <c:valAx>
        <c:axId val="4880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1009]* #,##0.00_-;\-[$$-1009]* #,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80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34</xdr:row>
      <xdr:rowOff>7620</xdr:rowOff>
    </xdr:from>
    <xdr:to>
      <xdr:col>6</xdr:col>
      <xdr:colOff>15240</xdr:colOff>
      <xdr:row>54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18229-6FD8-7849-0C36-0FBBF59B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F385-D728-40CD-8700-34D11A952C8E}">
  <dimension ref="A1:J35"/>
  <sheetViews>
    <sheetView tabSelected="1" zoomScaleNormal="100" workbookViewId="0">
      <selection activeCell="G46" sqref="G46"/>
    </sheetView>
  </sheetViews>
  <sheetFormatPr defaultColWidth="9.109375" defaultRowHeight="14.4" x14ac:dyDescent="0.3"/>
  <cols>
    <col min="1" max="1" width="4.21875" bestFit="1" customWidth="1"/>
    <col min="2" max="2" width="17" bestFit="1" customWidth="1"/>
    <col min="3" max="3" width="11.33203125" bestFit="1" customWidth="1"/>
    <col min="4" max="4" width="10.5546875" style="2" bestFit="1" customWidth="1"/>
    <col min="5" max="5" width="18.6640625" bestFit="1" customWidth="1"/>
    <col min="6" max="6" width="15.21875" style="3" bestFit="1" customWidth="1"/>
    <col min="7" max="7" width="16.44140625" bestFit="1" customWidth="1"/>
    <col min="8" max="8" width="13.6640625" bestFit="1" customWidth="1"/>
    <col min="9" max="9" width="13.88671875" style="3" bestFit="1" customWidth="1"/>
  </cols>
  <sheetData>
    <row r="1" spans="1:10" ht="24.6" x14ac:dyDescent="0.55000000000000004">
      <c r="A1" s="9" t="s">
        <v>66</v>
      </c>
      <c r="B1" s="9"/>
      <c r="C1" s="9"/>
      <c r="D1" s="9"/>
      <c r="E1" s="9"/>
      <c r="F1" s="9"/>
      <c r="G1" s="9"/>
      <c r="H1" s="9"/>
      <c r="I1" s="9"/>
    </row>
    <row r="2" spans="1:10" x14ac:dyDescent="0.3">
      <c r="A2" s="10" t="s">
        <v>67</v>
      </c>
      <c r="B2" s="10" t="s">
        <v>0</v>
      </c>
      <c r="C2" s="10" t="s">
        <v>29</v>
      </c>
      <c r="D2" s="11" t="s">
        <v>44</v>
      </c>
      <c r="E2" s="10" t="s">
        <v>45</v>
      </c>
      <c r="F2" s="13" t="s">
        <v>69</v>
      </c>
      <c r="G2" s="10" t="s">
        <v>60</v>
      </c>
      <c r="H2" s="10" t="s">
        <v>61</v>
      </c>
      <c r="I2" s="13" t="s">
        <v>65</v>
      </c>
    </row>
    <row r="3" spans="1:10" x14ac:dyDescent="0.3">
      <c r="A3" s="4">
        <v>1</v>
      </c>
      <c r="B3" s="10" t="s">
        <v>1</v>
      </c>
      <c r="C3" s="4" t="s">
        <v>30</v>
      </c>
      <c r="D3" s="5">
        <v>42130</v>
      </c>
      <c r="E3" s="4" t="s">
        <v>49</v>
      </c>
      <c r="F3" s="6">
        <v>20000</v>
      </c>
      <c r="G3" s="4" t="s">
        <v>53</v>
      </c>
      <c r="H3" s="7">
        <f>F3*12</f>
        <v>240000</v>
      </c>
      <c r="I3" s="6">
        <f>IF(G3="A",H3+(H3*0.1),IF(G3="B",H3+(H3*0.07),H3+(H3*0.05)))</f>
        <v>264000</v>
      </c>
      <c r="J3" s="1"/>
    </row>
    <row r="4" spans="1:10" x14ac:dyDescent="0.3">
      <c r="A4" s="4">
        <v>2</v>
      </c>
      <c r="B4" s="10" t="s">
        <v>2</v>
      </c>
      <c r="C4" s="4" t="s">
        <v>31</v>
      </c>
      <c r="D4" s="5">
        <v>42130</v>
      </c>
      <c r="E4" s="4" t="s">
        <v>50</v>
      </c>
      <c r="F4" s="8">
        <v>11000</v>
      </c>
      <c r="G4" s="4" t="s">
        <v>55</v>
      </c>
      <c r="H4" s="7">
        <f>F4*12</f>
        <v>132000</v>
      </c>
      <c r="I4" s="6">
        <f>IF(G4="A",H4+(H4*0.1),IF(G4="B",H4+(H4*0.07),H4+(H4*0.05)))</f>
        <v>141240</v>
      </c>
    </row>
    <row r="5" spans="1:10" x14ac:dyDescent="0.3">
      <c r="A5" s="4">
        <v>3</v>
      </c>
      <c r="B5" s="10" t="s">
        <v>68</v>
      </c>
      <c r="C5" s="4" t="s">
        <v>39</v>
      </c>
      <c r="D5" s="5">
        <v>44094</v>
      </c>
      <c r="E5" s="4" t="s">
        <v>50</v>
      </c>
      <c r="F5" s="8">
        <v>10000</v>
      </c>
      <c r="G5" s="4" t="s">
        <v>55</v>
      </c>
      <c r="H5" s="7">
        <f>F5*12</f>
        <v>120000</v>
      </c>
      <c r="I5" s="6">
        <f>IF(G5="A",H5+(H5*0.1),IF(G5="B",H5+(H5*0.07),H5+(H5*0.05)))</f>
        <v>128400</v>
      </c>
    </row>
    <row r="6" spans="1:10" x14ac:dyDescent="0.3">
      <c r="A6" s="4">
        <v>4</v>
      </c>
      <c r="B6" s="10" t="s">
        <v>3</v>
      </c>
      <c r="C6" s="4" t="s">
        <v>32</v>
      </c>
      <c r="D6" s="5">
        <v>42234</v>
      </c>
      <c r="E6" s="4" t="s">
        <v>50</v>
      </c>
      <c r="F6" s="8">
        <v>9000</v>
      </c>
      <c r="G6" s="4" t="s">
        <v>55</v>
      </c>
      <c r="H6" s="7">
        <f>F6*12</f>
        <v>108000</v>
      </c>
      <c r="I6" s="6">
        <f>IF(G6="A",H6+(H6*0.1),IF(G6="B",H6+(H6*0.07),H6+(H6*0.05)))</f>
        <v>115560</v>
      </c>
    </row>
    <row r="7" spans="1:10" x14ac:dyDescent="0.3">
      <c r="A7" s="4">
        <v>5</v>
      </c>
      <c r="B7" s="10" t="s">
        <v>7</v>
      </c>
      <c r="C7" s="4" t="s">
        <v>30</v>
      </c>
      <c r="D7" s="5">
        <v>42130</v>
      </c>
      <c r="E7" s="4" t="s">
        <v>48</v>
      </c>
      <c r="F7" s="8">
        <v>4900</v>
      </c>
      <c r="G7" s="4" t="s">
        <v>56</v>
      </c>
      <c r="H7" s="7">
        <f>F7*12</f>
        <v>58800</v>
      </c>
      <c r="I7" s="6">
        <f>IF(G7="A",H7+(H7*0.1),IF(G7="B",H7+(H7*0.07),H7+(H7*0.05)))</f>
        <v>61740</v>
      </c>
    </row>
    <row r="8" spans="1:10" x14ac:dyDescent="0.3">
      <c r="A8" s="4">
        <v>6</v>
      </c>
      <c r="B8" s="10" t="s">
        <v>15</v>
      </c>
      <c r="C8" s="4" t="s">
        <v>30</v>
      </c>
      <c r="D8" s="5">
        <v>42626</v>
      </c>
      <c r="E8" s="4" t="s">
        <v>48</v>
      </c>
      <c r="F8" s="8">
        <v>4900</v>
      </c>
      <c r="G8" s="4" t="s">
        <v>56</v>
      </c>
      <c r="H8" s="7">
        <f>F8*12</f>
        <v>58800</v>
      </c>
      <c r="I8" s="6">
        <f>IF(G8="A",H8+(H8*0.1),IF(G8="B",H8+(H8*0.07),H8+(H8*0.05)))</f>
        <v>61740</v>
      </c>
    </row>
    <row r="9" spans="1:10" x14ac:dyDescent="0.3">
      <c r="A9" s="4">
        <v>7</v>
      </c>
      <c r="B9" s="10" t="s">
        <v>4</v>
      </c>
      <c r="C9" s="4" t="s">
        <v>38</v>
      </c>
      <c r="D9" s="5">
        <v>42155</v>
      </c>
      <c r="E9" s="4" t="s">
        <v>48</v>
      </c>
      <c r="F9" s="8">
        <v>4500</v>
      </c>
      <c r="G9" s="4" t="s">
        <v>56</v>
      </c>
      <c r="H9" s="7">
        <f>F9*12</f>
        <v>54000</v>
      </c>
      <c r="I9" s="6">
        <f>IF(G9="A",H9+(H9*0.1),IF(G9="B",H9+(H9*0.07),H9+(H9*0.05)))</f>
        <v>56700</v>
      </c>
    </row>
    <row r="10" spans="1:10" x14ac:dyDescent="0.3">
      <c r="A10" s="4">
        <v>8</v>
      </c>
      <c r="B10" s="10" t="s">
        <v>9</v>
      </c>
      <c r="C10" s="4" t="s">
        <v>34</v>
      </c>
      <c r="D10" s="5">
        <v>43128</v>
      </c>
      <c r="E10" s="4" t="s">
        <v>48</v>
      </c>
      <c r="F10" s="8">
        <v>4200</v>
      </c>
      <c r="G10" s="4" t="s">
        <v>56</v>
      </c>
      <c r="H10" s="7">
        <f>F10*12</f>
        <v>50400</v>
      </c>
      <c r="I10" s="6">
        <f>IF(G10="A",H10+(H10*0.1),IF(G10="B",H10+(H10*0.07),H10+(H10*0.05)))</f>
        <v>52920</v>
      </c>
    </row>
    <row r="11" spans="1:10" x14ac:dyDescent="0.3">
      <c r="A11" s="4">
        <v>9</v>
      </c>
      <c r="B11" s="10" t="s">
        <v>12</v>
      </c>
      <c r="C11" s="4" t="s">
        <v>35</v>
      </c>
      <c r="D11" s="5">
        <v>44661</v>
      </c>
      <c r="E11" s="4" t="s">
        <v>48</v>
      </c>
      <c r="F11" s="8">
        <v>4000</v>
      </c>
      <c r="G11" s="4" t="s">
        <v>56</v>
      </c>
      <c r="H11" s="7">
        <f>F11*12</f>
        <v>48000</v>
      </c>
      <c r="I11" s="6">
        <f>IF(G11="A",H11+(H11*0.1),IF(G11="B",H11+(H11*0.07),H11+(H11*0.05)))</f>
        <v>50400</v>
      </c>
    </row>
    <row r="12" spans="1:10" x14ac:dyDescent="0.3">
      <c r="A12" s="4">
        <v>10</v>
      </c>
      <c r="B12" s="10" t="s">
        <v>18</v>
      </c>
      <c r="C12" s="4" t="s">
        <v>30</v>
      </c>
      <c r="D12" s="5">
        <v>43099</v>
      </c>
      <c r="E12" s="4" t="s">
        <v>46</v>
      </c>
      <c r="F12" s="8">
        <v>3400</v>
      </c>
      <c r="G12" s="4" t="s">
        <v>57</v>
      </c>
      <c r="H12" s="7">
        <f>F12*12</f>
        <v>40800</v>
      </c>
      <c r="I12" s="6">
        <f>IF(G12="A",H12+(H12*0.1),IF(G12="B",H12+(H12*0.07),H12+(H12*0.05)))</f>
        <v>42840</v>
      </c>
    </row>
    <row r="13" spans="1:10" x14ac:dyDescent="0.3">
      <c r="A13" s="4">
        <v>11</v>
      </c>
      <c r="B13" s="10" t="s">
        <v>16</v>
      </c>
      <c r="C13" s="4" t="s">
        <v>32</v>
      </c>
      <c r="D13" s="5">
        <v>42433</v>
      </c>
      <c r="E13" s="4" t="s">
        <v>46</v>
      </c>
      <c r="F13" s="8">
        <v>3400</v>
      </c>
      <c r="G13" s="4" t="s">
        <v>57</v>
      </c>
      <c r="H13" s="7">
        <f>F13*12</f>
        <v>40800</v>
      </c>
      <c r="I13" s="6">
        <f>IF(G13="A",H13+(H13*0.1),IF(G13="B",H13+(H13*0.07),H13+(H13*0.05)))</f>
        <v>42840</v>
      </c>
    </row>
    <row r="14" spans="1:10" x14ac:dyDescent="0.3">
      <c r="A14" s="4">
        <v>12</v>
      </c>
      <c r="B14" s="10" t="s">
        <v>14</v>
      </c>
      <c r="C14" s="4" t="s">
        <v>37</v>
      </c>
      <c r="D14" s="5">
        <v>44532</v>
      </c>
      <c r="E14" s="4" t="s">
        <v>46</v>
      </c>
      <c r="F14" s="8">
        <v>3200</v>
      </c>
      <c r="G14" s="4" t="s">
        <v>57</v>
      </c>
      <c r="H14" s="7">
        <f>F14*12</f>
        <v>38400</v>
      </c>
      <c r="I14" s="6">
        <f>IF(G14="A",H14+(H14*0.1),IF(G14="B",H14+(H14*0.07),H14+(H14*0.05)))</f>
        <v>40320</v>
      </c>
    </row>
    <row r="15" spans="1:10" x14ac:dyDescent="0.3">
      <c r="A15" s="4">
        <v>13</v>
      </c>
      <c r="B15" s="10" t="s">
        <v>13</v>
      </c>
      <c r="C15" s="4" t="s">
        <v>36</v>
      </c>
      <c r="D15" s="5">
        <v>43170</v>
      </c>
      <c r="E15" s="4" t="s">
        <v>46</v>
      </c>
      <c r="F15" s="8">
        <v>3000</v>
      </c>
      <c r="G15" s="4" t="s">
        <v>57</v>
      </c>
      <c r="H15" s="7">
        <f>F15*12</f>
        <v>36000</v>
      </c>
      <c r="I15" s="6">
        <f>IF(G15="A",H15+(H15*0.1),IF(G15="B",H15+(H15*0.07),H15+(H15*0.05)))</f>
        <v>37800</v>
      </c>
    </row>
    <row r="16" spans="1:10" x14ac:dyDescent="0.3">
      <c r="A16" s="4">
        <v>14</v>
      </c>
      <c r="B16" s="10" t="s">
        <v>22</v>
      </c>
      <c r="C16" s="4" t="s">
        <v>33</v>
      </c>
      <c r="D16" s="5">
        <v>43673</v>
      </c>
      <c r="E16" s="4" t="s">
        <v>46</v>
      </c>
      <c r="F16" s="8">
        <v>3000</v>
      </c>
      <c r="G16" s="4" t="s">
        <v>57</v>
      </c>
      <c r="H16" s="7">
        <f>F16*12</f>
        <v>36000</v>
      </c>
      <c r="I16" s="6">
        <f>IF(G16="A",H16+(H16*0.1),IF(G16="B",H16+(H16*0.07),H16+(H16*0.05)))</f>
        <v>37800</v>
      </c>
    </row>
    <row r="17" spans="1:9" x14ac:dyDescent="0.3">
      <c r="A17" s="4">
        <v>15</v>
      </c>
      <c r="B17" s="10" t="s">
        <v>10</v>
      </c>
      <c r="C17" s="4" t="s">
        <v>30</v>
      </c>
      <c r="D17" s="5">
        <v>42130</v>
      </c>
      <c r="E17" s="4" t="s">
        <v>46</v>
      </c>
      <c r="F17" s="8">
        <v>2900</v>
      </c>
      <c r="G17" s="4" t="s">
        <v>57</v>
      </c>
      <c r="H17" s="7">
        <f>F17*12</f>
        <v>34800</v>
      </c>
      <c r="I17" s="6">
        <f>IF(G17="A",H17+(H17*0.1),IF(G17="B",H17+(H17*0.07),H17+(H17*0.05)))</f>
        <v>36540</v>
      </c>
    </row>
    <row r="18" spans="1:9" x14ac:dyDescent="0.3">
      <c r="A18" s="4">
        <v>16</v>
      </c>
      <c r="B18" s="10" t="s">
        <v>28</v>
      </c>
      <c r="C18" s="4" t="s">
        <v>43</v>
      </c>
      <c r="D18" s="5">
        <v>44884</v>
      </c>
      <c r="E18" s="4" t="s">
        <v>46</v>
      </c>
      <c r="F18" s="8">
        <v>2800</v>
      </c>
      <c r="G18" s="4" t="s">
        <v>57</v>
      </c>
      <c r="H18" s="7">
        <f>F18*12</f>
        <v>33600</v>
      </c>
      <c r="I18" s="6">
        <f>IF(G18="A",H18+(H18*0.1),IF(G18="B",H18+(H18*0.07),H18+(H18*0.05)))</f>
        <v>35280</v>
      </c>
    </row>
    <row r="19" spans="1:9" x14ac:dyDescent="0.3">
      <c r="A19" s="4">
        <v>17</v>
      </c>
      <c r="B19" s="10" t="s">
        <v>24</v>
      </c>
      <c r="C19" s="4" t="s">
        <v>34</v>
      </c>
      <c r="D19" s="5">
        <v>44401</v>
      </c>
      <c r="E19" s="4" t="s">
        <v>46</v>
      </c>
      <c r="F19" s="8">
        <v>2700</v>
      </c>
      <c r="G19" s="4" t="s">
        <v>57</v>
      </c>
      <c r="H19" s="7">
        <f>F19*12</f>
        <v>32400</v>
      </c>
      <c r="I19" s="6">
        <f>IF(G19="A",H19+(H19*0.1),IF(G19="B",H19+(H19*0.07),H19+(H19*0.05)))</f>
        <v>34020</v>
      </c>
    </row>
    <row r="20" spans="1:9" x14ac:dyDescent="0.3">
      <c r="A20" s="4">
        <v>18</v>
      </c>
      <c r="B20" s="10" t="s">
        <v>62</v>
      </c>
      <c r="C20" s="4" t="s">
        <v>40</v>
      </c>
      <c r="D20" s="5">
        <v>44038</v>
      </c>
      <c r="E20" s="4" t="s">
        <v>46</v>
      </c>
      <c r="F20" s="8">
        <v>2500</v>
      </c>
      <c r="G20" s="4" t="s">
        <v>57</v>
      </c>
      <c r="H20" s="7">
        <f>F20*12</f>
        <v>30000</v>
      </c>
      <c r="I20" s="6">
        <f>IF(G20="A",H20+(H20*0.1),IF(G20="B",H20+(H20*0.07),H20+(H20*0.05)))</f>
        <v>31500</v>
      </c>
    </row>
    <row r="21" spans="1:9" x14ac:dyDescent="0.3">
      <c r="A21" s="4">
        <v>19</v>
      </c>
      <c r="B21" s="10" t="s">
        <v>27</v>
      </c>
      <c r="C21" s="4" t="s">
        <v>42</v>
      </c>
      <c r="D21" s="5">
        <v>44011</v>
      </c>
      <c r="E21" s="4" t="s">
        <v>46</v>
      </c>
      <c r="F21" s="8">
        <v>2500</v>
      </c>
      <c r="G21" s="4" t="s">
        <v>57</v>
      </c>
      <c r="H21" s="7">
        <f>F21*12</f>
        <v>30000</v>
      </c>
      <c r="I21" s="6">
        <f>IF(G21="A",H21+(H21*0.1),IF(G21="B",H21+(H21*0.07),H21+(H21*0.05)))</f>
        <v>31500</v>
      </c>
    </row>
    <row r="22" spans="1:9" x14ac:dyDescent="0.3">
      <c r="A22" s="4">
        <v>20</v>
      </c>
      <c r="B22" s="10" t="s">
        <v>19</v>
      </c>
      <c r="C22" s="4" t="s">
        <v>32</v>
      </c>
      <c r="D22" s="5">
        <v>42869</v>
      </c>
      <c r="E22" s="4" t="s">
        <v>52</v>
      </c>
      <c r="F22" s="8">
        <v>2450</v>
      </c>
      <c r="G22" s="4" t="s">
        <v>54</v>
      </c>
      <c r="H22" s="7">
        <f>F22*12</f>
        <v>29400</v>
      </c>
      <c r="I22" s="6">
        <f>IF(G22="A",H22+(H22*0.1),IF(G22="B",H22+(H22*0.07),H22+(H22*0.05)))</f>
        <v>30870</v>
      </c>
    </row>
    <row r="23" spans="1:9" x14ac:dyDescent="0.3">
      <c r="A23" s="4">
        <v>21</v>
      </c>
      <c r="B23" s="10" t="s">
        <v>11</v>
      </c>
      <c r="C23" s="4" t="s">
        <v>33</v>
      </c>
      <c r="D23" s="5">
        <v>44094</v>
      </c>
      <c r="E23" s="4" t="s">
        <v>52</v>
      </c>
      <c r="F23" s="8">
        <v>2400</v>
      </c>
      <c r="G23" s="4" t="s">
        <v>54</v>
      </c>
      <c r="H23" s="7">
        <f>F23*12</f>
        <v>28800</v>
      </c>
      <c r="I23" s="6">
        <f>IF(G23="A",H23+(H23*0.1),IF(G23="B",H23+(H23*0.07),H23+(H23*0.05)))</f>
        <v>30240</v>
      </c>
    </row>
    <row r="24" spans="1:9" x14ac:dyDescent="0.3">
      <c r="A24" s="4">
        <v>22</v>
      </c>
      <c r="B24" s="10" t="s">
        <v>25</v>
      </c>
      <c r="C24" s="4" t="s">
        <v>38</v>
      </c>
      <c r="D24" s="5">
        <v>42130</v>
      </c>
      <c r="E24" s="4" t="s">
        <v>52</v>
      </c>
      <c r="F24" s="8">
        <v>2100</v>
      </c>
      <c r="G24" s="4" t="s">
        <v>54</v>
      </c>
      <c r="H24" s="7">
        <f>F24*12</f>
        <v>25200</v>
      </c>
      <c r="I24" s="6">
        <f>IF(G24="A",H24+(H24*0.1),IF(G24="B",H24+(H24*0.07),H24+(H24*0.05)))</f>
        <v>26460</v>
      </c>
    </row>
    <row r="25" spans="1:9" x14ac:dyDescent="0.3">
      <c r="A25" s="4">
        <v>23</v>
      </c>
      <c r="B25" s="10" t="s">
        <v>26</v>
      </c>
      <c r="C25" s="4" t="s">
        <v>37</v>
      </c>
      <c r="D25" s="5">
        <v>43983</v>
      </c>
      <c r="E25" s="4" t="s">
        <v>52</v>
      </c>
      <c r="F25" s="8">
        <v>2050</v>
      </c>
      <c r="G25" s="4" t="s">
        <v>54</v>
      </c>
      <c r="H25" s="7">
        <f>F25*12</f>
        <v>24600</v>
      </c>
      <c r="I25" s="6">
        <f>IF(G25="A",H25+(H25*0.1),IF(G25="B",H25+(H25*0.07),H25+(H25*0.05)))</f>
        <v>25830</v>
      </c>
    </row>
    <row r="26" spans="1:9" x14ac:dyDescent="0.3">
      <c r="A26" s="4">
        <v>24</v>
      </c>
      <c r="B26" s="10" t="s">
        <v>21</v>
      </c>
      <c r="C26" s="4" t="s">
        <v>31</v>
      </c>
      <c r="D26" s="5">
        <v>42131</v>
      </c>
      <c r="E26" s="4" t="s">
        <v>52</v>
      </c>
      <c r="F26" s="8">
        <v>2000</v>
      </c>
      <c r="G26" s="4" t="s">
        <v>54</v>
      </c>
      <c r="H26" s="7">
        <f>F26*12</f>
        <v>24000</v>
      </c>
      <c r="I26" s="6">
        <f>IF(G26="A",H26+(H26*0.1),IF(G26="B",H26+(H26*0.07),H26+(H26*0.05)))</f>
        <v>25200</v>
      </c>
    </row>
    <row r="27" spans="1:9" x14ac:dyDescent="0.3">
      <c r="A27" s="4">
        <v>25</v>
      </c>
      <c r="B27" s="10" t="s">
        <v>6</v>
      </c>
      <c r="C27" s="4" t="s">
        <v>39</v>
      </c>
      <c r="D27" s="5">
        <v>42409</v>
      </c>
      <c r="E27" s="4" t="s">
        <v>47</v>
      </c>
      <c r="F27" s="8">
        <v>1900</v>
      </c>
      <c r="G27" s="4" t="s">
        <v>59</v>
      </c>
      <c r="H27" s="7">
        <f>F27*12</f>
        <v>22800</v>
      </c>
      <c r="I27" s="6">
        <f>IF(G27="A",H27+(H27*0.1),IF(G27="B",H27+(H27*0.07),H27+(H27*0.05)))</f>
        <v>23940</v>
      </c>
    </row>
    <row r="28" spans="1:9" x14ac:dyDescent="0.3">
      <c r="A28" s="4">
        <v>26</v>
      </c>
      <c r="B28" s="10" t="s">
        <v>5</v>
      </c>
      <c r="C28" s="4" t="s">
        <v>33</v>
      </c>
      <c r="D28" s="5">
        <v>43395</v>
      </c>
      <c r="E28" s="4" t="s">
        <v>47</v>
      </c>
      <c r="F28" s="8">
        <v>1600</v>
      </c>
      <c r="G28" s="4" t="s">
        <v>59</v>
      </c>
      <c r="H28" s="7">
        <f>F28*12</f>
        <v>19200</v>
      </c>
      <c r="I28" s="6">
        <f>IF(G28="A",H28+(H28*0.1),IF(G28="B",H28+(H28*0.07),H28+(H28*0.05)))</f>
        <v>20160</v>
      </c>
    </row>
    <row r="29" spans="1:9" x14ac:dyDescent="0.3">
      <c r="A29" s="4">
        <v>27</v>
      </c>
      <c r="B29" s="10" t="s">
        <v>17</v>
      </c>
      <c r="C29" s="4" t="s">
        <v>35</v>
      </c>
      <c r="D29" s="5">
        <v>43056</v>
      </c>
      <c r="E29" s="4" t="s">
        <v>47</v>
      </c>
      <c r="F29" s="8">
        <v>1500</v>
      </c>
      <c r="G29" s="4" t="s">
        <v>59</v>
      </c>
      <c r="H29" s="7">
        <f>F29*12</f>
        <v>18000</v>
      </c>
      <c r="I29" s="6">
        <f>IF(G29="A",H29+(H29*0.1),IF(G29="B",H29+(H29*0.07),H29+(H29*0.05)))</f>
        <v>18900</v>
      </c>
    </row>
    <row r="30" spans="1:9" x14ac:dyDescent="0.3">
      <c r="A30" s="4">
        <v>28</v>
      </c>
      <c r="B30" s="10" t="s">
        <v>8</v>
      </c>
      <c r="C30" s="4" t="s">
        <v>31</v>
      </c>
      <c r="D30" s="5">
        <v>44960</v>
      </c>
      <c r="E30" s="4" t="s">
        <v>51</v>
      </c>
      <c r="F30" s="8">
        <v>1250</v>
      </c>
      <c r="G30" s="4" t="s">
        <v>58</v>
      </c>
      <c r="H30" s="7">
        <f>F30*12</f>
        <v>15000</v>
      </c>
      <c r="I30" s="6">
        <f>IF(G30="A",H30+(H30*0.1),IF(G30="B",H30+(H30*0.07),H30+(H30*0.05)))</f>
        <v>15750</v>
      </c>
    </row>
    <row r="31" spans="1:9" x14ac:dyDescent="0.3">
      <c r="A31" s="4">
        <v>29</v>
      </c>
      <c r="B31" s="10" t="s">
        <v>20</v>
      </c>
      <c r="C31" s="4" t="s">
        <v>30</v>
      </c>
      <c r="D31" s="5">
        <v>43761</v>
      </c>
      <c r="E31" s="4" t="s">
        <v>51</v>
      </c>
      <c r="F31" s="8">
        <v>1200</v>
      </c>
      <c r="G31" s="4" t="s">
        <v>58</v>
      </c>
      <c r="H31" s="7">
        <f>F31*12</f>
        <v>14400</v>
      </c>
      <c r="I31" s="6">
        <f>IF(G31="A",H31+(H31*0.1),IF(G31="B",H31+(H31*0.07),H31+(H31*0.05)))</f>
        <v>15120</v>
      </c>
    </row>
    <row r="32" spans="1:9" x14ac:dyDescent="0.3">
      <c r="A32" s="12">
        <v>30</v>
      </c>
      <c r="B32" s="10" t="s">
        <v>23</v>
      </c>
      <c r="C32" s="4" t="s">
        <v>41</v>
      </c>
      <c r="D32" s="5">
        <v>42132</v>
      </c>
      <c r="E32" s="4" t="s">
        <v>51</v>
      </c>
      <c r="F32" s="8">
        <v>1000</v>
      </c>
      <c r="G32" s="4" t="s">
        <v>58</v>
      </c>
      <c r="H32" s="7">
        <f>F32*12</f>
        <v>12000</v>
      </c>
      <c r="I32" s="6">
        <f>IF(G32="A",H32+(H32*0.1),IF(G32="B",H32+(H32*0.07),H32+(H32*0.05)))</f>
        <v>12600</v>
      </c>
    </row>
    <row r="33" spans="1:9" x14ac:dyDescent="0.3">
      <c r="A33" s="4"/>
      <c r="B33" s="4"/>
      <c r="C33" s="4"/>
      <c r="D33" s="5"/>
      <c r="E33" s="10" t="s">
        <v>63</v>
      </c>
      <c r="F33" s="6">
        <f>SUM($F$3:$F$32)</f>
        <v>121350</v>
      </c>
      <c r="G33" s="10" t="s">
        <v>64</v>
      </c>
      <c r="H33" s="7">
        <f>SUM($H$3:$H$32)</f>
        <v>1456200</v>
      </c>
      <c r="I33" s="6">
        <f>SUM($I$3:$I$32)</f>
        <v>1548210</v>
      </c>
    </row>
    <row r="35" spans="1:9" x14ac:dyDescent="0.3">
      <c r="C35" s="2"/>
    </row>
  </sheetData>
  <sortState xmlns:xlrd2="http://schemas.microsoft.com/office/spreadsheetml/2017/richdata2" ref="A3:I32">
    <sortCondition descending="1" ref="F3:F32"/>
  </sortState>
  <mergeCells count="1">
    <mergeCell ref="A1:I1"/>
  </mergeCells>
  <pageMargins left="0.7" right="0.7" top="0.75" bottom="0.75" header="0.3" footer="0.3"/>
  <pageSetup paperSize="9" orientation="portrait" r:id="rId1"/>
  <headerFooter>
    <oddHeader>&amp;C&amp;"Ink Free,Regular"ORGANIX SHOP</oddHeader>
    <oddFooter>&amp;LEkemini Aniekan John&amp;R110101042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Ekemini John</dc:creator>
  <cp:lastModifiedBy>Ekemini John</cp:lastModifiedBy>
  <dcterms:created xsi:type="dcterms:W3CDTF">2023-02-11T23:23:20Z</dcterms:created>
  <dcterms:modified xsi:type="dcterms:W3CDTF">2023-02-12T23:28:16Z</dcterms:modified>
</cp:coreProperties>
</file>