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kairui/Desktop/19-20/肿瘤医院wkr/"/>
    </mc:Choice>
  </mc:AlternateContent>
  <xr:revisionPtr revIDLastSave="0" documentId="13_ncr:1_{719A80C0-F290-CD40-B90E-B5223143636F}" xr6:coauthVersionLast="36" xr6:coauthVersionMax="36" xr10:uidLastSave="{00000000-0000-0000-0000-000000000000}"/>
  <bookViews>
    <workbookView xWindow="380" yWindow="460" windowWidth="28040" windowHeight="16500" xr2:uid="{9D1EB92C-FFCD-D148-86D7-22B6C1032D1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3" i="1" l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" i="1"/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B2" i="1"/>
</calcChain>
</file>

<file path=xl/sharedStrings.xml><?xml version="1.0" encoding="utf-8"?>
<sst xmlns="http://schemas.openxmlformats.org/spreadsheetml/2006/main" count="18" uniqueCount="12">
  <si>
    <t>男</t>
  </si>
  <si>
    <t>女</t>
  </si>
  <si>
    <t>总计</t>
  </si>
  <si>
    <t>男知</t>
  </si>
  <si>
    <t>女知</t>
  </si>
  <si>
    <t>总知</t>
  </si>
  <si>
    <t>吸烟</t>
  </si>
  <si>
    <t>不吸烟</t>
  </si>
  <si>
    <t>吸知</t>
  </si>
  <si>
    <t>不吸知</t>
  </si>
  <si>
    <t>男收入</t>
  </si>
  <si>
    <t>女收入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</si>
</sst>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9"/>
      <color rgb="FF000000"/>
      <name val="MingLiU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thick">
        <color rgb="FF000000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1" xfId="0" applyFont="1" applyFill="1" applyBorder="1" applyAlignment="1">
      <alignment horizontal="right" vertical="center" wrapText="1"/>
    </xf>
    <xf numFmtId="0" fontId="1" fillId="0" borderId="1" xfId="0" applyFont="1" applyBorder="1"/>
    <xf numFmtId="0" fontId="1" fillId="2" borderId="2" xfId="0" applyFont="1" applyFill="1" applyBorder="1" applyAlignment="1">
      <alignment horizontal="right" vertical="center" wrapText="1"/>
    </xf>
    <xf numFmtId="0" fontId="0" fillId="0" borderId="3" xfId="0" applyFill="1" applyBorder="1"/>
    <xf numFmtId="2" fontId="0" fillId="0" borderId="0" xfId="0" applyNumberFormat="1"/>
    <xf numFmtId="0" fontId="1" fillId="2" borderId="4" xfId="0" applyFont="1" applyFill="1" applyBorder="1" applyAlignment="1">
      <alignment horizontal="right" vertical="center" wrapText="1"/>
    </xf>
    <xf numFmtId="0" fontId="1" fillId="2" borderId="5" xfId="0" applyFont="1" applyFill="1" applyBorder="1" applyAlignment="1">
      <alignment horizontal="right" vertical="center" wrapText="1"/>
    </xf>
    <xf numFmtId="0" fontId="1" fillId="2" borderId="6" xfId="0" applyFont="1" applyFill="1" applyBorder="1" applyAlignment="1">
      <alignment horizontal="right" vertical="center" wrapText="1"/>
    </xf>
    <xf numFmtId="0" fontId="0" fillId="0" borderId="7" xfId="0" applyFill="1" applyBorder="1"/>
    <xf numFmtId="0" fontId="0" fillId="0" borderId="8" xfId="0" applyFill="1" applyBorder="1"/>
    <xf numFmtId="0" fontId="0" fillId="0" borderId="1" xfId="0" applyFill="1" applyBorder="1"/>
    <xf numFmtId="0" fontId="1" fillId="2" borderId="9" xfId="0" applyFont="1" applyFill="1" applyBorder="1" applyAlignment="1">
      <alignment horizontal="right" vertical="center" wrapText="1"/>
    </xf>
    <xf numFmtId="0" fontId="1" fillId="2" borderId="10" xfId="0" applyFont="1" applyFill="1" applyBorder="1" applyAlignment="1">
      <alignment horizontal="right" vertical="center" wrapText="1"/>
    </xf>
    <xf numFmtId="0" fontId="1" fillId="2" borderId="11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BAA60-ED4F-CD4A-94A3-03D6D9E81106}">
  <dimension ref="A1:AJ28"/>
  <sheetViews>
    <sheetView tabSelected="1" topLeftCell="AB1" zoomScale="141" workbookViewId="0">
      <selection activeCell="AI21" sqref="AI21"/>
    </sheetView>
  </sheetViews>
  <sheetFormatPr baseColWidth="10" defaultRowHeight="16" x14ac:dyDescent="0.2"/>
  <cols>
    <col min="5" max="7" width="13.33203125" bestFit="1" customWidth="1"/>
  </cols>
  <sheetData>
    <row r="1" spans="1:36" x14ac:dyDescent="0.2">
      <c r="A1" s="2"/>
      <c r="B1" s="2" t="s">
        <v>0</v>
      </c>
      <c r="C1" s="2" t="s">
        <v>1</v>
      </c>
      <c r="D1" s="2" t="s">
        <v>2</v>
      </c>
      <c r="E1" s="6" t="s">
        <v>3</v>
      </c>
      <c r="F1" s="6" t="s">
        <v>4</v>
      </c>
      <c r="G1" s="11" t="s">
        <v>5</v>
      </c>
      <c r="H1" s="13" t="s">
        <v>6</v>
      </c>
      <c r="I1" s="13" t="s">
        <v>7</v>
      </c>
      <c r="J1" s="13" t="s">
        <v>2</v>
      </c>
      <c r="K1" s="12" t="s">
        <v>8</v>
      </c>
      <c r="L1" s="6" t="s">
        <v>9</v>
      </c>
      <c r="M1" s="6" t="s">
        <v>5</v>
      </c>
      <c r="N1" s="11" t="s">
        <v>10</v>
      </c>
      <c r="O1" s="2">
        <v>1</v>
      </c>
      <c r="P1" s="2">
        <v>2</v>
      </c>
      <c r="Q1" s="2">
        <v>3</v>
      </c>
      <c r="R1" s="2">
        <v>4</v>
      </c>
      <c r="S1" s="2" t="s">
        <v>2</v>
      </c>
      <c r="T1" s="6">
        <v>1</v>
      </c>
      <c r="U1" s="6">
        <v>2</v>
      </c>
      <c r="V1" s="6">
        <v>3</v>
      </c>
      <c r="W1" s="6">
        <v>4</v>
      </c>
      <c r="X1" t="s">
        <v>2</v>
      </c>
      <c r="Y1" s="11" t="s">
        <v>11</v>
      </c>
      <c r="Z1" s="2">
        <v>1</v>
      </c>
      <c r="AA1" s="2">
        <v>2</v>
      </c>
      <c r="AB1" s="2">
        <v>3</v>
      </c>
      <c r="AC1" s="2">
        <v>4</v>
      </c>
      <c r="AD1" s="2" t="s">
        <v>2</v>
      </c>
      <c r="AF1" s="2">
        <v>1</v>
      </c>
      <c r="AG1" s="2">
        <v>2</v>
      </c>
      <c r="AH1" s="2">
        <v>3</v>
      </c>
      <c r="AI1" s="2">
        <v>4</v>
      </c>
      <c r="AJ1" s="2" t="s">
        <v>2</v>
      </c>
    </row>
    <row r="2" spans="1:36" x14ac:dyDescent="0.2">
      <c r="A2" s="2">
        <v>11</v>
      </c>
      <c r="B2" s="3">
        <f>362</f>
        <v>362</v>
      </c>
      <c r="C2" s="3">
        <v>373</v>
      </c>
      <c r="D2" s="4">
        <v>735</v>
      </c>
      <c r="E2" s="7">
        <f>B2:B26/393*100</f>
        <v>92.111959287531803</v>
      </c>
      <c r="F2" s="7">
        <f>C2/410*100</f>
        <v>90.975609756097569</v>
      </c>
      <c r="G2" s="7">
        <f>D2/803*100</f>
        <v>91.531755915317561</v>
      </c>
      <c r="H2" s="3">
        <v>113</v>
      </c>
      <c r="I2" s="3">
        <v>622</v>
      </c>
      <c r="J2" s="3">
        <v>735</v>
      </c>
      <c r="K2" s="7">
        <f>H2/130*100</f>
        <v>86.92307692307692</v>
      </c>
      <c r="L2" s="7">
        <f>I2/673*100</f>
        <v>92.421991084695392</v>
      </c>
      <c r="M2" s="7">
        <f>J2/803*100</f>
        <v>91.531755915317561</v>
      </c>
      <c r="O2" s="3">
        <v>163</v>
      </c>
      <c r="P2" s="3">
        <v>118</v>
      </c>
      <c r="Q2" s="3">
        <v>61</v>
      </c>
      <c r="R2" s="3">
        <v>20</v>
      </c>
      <c r="S2" s="3">
        <v>362</v>
      </c>
      <c r="T2" s="7">
        <f>O2/180*100</f>
        <v>90.555555555555557</v>
      </c>
      <c r="U2" s="7">
        <f>P2/125*100</f>
        <v>94.399999999999991</v>
      </c>
      <c r="V2" s="7">
        <f>Q2/66*100</f>
        <v>92.424242424242422</v>
      </c>
      <c r="W2" s="7">
        <f>R2/22*100</f>
        <v>90.909090909090907</v>
      </c>
      <c r="X2" s="7">
        <f>S2/393*100</f>
        <v>92.111959287531803</v>
      </c>
      <c r="Z2" s="3">
        <v>190</v>
      </c>
      <c r="AA2" s="3">
        <v>104</v>
      </c>
      <c r="AB2" s="3">
        <v>52</v>
      </c>
      <c r="AC2" s="3">
        <v>27</v>
      </c>
      <c r="AD2" s="3">
        <v>373</v>
      </c>
      <c r="AF2" s="7">
        <f>Z2/213*100</f>
        <v>89.201877934272304</v>
      </c>
      <c r="AG2" s="7">
        <f>AA2/113*100</f>
        <v>92.035398230088489</v>
      </c>
      <c r="AH2" s="7">
        <f>AB2/53*100</f>
        <v>98.113207547169807</v>
      </c>
      <c r="AI2" s="7">
        <f>AC2/31*100</f>
        <v>87.096774193548384</v>
      </c>
      <c r="AJ2" s="7">
        <f>AD2/410*100</f>
        <v>90.975609756097569</v>
      </c>
    </row>
    <row r="3" spans="1:36" x14ac:dyDescent="0.2">
      <c r="A3" s="2">
        <v>12</v>
      </c>
      <c r="B3" s="3">
        <v>299</v>
      </c>
      <c r="C3" s="3">
        <v>315</v>
      </c>
      <c r="D3" s="3">
        <v>614</v>
      </c>
      <c r="E3" s="7">
        <f t="shared" ref="E3:E26" si="0">B3:B27/393*100</f>
        <v>76.081424936386767</v>
      </c>
      <c r="F3" s="7">
        <f t="shared" ref="F3:F26" si="1">C3/410*100</f>
        <v>76.829268292682926</v>
      </c>
      <c r="G3" s="7">
        <f t="shared" ref="G3:G26" si="2">D3/803*100</f>
        <v>76.463262764632617</v>
      </c>
      <c r="H3" s="3">
        <v>99</v>
      </c>
      <c r="I3" s="3">
        <v>515</v>
      </c>
      <c r="J3" s="3">
        <v>614</v>
      </c>
      <c r="K3" s="7">
        <f t="shared" ref="K3:K26" si="3">H3/130*100</f>
        <v>76.153846153846146</v>
      </c>
      <c r="L3" s="7">
        <f t="shared" ref="L3:L26" si="4">I3/673*100</f>
        <v>76.52303120356612</v>
      </c>
      <c r="M3" s="7">
        <f t="shared" ref="M3:M26" si="5">J3/803*100</f>
        <v>76.463262764632617</v>
      </c>
      <c r="O3" s="3">
        <v>131</v>
      </c>
      <c r="P3" s="3">
        <v>99</v>
      </c>
      <c r="Q3" s="3">
        <v>51</v>
      </c>
      <c r="R3" s="3">
        <v>18</v>
      </c>
      <c r="S3" s="3">
        <v>299</v>
      </c>
      <c r="T3" s="7">
        <f t="shared" ref="T3:T26" si="6">O3/180*100</f>
        <v>72.777777777777771</v>
      </c>
      <c r="U3" s="7">
        <f t="shared" ref="U3:U26" si="7">P3/125*100</f>
        <v>79.2</v>
      </c>
      <c r="V3" s="7">
        <f t="shared" ref="V3:V26" si="8">Q3/66*100</f>
        <v>77.272727272727266</v>
      </c>
      <c r="W3" s="7">
        <f t="shared" ref="W3:W26" si="9">R3/22*100</f>
        <v>81.818181818181827</v>
      </c>
      <c r="X3" s="7">
        <f t="shared" ref="X3:X26" si="10">S3/393*100</f>
        <v>76.081424936386767</v>
      </c>
      <c r="Z3" s="3">
        <v>166</v>
      </c>
      <c r="AA3" s="3">
        <v>85</v>
      </c>
      <c r="AB3" s="3">
        <v>45</v>
      </c>
      <c r="AC3" s="3">
        <v>19</v>
      </c>
      <c r="AD3" s="3">
        <v>315</v>
      </c>
      <c r="AF3" s="7">
        <f t="shared" ref="AF3:AF26" si="11">Z3/213*100</f>
        <v>77.934272300469488</v>
      </c>
      <c r="AG3" s="7">
        <f t="shared" ref="AG3:AG27" si="12">AA3/113*100</f>
        <v>75.221238938053091</v>
      </c>
      <c r="AH3" s="7">
        <f t="shared" ref="AH3:AH26" si="13">AB3/53*100</f>
        <v>84.905660377358487</v>
      </c>
      <c r="AI3" s="7">
        <f t="shared" ref="AI3:AI26" si="14">AC3/31*100</f>
        <v>61.29032258064516</v>
      </c>
      <c r="AJ3" s="7">
        <f t="shared" ref="AJ3:AJ26" si="15">AD3/410*100</f>
        <v>76.829268292682926</v>
      </c>
    </row>
    <row r="4" spans="1:36" x14ac:dyDescent="0.2">
      <c r="A4" s="2">
        <v>13</v>
      </c>
      <c r="B4" s="3">
        <v>279</v>
      </c>
      <c r="C4" s="3">
        <v>301</v>
      </c>
      <c r="D4" s="3">
        <v>580</v>
      </c>
      <c r="E4" s="7">
        <f t="shared" si="0"/>
        <v>70.992366412213741</v>
      </c>
      <c r="F4" s="7">
        <f t="shared" si="1"/>
        <v>73.414634146341456</v>
      </c>
      <c r="G4" s="7">
        <f t="shared" si="2"/>
        <v>72.229140722291405</v>
      </c>
      <c r="H4" s="3">
        <v>94</v>
      </c>
      <c r="I4" s="3">
        <v>486</v>
      </c>
      <c r="J4" s="3">
        <v>580</v>
      </c>
      <c r="K4" s="7">
        <f t="shared" si="3"/>
        <v>72.307692307692307</v>
      </c>
      <c r="L4" s="7">
        <f t="shared" si="4"/>
        <v>72.213967310549776</v>
      </c>
      <c r="M4" s="7">
        <f t="shared" si="5"/>
        <v>72.229140722291405</v>
      </c>
      <c r="O4" s="3">
        <v>124</v>
      </c>
      <c r="P4" s="3">
        <v>92</v>
      </c>
      <c r="Q4" s="3">
        <v>47</v>
      </c>
      <c r="R4" s="3">
        <v>16</v>
      </c>
      <c r="S4" s="3">
        <v>279</v>
      </c>
      <c r="T4" s="7">
        <f t="shared" si="6"/>
        <v>68.888888888888886</v>
      </c>
      <c r="U4" s="7">
        <f t="shared" si="7"/>
        <v>73.599999999999994</v>
      </c>
      <c r="V4" s="7">
        <f t="shared" si="8"/>
        <v>71.212121212121218</v>
      </c>
      <c r="W4" s="7">
        <f t="shared" si="9"/>
        <v>72.727272727272734</v>
      </c>
      <c r="X4" s="7">
        <f t="shared" si="10"/>
        <v>70.992366412213741</v>
      </c>
      <c r="Z4" s="3">
        <v>155</v>
      </c>
      <c r="AA4" s="3">
        <v>86</v>
      </c>
      <c r="AB4" s="3">
        <v>40</v>
      </c>
      <c r="AC4" s="3">
        <v>20</v>
      </c>
      <c r="AD4" s="3">
        <v>301</v>
      </c>
      <c r="AF4" s="7">
        <f t="shared" si="11"/>
        <v>72.769953051643185</v>
      </c>
      <c r="AG4" s="7">
        <f t="shared" si="12"/>
        <v>76.106194690265482</v>
      </c>
      <c r="AH4" s="7">
        <f t="shared" si="13"/>
        <v>75.471698113207552</v>
      </c>
      <c r="AI4" s="7">
        <f t="shared" si="14"/>
        <v>64.516129032258064</v>
      </c>
      <c r="AJ4" s="7">
        <f t="shared" si="15"/>
        <v>73.414634146341456</v>
      </c>
    </row>
    <row r="5" spans="1:36" x14ac:dyDescent="0.2">
      <c r="A5" s="2">
        <v>14</v>
      </c>
      <c r="B5" s="3">
        <v>214</v>
      </c>
      <c r="C5" s="3">
        <v>235</v>
      </c>
      <c r="D5" s="3">
        <v>449</v>
      </c>
      <c r="E5" s="7">
        <f t="shared" si="0"/>
        <v>54.452926208651398</v>
      </c>
      <c r="F5" s="7">
        <f t="shared" si="1"/>
        <v>57.317073170731703</v>
      </c>
      <c r="G5" s="7">
        <f t="shared" si="2"/>
        <v>55.915317559153181</v>
      </c>
      <c r="H5" s="3">
        <v>66</v>
      </c>
      <c r="I5" s="3">
        <v>383</v>
      </c>
      <c r="J5" s="3">
        <v>449</v>
      </c>
      <c r="K5" s="7">
        <f t="shared" si="3"/>
        <v>50.769230769230766</v>
      </c>
      <c r="L5" s="7">
        <f t="shared" si="4"/>
        <v>56.90936106983655</v>
      </c>
      <c r="M5" s="7">
        <f t="shared" si="5"/>
        <v>55.915317559153181</v>
      </c>
      <c r="O5" s="3">
        <v>96</v>
      </c>
      <c r="P5" s="3">
        <v>74</v>
      </c>
      <c r="Q5" s="3">
        <v>34</v>
      </c>
      <c r="R5" s="3">
        <v>10</v>
      </c>
      <c r="S5" s="3">
        <v>214</v>
      </c>
      <c r="T5" s="7">
        <f t="shared" si="6"/>
        <v>53.333333333333336</v>
      </c>
      <c r="U5" s="7">
        <f t="shared" si="7"/>
        <v>59.199999999999996</v>
      </c>
      <c r="V5" s="7">
        <f t="shared" si="8"/>
        <v>51.515151515151516</v>
      </c>
      <c r="W5" s="7">
        <f t="shared" si="9"/>
        <v>45.454545454545453</v>
      </c>
      <c r="X5" s="7">
        <f t="shared" si="10"/>
        <v>54.452926208651398</v>
      </c>
      <c r="Z5" s="3">
        <v>125</v>
      </c>
      <c r="AA5" s="3">
        <v>67</v>
      </c>
      <c r="AB5" s="3">
        <v>30</v>
      </c>
      <c r="AC5" s="3">
        <v>13</v>
      </c>
      <c r="AD5" s="3">
        <v>235</v>
      </c>
      <c r="AF5" s="7">
        <f t="shared" si="11"/>
        <v>58.685446009389672</v>
      </c>
      <c r="AG5" s="7">
        <f t="shared" si="12"/>
        <v>59.292035398230091</v>
      </c>
      <c r="AH5" s="7">
        <f t="shared" si="13"/>
        <v>56.60377358490566</v>
      </c>
      <c r="AI5" s="7">
        <f t="shared" si="14"/>
        <v>41.935483870967744</v>
      </c>
      <c r="AJ5" s="7">
        <f t="shared" si="15"/>
        <v>57.317073170731703</v>
      </c>
    </row>
    <row r="6" spans="1:36" x14ac:dyDescent="0.2">
      <c r="A6" s="2">
        <v>15</v>
      </c>
      <c r="B6" s="3">
        <v>171</v>
      </c>
      <c r="C6" s="3">
        <v>194</v>
      </c>
      <c r="D6" s="3">
        <v>365</v>
      </c>
      <c r="E6" s="7">
        <f t="shared" si="0"/>
        <v>43.511450381679388</v>
      </c>
      <c r="F6" s="7">
        <f t="shared" si="1"/>
        <v>47.317073170731703</v>
      </c>
      <c r="G6" s="7">
        <f t="shared" si="2"/>
        <v>45.454545454545453</v>
      </c>
      <c r="H6" s="3">
        <v>49</v>
      </c>
      <c r="I6" s="3">
        <v>316</v>
      </c>
      <c r="J6" s="3">
        <v>365</v>
      </c>
      <c r="K6" s="7">
        <f t="shared" si="3"/>
        <v>37.692307692307693</v>
      </c>
      <c r="L6" s="7">
        <f t="shared" si="4"/>
        <v>46.953937592867753</v>
      </c>
      <c r="M6" s="7">
        <f t="shared" si="5"/>
        <v>45.454545454545453</v>
      </c>
      <c r="O6" s="3">
        <v>77</v>
      </c>
      <c r="P6" s="3">
        <v>58</v>
      </c>
      <c r="Q6" s="3">
        <v>28</v>
      </c>
      <c r="R6" s="3">
        <v>8</v>
      </c>
      <c r="S6" s="3">
        <v>171</v>
      </c>
      <c r="T6" s="7">
        <f t="shared" si="6"/>
        <v>42.777777777777779</v>
      </c>
      <c r="U6" s="7">
        <f t="shared" si="7"/>
        <v>46.400000000000006</v>
      </c>
      <c r="V6" s="7">
        <f t="shared" si="8"/>
        <v>42.424242424242422</v>
      </c>
      <c r="W6" s="7">
        <f t="shared" si="9"/>
        <v>36.363636363636367</v>
      </c>
      <c r="X6" s="7">
        <f t="shared" si="10"/>
        <v>43.511450381679388</v>
      </c>
      <c r="Z6" s="3">
        <v>99</v>
      </c>
      <c r="AA6" s="3">
        <v>53</v>
      </c>
      <c r="AB6" s="3">
        <v>28</v>
      </c>
      <c r="AC6" s="3">
        <v>14</v>
      </c>
      <c r="AD6" s="3">
        <v>194</v>
      </c>
      <c r="AF6" s="7">
        <f t="shared" si="11"/>
        <v>46.478873239436616</v>
      </c>
      <c r="AG6" s="7">
        <f t="shared" si="12"/>
        <v>46.902654867256636</v>
      </c>
      <c r="AH6" s="7">
        <f t="shared" si="13"/>
        <v>52.830188679245282</v>
      </c>
      <c r="AI6" s="7">
        <f t="shared" si="14"/>
        <v>45.161290322580641</v>
      </c>
      <c r="AJ6" s="7">
        <f t="shared" si="15"/>
        <v>47.317073170731703</v>
      </c>
    </row>
    <row r="7" spans="1:36" x14ac:dyDescent="0.2">
      <c r="A7" s="2">
        <v>16</v>
      </c>
      <c r="B7" s="3">
        <v>181</v>
      </c>
      <c r="C7" s="3">
        <v>220</v>
      </c>
      <c r="D7" s="3">
        <v>401</v>
      </c>
      <c r="E7" s="7">
        <f t="shared" si="0"/>
        <v>46.055979643765902</v>
      </c>
      <c r="F7" s="7">
        <f t="shared" si="1"/>
        <v>53.658536585365859</v>
      </c>
      <c r="G7" s="7">
        <f t="shared" si="2"/>
        <v>49.937733499377337</v>
      </c>
      <c r="H7" s="3">
        <v>53</v>
      </c>
      <c r="I7" s="3">
        <v>348</v>
      </c>
      <c r="J7" s="3">
        <v>401</v>
      </c>
      <c r="K7" s="7">
        <f t="shared" si="3"/>
        <v>40.769230769230766</v>
      </c>
      <c r="L7" s="7">
        <f t="shared" si="4"/>
        <v>51.708766716196145</v>
      </c>
      <c r="M7" s="7">
        <f t="shared" si="5"/>
        <v>49.937733499377337</v>
      </c>
      <c r="O7" s="3">
        <v>84</v>
      </c>
      <c r="P7" s="3">
        <v>57</v>
      </c>
      <c r="Q7" s="3">
        <v>31</v>
      </c>
      <c r="R7" s="3">
        <v>9</v>
      </c>
      <c r="S7" s="3">
        <v>181</v>
      </c>
      <c r="T7" s="7">
        <f t="shared" si="6"/>
        <v>46.666666666666664</v>
      </c>
      <c r="U7" s="7">
        <f t="shared" si="7"/>
        <v>45.6</v>
      </c>
      <c r="V7" s="7">
        <f t="shared" si="8"/>
        <v>46.969696969696969</v>
      </c>
      <c r="W7" s="7">
        <f t="shared" si="9"/>
        <v>40.909090909090914</v>
      </c>
      <c r="X7" s="7">
        <f t="shared" si="10"/>
        <v>46.055979643765902</v>
      </c>
      <c r="Z7" s="14">
        <v>115</v>
      </c>
      <c r="AA7" s="15">
        <v>65</v>
      </c>
      <c r="AB7" s="15">
        <v>27</v>
      </c>
      <c r="AC7" s="15">
        <v>13</v>
      </c>
      <c r="AD7" s="16">
        <v>220</v>
      </c>
      <c r="AF7" s="7">
        <f t="shared" si="11"/>
        <v>53.990610328638496</v>
      </c>
      <c r="AG7" s="7">
        <f t="shared" si="12"/>
        <v>57.522123893805308</v>
      </c>
      <c r="AH7" s="7">
        <f t="shared" si="13"/>
        <v>50.943396226415096</v>
      </c>
      <c r="AI7" s="7">
        <f t="shared" si="14"/>
        <v>41.935483870967744</v>
      </c>
      <c r="AJ7" s="7">
        <f t="shared" si="15"/>
        <v>53.658536585365859</v>
      </c>
    </row>
    <row r="8" spans="1:36" x14ac:dyDescent="0.2">
      <c r="A8" s="2">
        <v>17</v>
      </c>
      <c r="B8" s="3">
        <v>136</v>
      </c>
      <c r="C8" s="3">
        <v>160</v>
      </c>
      <c r="D8" s="3">
        <v>296</v>
      </c>
      <c r="E8" s="7">
        <f t="shared" si="0"/>
        <v>34.605597964376585</v>
      </c>
      <c r="F8" s="7">
        <f t="shared" si="1"/>
        <v>39.024390243902438</v>
      </c>
      <c r="G8" s="7">
        <f t="shared" si="2"/>
        <v>36.861768368617682</v>
      </c>
      <c r="H8" s="3">
        <v>33</v>
      </c>
      <c r="I8" s="3">
        <v>263</v>
      </c>
      <c r="J8" s="3">
        <v>296</v>
      </c>
      <c r="K8" s="7">
        <f t="shared" si="3"/>
        <v>25.384615384615383</v>
      </c>
      <c r="L8" s="7">
        <f t="shared" si="4"/>
        <v>39.07875185735513</v>
      </c>
      <c r="M8" s="7">
        <f t="shared" si="5"/>
        <v>36.861768368617682</v>
      </c>
      <c r="O8" s="3">
        <v>64</v>
      </c>
      <c r="P8" s="3">
        <v>44</v>
      </c>
      <c r="Q8" s="3">
        <v>23</v>
      </c>
      <c r="R8" s="3">
        <v>5</v>
      </c>
      <c r="S8" s="3">
        <v>136</v>
      </c>
      <c r="T8" s="7">
        <f t="shared" si="6"/>
        <v>35.555555555555557</v>
      </c>
      <c r="U8" s="7">
        <f t="shared" si="7"/>
        <v>35.199999999999996</v>
      </c>
      <c r="V8" s="7">
        <f t="shared" si="8"/>
        <v>34.848484848484851</v>
      </c>
      <c r="W8" s="7">
        <f t="shared" si="9"/>
        <v>22.727272727272727</v>
      </c>
      <c r="X8" s="7">
        <f t="shared" si="10"/>
        <v>34.605597964376585</v>
      </c>
      <c r="Z8" s="3">
        <v>83</v>
      </c>
      <c r="AA8" s="3">
        <v>49</v>
      </c>
      <c r="AB8" s="3">
        <v>19</v>
      </c>
      <c r="AC8" s="3">
        <v>9</v>
      </c>
      <c r="AD8" s="3">
        <v>160</v>
      </c>
      <c r="AF8" s="7">
        <f t="shared" si="11"/>
        <v>38.967136150234744</v>
      </c>
      <c r="AG8" s="7">
        <f t="shared" si="12"/>
        <v>43.362831858407077</v>
      </c>
      <c r="AH8" s="7">
        <f t="shared" si="13"/>
        <v>35.849056603773583</v>
      </c>
      <c r="AI8" s="7">
        <f t="shared" si="14"/>
        <v>29.032258064516132</v>
      </c>
      <c r="AJ8" s="7">
        <f t="shared" si="15"/>
        <v>39.024390243902438</v>
      </c>
    </row>
    <row r="9" spans="1:36" x14ac:dyDescent="0.2">
      <c r="A9" s="2">
        <v>18</v>
      </c>
      <c r="B9" s="3">
        <v>130</v>
      </c>
      <c r="C9" s="3">
        <v>151</v>
      </c>
      <c r="D9" s="3">
        <v>281</v>
      </c>
      <c r="E9" s="7">
        <f t="shared" si="0"/>
        <v>33.078880407124686</v>
      </c>
      <c r="F9" s="7">
        <f t="shared" si="1"/>
        <v>36.829268292682926</v>
      </c>
      <c r="G9" s="7">
        <f t="shared" si="2"/>
        <v>34.993773349937733</v>
      </c>
      <c r="H9" s="3">
        <v>36</v>
      </c>
      <c r="I9" s="3">
        <v>245</v>
      </c>
      <c r="J9" s="3">
        <v>281</v>
      </c>
      <c r="K9" s="7">
        <f t="shared" si="3"/>
        <v>27.692307692307693</v>
      </c>
      <c r="L9" s="7">
        <f t="shared" si="4"/>
        <v>36.404160475482911</v>
      </c>
      <c r="M9" s="7">
        <f t="shared" si="5"/>
        <v>34.993773349937733</v>
      </c>
      <c r="O9" s="3">
        <v>64</v>
      </c>
      <c r="P9" s="3">
        <v>43</v>
      </c>
      <c r="Q9" s="3">
        <v>19</v>
      </c>
      <c r="R9" s="3">
        <v>4</v>
      </c>
      <c r="S9" s="3">
        <v>130</v>
      </c>
      <c r="T9" s="7">
        <f t="shared" si="6"/>
        <v>35.555555555555557</v>
      </c>
      <c r="U9" s="7">
        <f t="shared" si="7"/>
        <v>34.4</v>
      </c>
      <c r="V9" s="7">
        <f t="shared" si="8"/>
        <v>28.787878787878789</v>
      </c>
      <c r="W9" s="7">
        <f t="shared" si="9"/>
        <v>18.181818181818183</v>
      </c>
      <c r="X9" s="7">
        <f t="shared" si="10"/>
        <v>33.078880407124686</v>
      </c>
      <c r="Z9" s="3">
        <v>81</v>
      </c>
      <c r="AA9" s="3">
        <v>45</v>
      </c>
      <c r="AB9" s="3">
        <v>16</v>
      </c>
      <c r="AC9" s="3">
        <v>9</v>
      </c>
      <c r="AD9" s="3">
        <v>151</v>
      </c>
      <c r="AF9" s="7">
        <f t="shared" si="11"/>
        <v>38.028169014084504</v>
      </c>
      <c r="AG9" s="7">
        <f t="shared" si="12"/>
        <v>39.823008849557525</v>
      </c>
      <c r="AH9" s="7">
        <f t="shared" si="13"/>
        <v>30.188679245283019</v>
      </c>
      <c r="AI9" s="7">
        <f t="shared" si="14"/>
        <v>29.032258064516132</v>
      </c>
      <c r="AJ9" s="7">
        <f t="shared" si="15"/>
        <v>36.829268292682926</v>
      </c>
    </row>
    <row r="10" spans="1:36" x14ac:dyDescent="0.2">
      <c r="A10" s="2">
        <v>19</v>
      </c>
      <c r="B10" s="3">
        <v>128</v>
      </c>
      <c r="C10" s="3">
        <v>146</v>
      </c>
      <c r="D10" s="3">
        <v>274</v>
      </c>
      <c r="E10" s="7">
        <f t="shared" si="0"/>
        <v>32.569974554707379</v>
      </c>
      <c r="F10" s="7">
        <f t="shared" si="1"/>
        <v>35.609756097560975</v>
      </c>
      <c r="G10" s="7">
        <f t="shared" si="2"/>
        <v>34.122042341220421</v>
      </c>
      <c r="H10" s="3">
        <v>35</v>
      </c>
      <c r="I10" s="3">
        <v>239</v>
      </c>
      <c r="J10" s="3">
        <v>274</v>
      </c>
      <c r="K10" s="7">
        <f t="shared" si="3"/>
        <v>26.923076923076923</v>
      </c>
      <c r="L10" s="7">
        <f t="shared" si="4"/>
        <v>35.512630014858843</v>
      </c>
      <c r="M10" s="7">
        <f t="shared" si="5"/>
        <v>34.122042341220421</v>
      </c>
      <c r="O10" s="3">
        <v>64</v>
      </c>
      <c r="P10" s="3">
        <v>43</v>
      </c>
      <c r="Q10" s="3">
        <v>18</v>
      </c>
      <c r="R10" s="3">
        <v>3</v>
      </c>
      <c r="S10" s="3">
        <v>128</v>
      </c>
      <c r="T10" s="7">
        <f t="shared" si="6"/>
        <v>35.555555555555557</v>
      </c>
      <c r="U10" s="7">
        <f t="shared" si="7"/>
        <v>34.4</v>
      </c>
      <c r="V10" s="7">
        <f t="shared" si="8"/>
        <v>27.27272727272727</v>
      </c>
      <c r="W10" s="7">
        <f t="shared" si="9"/>
        <v>13.636363636363635</v>
      </c>
      <c r="X10" s="7">
        <f t="shared" si="10"/>
        <v>32.569974554707379</v>
      </c>
      <c r="Z10" s="3">
        <v>76</v>
      </c>
      <c r="AA10" s="3">
        <v>42</v>
      </c>
      <c r="AB10" s="3">
        <v>18</v>
      </c>
      <c r="AC10" s="3">
        <v>10</v>
      </c>
      <c r="AD10" s="3">
        <v>146</v>
      </c>
      <c r="AF10" s="7">
        <f t="shared" si="11"/>
        <v>35.68075117370892</v>
      </c>
      <c r="AG10" s="7">
        <f t="shared" si="12"/>
        <v>37.168141592920357</v>
      </c>
      <c r="AH10" s="7">
        <f t="shared" si="13"/>
        <v>33.962264150943398</v>
      </c>
      <c r="AI10" s="7">
        <f t="shared" si="14"/>
        <v>32.258064516129032</v>
      </c>
      <c r="AJ10" s="7">
        <f t="shared" si="15"/>
        <v>35.609756097560975</v>
      </c>
    </row>
    <row r="11" spans="1:36" x14ac:dyDescent="0.2">
      <c r="A11" s="2">
        <v>20</v>
      </c>
      <c r="B11" s="3">
        <v>138</v>
      </c>
      <c r="C11" s="3">
        <v>147</v>
      </c>
      <c r="D11" s="3">
        <v>285</v>
      </c>
      <c r="E11" s="7">
        <f t="shared" si="0"/>
        <v>35.114503816793892</v>
      </c>
      <c r="F11" s="7">
        <f t="shared" si="1"/>
        <v>35.853658536585364</v>
      </c>
      <c r="G11" s="7">
        <f t="shared" si="2"/>
        <v>35.491905354919048</v>
      </c>
      <c r="H11" s="3">
        <v>39</v>
      </c>
      <c r="I11" s="3">
        <v>246</v>
      </c>
      <c r="J11" s="3">
        <v>285</v>
      </c>
      <c r="K11" s="7">
        <f t="shared" si="3"/>
        <v>30</v>
      </c>
      <c r="L11" s="7">
        <f t="shared" si="4"/>
        <v>36.552748885586922</v>
      </c>
      <c r="M11" s="7">
        <f t="shared" si="5"/>
        <v>35.491905354919048</v>
      </c>
      <c r="O11" s="3">
        <v>66</v>
      </c>
      <c r="P11" s="3">
        <v>44</v>
      </c>
      <c r="Q11" s="3">
        <v>21</v>
      </c>
      <c r="R11" s="3">
        <v>7</v>
      </c>
      <c r="S11" s="3">
        <v>138</v>
      </c>
      <c r="T11" s="7">
        <f t="shared" si="6"/>
        <v>36.666666666666664</v>
      </c>
      <c r="U11" s="7">
        <f t="shared" si="7"/>
        <v>35.199999999999996</v>
      </c>
      <c r="V11" s="7">
        <f t="shared" si="8"/>
        <v>31.818181818181817</v>
      </c>
      <c r="W11" s="7">
        <f t="shared" si="9"/>
        <v>31.818181818181817</v>
      </c>
      <c r="X11" s="7">
        <f t="shared" si="10"/>
        <v>35.114503816793892</v>
      </c>
      <c r="Z11" s="3">
        <v>79</v>
      </c>
      <c r="AA11" s="3">
        <v>42</v>
      </c>
      <c r="AB11" s="3">
        <v>18</v>
      </c>
      <c r="AC11" s="3">
        <v>8</v>
      </c>
      <c r="AD11" s="3">
        <v>147</v>
      </c>
      <c r="AF11" s="7">
        <f t="shared" si="11"/>
        <v>37.089201877934272</v>
      </c>
      <c r="AG11" s="7">
        <f t="shared" si="12"/>
        <v>37.168141592920357</v>
      </c>
      <c r="AH11" s="7">
        <f t="shared" si="13"/>
        <v>33.962264150943398</v>
      </c>
      <c r="AI11" s="7">
        <f t="shared" si="14"/>
        <v>25.806451612903224</v>
      </c>
      <c r="AJ11" s="7">
        <f t="shared" si="15"/>
        <v>35.853658536585364</v>
      </c>
    </row>
    <row r="12" spans="1:36" x14ac:dyDescent="0.2">
      <c r="A12" s="2">
        <v>21</v>
      </c>
      <c r="B12" s="3">
        <v>332</v>
      </c>
      <c r="C12" s="3">
        <v>351</v>
      </c>
      <c r="D12" s="3">
        <v>683</v>
      </c>
      <c r="E12" s="7">
        <f t="shared" si="0"/>
        <v>84.478371501272264</v>
      </c>
      <c r="F12" s="7">
        <f t="shared" si="1"/>
        <v>85.609756097560975</v>
      </c>
      <c r="G12" s="7">
        <f t="shared" si="2"/>
        <v>85.056039850560396</v>
      </c>
      <c r="H12" s="3">
        <v>104</v>
      </c>
      <c r="I12" s="3">
        <v>579</v>
      </c>
      <c r="J12" s="3">
        <v>683</v>
      </c>
      <c r="K12" s="7">
        <f t="shared" si="3"/>
        <v>80</v>
      </c>
      <c r="L12" s="7">
        <f t="shared" si="4"/>
        <v>86.03268945022289</v>
      </c>
      <c r="M12" s="7">
        <f t="shared" si="5"/>
        <v>85.056039850560396</v>
      </c>
      <c r="O12" s="3">
        <v>146</v>
      </c>
      <c r="P12" s="3">
        <v>110</v>
      </c>
      <c r="Q12" s="3">
        <v>59</v>
      </c>
      <c r="R12" s="3">
        <v>17</v>
      </c>
      <c r="S12" s="3">
        <v>332</v>
      </c>
      <c r="T12" s="7">
        <f t="shared" si="6"/>
        <v>81.111111111111114</v>
      </c>
      <c r="U12" s="7">
        <f t="shared" si="7"/>
        <v>88</v>
      </c>
      <c r="V12" s="7">
        <f t="shared" si="8"/>
        <v>89.393939393939391</v>
      </c>
      <c r="W12" s="7">
        <f t="shared" si="9"/>
        <v>77.272727272727266</v>
      </c>
      <c r="X12" s="7">
        <f t="shared" si="10"/>
        <v>84.478371501272264</v>
      </c>
      <c r="Z12" s="3">
        <v>178</v>
      </c>
      <c r="AA12" s="3">
        <v>95</v>
      </c>
      <c r="AB12" s="3">
        <v>50</v>
      </c>
      <c r="AC12" s="3">
        <v>28</v>
      </c>
      <c r="AD12" s="3">
        <v>351</v>
      </c>
      <c r="AF12" s="7">
        <f t="shared" si="11"/>
        <v>83.568075117370881</v>
      </c>
      <c r="AG12" s="7">
        <f t="shared" si="12"/>
        <v>84.070796460176993</v>
      </c>
      <c r="AH12" s="7">
        <f t="shared" si="13"/>
        <v>94.339622641509436</v>
      </c>
      <c r="AI12" s="7">
        <f t="shared" si="14"/>
        <v>90.322580645161281</v>
      </c>
      <c r="AJ12" s="7">
        <f t="shared" si="15"/>
        <v>85.609756097560975</v>
      </c>
    </row>
    <row r="13" spans="1:36" x14ac:dyDescent="0.2">
      <c r="A13" s="2">
        <v>22</v>
      </c>
      <c r="B13" s="3">
        <v>283</v>
      </c>
      <c r="C13" s="3">
        <v>301</v>
      </c>
      <c r="D13" s="3">
        <v>584</v>
      </c>
      <c r="E13" s="7">
        <f t="shared" si="0"/>
        <v>72.010178117048355</v>
      </c>
      <c r="F13" s="7">
        <f t="shared" si="1"/>
        <v>73.414634146341456</v>
      </c>
      <c r="G13" s="7">
        <f t="shared" si="2"/>
        <v>72.727272727272734</v>
      </c>
      <c r="H13" s="3">
        <v>93</v>
      </c>
      <c r="I13" s="3">
        <v>491</v>
      </c>
      <c r="J13" s="3">
        <v>584</v>
      </c>
      <c r="K13" s="7">
        <f t="shared" si="3"/>
        <v>71.538461538461533</v>
      </c>
      <c r="L13" s="7">
        <f t="shared" si="4"/>
        <v>72.956909361069833</v>
      </c>
      <c r="M13" s="7">
        <f t="shared" si="5"/>
        <v>72.727272727272734</v>
      </c>
      <c r="O13" s="3">
        <v>123</v>
      </c>
      <c r="P13" s="3">
        <v>92</v>
      </c>
      <c r="Q13" s="3">
        <v>54</v>
      </c>
      <c r="R13" s="3">
        <v>14</v>
      </c>
      <c r="S13" s="3">
        <v>283</v>
      </c>
      <c r="T13" s="7">
        <f t="shared" si="6"/>
        <v>68.333333333333329</v>
      </c>
      <c r="U13" s="7">
        <f t="shared" si="7"/>
        <v>73.599999999999994</v>
      </c>
      <c r="V13" s="7">
        <f t="shared" si="8"/>
        <v>81.818181818181827</v>
      </c>
      <c r="W13" s="7">
        <f t="shared" si="9"/>
        <v>63.636363636363633</v>
      </c>
      <c r="X13" s="7">
        <f t="shared" si="10"/>
        <v>72.010178117048355</v>
      </c>
      <c r="Z13" s="3">
        <v>153</v>
      </c>
      <c r="AA13" s="3">
        <v>84</v>
      </c>
      <c r="AB13" s="3">
        <v>41</v>
      </c>
      <c r="AC13" s="3">
        <v>23</v>
      </c>
      <c r="AD13" s="3">
        <v>301</v>
      </c>
      <c r="AF13" s="7">
        <f t="shared" si="11"/>
        <v>71.83098591549296</v>
      </c>
      <c r="AG13" s="7">
        <f t="shared" si="12"/>
        <v>74.336283185840713</v>
      </c>
      <c r="AH13" s="7">
        <f t="shared" si="13"/>
        <v>77.358490566037744</v>
      </c>
      <c r="AI13" s="7">
        <f t="shared" si="14"/>
        <v>74.193548387096769</v>
      </c>
      <c r="AJ13" s="7">
        <f t="shared" si="15"/>
        <v>73.414634146341456</v>
      </c>
    </row>
    <row r="14" spans="1:36" x14ac:dyDescent="0.2">
      <c r="A14" s="2">
        <v>23</v>
      </c>
      <c r="B14" s="3">
        <v>346</v>
      </c>
      <c r="C14" s="3">
        <v>360</v>
      </c>
      <c r="D14" s="3">
        <v>706</v>
      </c>
      <c r="E14" s="7">
        <f t="shared" si="0"/>
        <v>88.040712468193377</v>
      </c>
      <c r="F14" s="7">
        <f t="shared" si="1"/>
        <v>87.804878048780495</v>
      </c>
      <c r="G14" s="7">
        <f t="shared" si="2"/>
        <v>87.920298879202988</v>
      </c>
      <c r="H14" s="3">
        <v>111</v>
      </c>
      <c r="I14" s="3">
        <v>595</v>
      </c>
      <c r="J14" s="3">
        <v>706</v>
      </c>
      <c r="K14" s="7">
        <f t="shared" si="3"/>
        <v>85.384615384615387</v>
      </c>
      <c r="L14" s="7">
        <f t="shared" si="4"/>
        <v>88.410104011887071</v>
      </c>
      <c r="M14" s="7">
        <f t="shared" si="5"/>
        <v>87.920298879202988</v>
      </c>
      <c r="O14" s="3">
        <v>155</v>
      </c>
      <c r="P14" s="3">
        <v>111</v>
      </c>
      <c r="Q14" s="3">
        <v>59</v>
      </c>
      <c r="R14" s="3">
        <v>21</v>
      </c>
      <c r="S14" s="3">
        <v>346</v>
      </c>
      <c r="T14" s="7">
        <f t="shared" si="6"/>
        <v>86.111111111111114</v>
      </c>
      <c r="U14" s="7">
        <f t="shared" si="7"/>
        <v>88.8</v>
      </c>
      <c r="V14" s="7">
        <f t="shared" si="8"/>
        <v>89.393939393939391</v>
      </c>
      <c r="W14" s="7">
        <f t="shared" si="9"/>
        <v>95.454545454545453</v>
      </c>
      <c r="X14" s="7">
        <f t="shared" si="10"/>
        <v>88.040712468193377</v>
      </c>
      <c r="Z14" s="3">
        <v>153</v>
      </c>
      <c r="AA14" s="3">
        <v>84</v>
      </c>
      <c r="AB14" s="3">
        <v>41</v>
      </c>
      <c r="AC14" s="3">
        <v>23</v>
      </c>
      <c r="AD14" s="3">
        <v>301</v>
      </c>
      <c r="AF14" s="7">
        <f t="shared" si="11"/>
        <v>71.83098591549296</v>
      </c>
      <c r="AG14" s="7">
        <f t="shared" si="12"/>
        <v>74.336283185840713</v>
      </c>
      <c r="AH14" s="7">
        <f t="shared" si="13"/>
        <v>77.358490566037744</v>
      </c>
      <c r="AI14" s="7">
        <f t="shared" si="14"/>
        <v>74.193548387096769</v>
      </c>
      <c r="AJ14" s="7">
        <f t="shared" si="15"/>
        <v>73.414634146341456</v>
      </c>
    </row>
    <row r="15" spans="1:36" x14ac:dyDescent="0.2">
      <c r="A15" s="2">
        <v>24</v>
      </c>
      <c r="B15" s="3">
        <v>273</v>
      </c>
      <c r="C15" s="3">
        <v>277</v>
      </c>
      <c r="D15" s="3">
        <v>550</v>
      </c>
      <c r="E15" s="7">
        <f t="shared" si="0"/>
        <v>69.465648854961842</v>
      </c>
      <c r="F15" s="7">
        <f t="shared" si="1"/>
        <v>67.560975609756099</v>
      </c>
      <c r="G15" s="7">
        <f t="shared" si="2"/>
        <v>68.493150684931507</v>
      </c>
      <c r="H15" s="3">
        <v>90</v>
      </c>
      <c r="I15" s="3">
        <v>460</v>
      </c>
      <c r="J15" s="3">
        <v>550</v>
      </c>
      <c r="K15" s="7">
        <f t="shared" si="3"/>
        <v>69.230769230769226</v>
      </c>
      <c r="L15" s="7">
        <f t="shared" si="4"/>
        <v>68.350668647845467</v>
      </c>
      <c r="M15" s="7">
        <f t="shared" si="5"/>
        <v>68.493150684931507</v>
      </c>
      <c r="O15" s="3">
        <v>124</v>
      </c>
      <c r="P15" s="3">
        <v>84</v>
      </c>
      <c r="Q15" s="3">
        <v>50</v>
      </c>
      <c r="R15" s="3">
        <v>15</v>
      </c>
      <c r="S15" s="3">
        <v>273</v>
      </c>
      <c r="T15" s="7">
        <f t="shared" si="6"/>
        <v>68.888888888888886</v>
      </c>
      <c r="U15" s="7">
        <f t="shared" si="7"/>
        <v>67.2</v>
      </c>
      <c r="V15" s="7">
        <f t="shared" si="8"/>
        <v>75.757575757575751</v>
      </c>
      <c r="W15" s="7">
        <f t="shared" si="9"/>
        <v>68.181818181818173</v>
      </c>
      <c r="X15" s="7">
        <f t="shared" si="10"/>
        <v>69.465648854961842</v>
      </c>
      <c r="Z15" s="3">
        <v>139</v>
      </c>
      <c r="AA15" s="3">
        <v>74</v>
      </c>
      <c r="AB15" s="3">
        <v>40</v>
      </c>
      <c r="AC15" s="3">
        <v>24</v>
      </c>
      <c r="AD15" s="3">
        <v>277</v>
      </c>
      <c r="AF15" s="7">
        <f t="shared" si="11"/>
        <v>65.258215962441312</v>
      </c>
      <c r="AG15" s="7">
        <f t="shared" si="12"/>
        <v>65.486725663716811</v>
      </c>
      <c r="AH15" s="7">
        <f t="shared" si="13"/>
        <v>75.471698113207552</v>
      </c>
      <c r="AI15" s="7">
        <f t="shared" si="14"/>
        <v>77.41935483870968</v>
      </c>
      <c r="AJ15" s="7">
        <f t="shared" si="15"/>
        <v>67.560975609756099</v>
      </c>
    </row>
    <row r="16" spans="1:36" x14ac:dyDescent="0.2">
      <c r="A16" s="2">
        <v>25</v>
      </c>
      <c r="B16" s="3">
        <v>238</v>
      </c>
      <c r="C16" s="3">
        <v>266</v>
      </c>
      <c r="D16" s="3">
        <v>504</v>
      </c>
      <c r="E16" s="7">
        <f t="shared" si="0"/>
        <v>60.559796437659031</v>
      </c>
      <c r="F16" s="7">
        <f t="shared" si="1"/>
        <v>64.878048780487802</v>
      </c>
      <c r="G16" s="7">
        <f t="shared" si="2"/>
        <v>62.764632627646321</v>
      </c>
      <c r="H16" s="3">
        <v>84</v>
      </c>
      <c r="I16" s="3">
        <v>420</v>
      </c>
      <c r="J16" s="3">
        <v>504</v>
      </c>
      <c r="K16" s="7">
        <f t="shared" si="3"/>
        <v>64.615384615384613</v>
      </c>
      <c r="L16" s="7">
        <f t="shared" si="4"/>
        <v>62.407132243684991</v>
      </c>
      <c r="M16" s="7">
        <f t="shared" si="5"/>
        <v>62.764632627646321</v>
      </c>
      <c r="O16" s="3">
        <v>114</v>
      </c>
      <c r="P16" s="3">
        <v>69</v>
      </c>
      <c r="Q16" s="3">
        <v>43</v>
      </c>
      <c r="R16" s="3">
        <v>12</v>
      </c>
      <c r="S16" s="3">
        <v>238</v>
      </c>
      <c r="T16" s="7">
        <f t="shared" si="6"/>
        <v>63.333333333333329</v>
      </c>
      <c r="U16" s="7">
        <f t="shared" si="7"/>
        <v>55.2</v>
      </c>
      <c r="V16" s="7">
        <f t="shared" si="8"/>
        <v>65.151515151515156</v>
      </c>
      <c r="W16" s="7">
        <f t="shared" si="9"/>
        <v>54.54545454545454</v>
      </c>
      <c r="X16" s="7">
        <f t="shared" si="10"/>
        <v>60.559796437659031</v>
      </c>
      <c r="Z16" s="3">
        <v>138</v>
      </c>
      <c r="AA16" s="3">
        <v>73</v>
      </c>
      <c r="AB16" s="3">
        <v>33</v>
      </c>
      <c r="AC16" s="3">
        <v>22</v>
      </c>
      <c r="AD16" s="3">
        <v>266</v>
      </c>
      <c r="AF16" s="7">
        <f t="shared" si="11"/>
        <v>64.788732394366207</v>
      </c>
      <c r="AG16" s="7">
        <f t="shared" si="12"/>
        <v>64.601769911504419</v>
      </c>
      <c r="AH16" s="7">
        <f t="shared" si="13"/>
        <v>62.264150943396224</v>
      </c>
      <c r="AI16" s="7">
        <f t="shared" si="14"/>
        <v>70.967741935483872</v>
      </c>
      <c r="AJ16" s="7">
        <f t="shared" si="15"/>
        <v>64.878048780487802</v>
      </c>
    </row>
    <row r="17" spans="1:36" x14ac:dyDescent="0.2">
      <c r="A17" s="2">
        <v>26</v>
      </c>
      <c r="B17" s="3">
        <v>211</v>
      </c>
      <c r="C17" s="3">
        <v>250</v>
      </c>
      <c r="D17" s="3">
        <v>461</v>
      </c>
      <c r="E17" s="7">
        <f t="shared" si="0"/>
        <v>53.689567430025441</v>
      </c>
      <c r="F17" s="7">
        <f t="shared" si="1"/>
        <v>60.975609756097562</v>
      </c>
      <c r="G17" s="7">
        <f t="shared" si="2"/>
        <v>57.409713574097132</v>
      </c>
      <c r="H17" s="3">
        <v>73</v>
      </c>
      <c r="I17" s="3">
        <v>388</v>
      </c>
      <c r="J17" s="3">
        <v>461</v>
      </c>
      <c r="K17" s="7">
        <f t="shared" si="3"/>
        <v>56.153846153846153</v>
      </c>
      <c r="L17" s="7">
        <f t="shared" si="4"/>
        <v>57.652303120356606</v>
      </c>
      <c r="M17" s="7">
        <f t="shared" si="5"/>
        <v>57.409713574097132</v>
      </c>
      <c r="O17" s="3">
        <v>102</v>
      </c>
      <c r="P17" s="3">
        <v>61</v>
      </c>
      <c r="Q17" s="3">
        <v>37</v>
      </c>
      <c r="R17" s="3">
        <v>11</v>
      </c>
      <c r="S17" s="3">
        <v>211</v>
      </c>
      <c r="T17" s="7">
        <f t="shared" si="6"/>
        <v>56.666666666666664</v>
      </c>
      <c r="U17" s="7">
        <f t="shared" si="7"/>
        <v>48.8</v>
      </c>
      <c r="V17" s="7">
        <f t="shared" si="8"/>
        <v>56.060606060606055</v>
      </c>
      <c r="W17" s="7">
        <f t="shared" si="9"/>
        <v>50</v>
      </c>
      <c r="X17" s="7">
        <f t="shared" si="10"/>
        <v>53.689567430025441</v>
      </c>
      <c r="Z17" s="3">
        <v>125</v>
      </c>
      <c r="AA17" s="3">
        <v>70</v>
      </c>
      <c r="AB17" s="3">
        <v>34</v>
      </c>
      <c r="AC17" s="3">
        <v>21</v>
      </c>
      <c r="AD17" s="3">
        <v>250</v>
      </c>
      <c r="AF17" s="7">
        <f t="shared" si="11"/>
        <v>58.685446009389672</v>
      </c>
      <c r="AG17" s="7">
        <f t="shared" si="12"/>
        <v>61.946902654867252</v>
      </c>
      <c r="AH17" s="7">
        <f t="shared" si="13"/>
        <v>64.15094339622641</v>
      </c>
      <c r="AI17" s="7">
        <f t="shared" si="14"/>
        <v>67.741935483870961</v>
      </c>
      <c r="AJ17" s="7">
        <f t="shared" si="15"/>
        <v>60.975609756097562</v>
      </c>
    </row>
    <row r="18" spans="1:36" x14ac:dyDescent="0.2">
      <c r="A18" s="2">
        <v>27</v>
      </c>
      <c r="B18" s="3">
        <v>373</v>
      </c>
      <c r="C18" s="3">
        <v>392</v>
      </c>
      <c r="D18" s="3">
        <v>765</v>
      </c>
      <c r="E18" s="7">
        <f t="shared" si="0"/>
        <v>94.910941475826974</v>
      </c>
      <c r="F18" s="7">
        <f t="shared" si="1"/>
        <v>95.609756097560975</v>
      </c>
      <c r="G18" s="7">
        <f t="shared" si="2"/>
        <v>95.267745952677458</v>
      </c>
      <c r="H18" s="3">
        <v>127</v>
      </c>
      <c r="I18" s="3">
        <v>638</v>
      </c>
      <c r="J18" s="3">
        <v>765</v>
      </c>
      <c r="K18" s="7">
        <f t="shared" si="3"/>
        <v>97.692307692307693</v>
      </c>
      <c r="L18" s="7">
        <f t="shared" si="4"/>
        <v>94.799405646359574</v>
      </c>
      <c r="M18" s="7">
        <f t="shared" si="5"/>
        <v>95.267745952677458</v>
      </c>
      <c r="O18" s="3">
        <v>170</v>
      </c>
      <c r="P18" s="3">
        <v>116</v>
      </c>
      <c r="Q18" s="3">
        <v>65</v>
      </c>
      <c r="R18" s="3">
        <v>22</v>
      </c>
      <c r="S18" s="3">
        <v>373</v>
      </c>
      <c r="T18" s="7">
        <f t="shared" si="6"/>
        <v>94.444444444444443</v>
      </c>
      <c r="U18" s="7">
        <f t="shared" si="7"/>
        <v>92.800000000000011</v>
      </c>
      <c r="V18" s="7">
        <f t="shared" si="8"/>
        <v>98.484848484848484</v>
      </c>
      <c r="W18" s="7">
        <f t="shared" si="9"/>
        <v>100</v>
      </c>
      <c r="X18" s="7">
        <f t="shared" si="10"/>
        <v>94.910941475826974</v>
      </c>
      <c r="Z18" s="3">
        <v>206</v>
      </c>
      <c r="AA18" s="3">
        <v>105</v>
      </c>
      <c r="AB18" s="3">
        <v>52</v>
      </c>
      <c r="AC18" s="3">
        <v>29</v>
      </c>
      <c r="AD18" s="3">
        <v>392</v>
      </c>
      <c r="AF18" s="7">
        <f t="shared" si="11"/>
        <v>96.713615023474176</v>
      </c>
      <c r="AG18" s="7">
        <f t="shared" si="12"/>
        <v>92.920353982300881</v>
      </c>
      <c r="AH18" s="7">
        <f t="shared" si="13"/>
        <v>98.113207547169807</v>
      </c>
      <c r="AI18" s="7">
        <f t="shared" si="14"/>
        <v>93.548387096774192</v>
      </c>
      <c r="AJ18" s="7">
        <f t="shared" si="15"/>
        <v>95.609756097560975</v>
      </c>
    </row>
    <row r="19" spans="1:36" x14ac:dyDescent="0.2">
      <c r="A19" s="2">
        <v>28</v>
      </c>
      <c r="B19" s="3">
        <v>364</v>
      </c>
      <c r="C19" s="3">
        <v>391</v>
      </c>
      <c r="D19" s="3">
        <v>755</v>
      </c>
      <c r="E19" s="7">
        <f t="shared" si="0"/>
        <v>92.620865139949103</v>
      </c>
      <c r="F19" s="7">
        <f t="shared" si="1"/>
        <v>95.365853658536579</v>
      </c>
      <c r="G19" s="7">
        <f t="shared" si="2"/>
        <v>94.022415940224164</v>
      </c>
      <c r="H19" s="3">
        <v>120</v>
      </c>
      <c r="I19" s="3">
        <v>635</v>
      </c>
      <c r="J19" s="3">
        <v>755</v>
      </c>
      <c r="K19" s="7">
        <f t="shared" si="3"/>
        <v>92.307692307692307</v>
      </c>
      <c r="L19" s="7">
        <f t="shared" si="4"/>
        <v>94.35364041604754</v>
      </c>
      <c r="M19" s="7">
        <f t="shared" si="5"/>
        <v>94.022415940224164</v>
      </c>
      <c r="O19" s="3">
        <v>164</v>
      </c>
      <c r="P19" s="3">
        <v>117</v>
      </c>
      <c r="Q19" s="3">
        <v>63</v>
      </c>
      <c r="R19" s="3">
        <v>20</v>
      </c>
      <c r="S19" s="3">
        <v>364</v>
      </c>
      <c r="T19" s="7">
        <f t="shared" si="6"/>
        <v>91.111111111111114</v>
      </c>
      <c r="U19" s="7">
        <f t="shared" si="7"/>
        <v>93.600000000000009</v>
      </c>
      <c r="V19" s="7">
        <f t="shared" si="8"/>
        <v>95.454545454545453</v>
      </c>
      <c r="W19" s="7">
        <f t="shared" si="9"/>
        <v>90.909090909090907</v>
      </c>
      <c r="X19" s="7">
        <f t="shared" si="10"/>
        <v>92.620865139949103</v>
      </c>
      <c r="Z19" s="3">
        <v>205</v>
      </c>
      <c r="AA19" s="3">
        <v>104</v>
      </c>
      <c r="AB19" s="3">
        <v>53</v>
      </c>
      <c r="AC19" s="3">
        <v>29</v>
      </c>
      <c r="AD19" s="3">
        <v>391</v>
      </c>
      <c r="AF19" s="7">
        <f t="shared" si="11"/>
        <v>96.244131455399057</v>
      </c>
      <c r="AG19" s="7">
        <f t="shared" si="12"/>
        <v>92.035398230088489</v>
      </c>
      <c r="AH19" s="7">
        <f t="shared" si="13"/>
        <v>100</v>
      </c>
      <c r="AI19" s="7">
        <f t="shared" si="14"/>
        <v>93.548387096774192</v>
      </c>
      <c r="AJ19" s="7">
        <f t="shared" si="15"/>
        <v>95.365853658536579</v>
      </c>
    </row>
    <row r="20" spans="1:36" x14ac:dyDescent="0.2">
      <c r="A20" s="2">
        <v>29</v>
      </c>
      <c r="B20" s="3">
        <v>104</v>
      </c>
      <c r="C20" s="3">
        <v>100</v>
      </c>
      <c r="D20" s="3">
        <v>204</v>
      </c>
      <c r="E20" s="7">
        <f t="shared" si="0"/>
        <v>26.463104325699742</v>
      </c>
      <c r="F20" s="7">
        <f t="shared" si="1"/>
        <v>24.390243902439025</v>
      </c>
      <c r="G20" s="7">
        <f t="shared" si="2"/>
        <v>25.404732254047325</v>
      </c>
      <c r="H20" s="3">
        <v>30</v>
      </c>
      <c r="I20" s="3">
        <v>174</v>
      </c>
      <c r="J20" s="3">
        <v>204</v>
      </c>
      <c r="K20" s="7">
        <f t="shared" si="3"/>
        <v>23.076923076923077</v>
      </c>
      <c r="L20" s="7">
        <f t="shared" si="4"/>
        <v>25.854383358098072</v>
      </c>
      <c r="M20" s="7">
        <f t="shared" si="5"/>
        <v>25.404732254047325</v>
      </c>
      <c r="O20" s="3">
        <v>41</v>
      </c>
      <c r="P20" s="3">
        <v>30</v>
      </c>
      <c r="Q20" s="3">
        <v>28</v>
      </c>
      <c r="R20" s="3">
        <v>5</v>
      </c>
      <c r="S20" s="3">
        <v>104</v>
      </c>
      <c r="T20" s="7">
        <f t="shared" si="6"/>
        <v>22.777777777777779</v>
      </c>
      <c r="U20" s="7">
        <f t="shared" si="7"/>
        <v>24</v>
      </c>
      <c r="V20" s="7">
        <f t="shared" si="8"/>
        <v>42.424242424242422</v>
      </c>
      <c r="W20" s="7">
        <f t="shared" si="9"/>
        <v>22.727272727272727</v>
      </c>
      <c r="X20" s="7">
        <f t="shared" si="10"/>
        <v>26.463104325699742</v>
      </c>
      <c r="Z20" s="3">
        <v>53</v>
      </c>
      <c r="AA20" s="3">
        <v>24</v>
      </c>
      <c r="AB20" s="3">
        <v>14</v>
      </c>
      <c r="AC20" s="3">
        <v>9</v>
      </c>
      <c r="AD20" s="3">
        <v>100</v>
      </c>
      <c r="AF20" s="7">
        <f t="shared" si="11"/>
        <v>24.88262910798122</v>
      </c>
      <c r="AG20" s="7">
        <f t="shared" si="12"/>
        <v>21.238938053097346</v>
      </c>
      <c r="AH20" s="7">
        <f t="shared" si="13"/>
        <v>26.415094339622641</v>
      </c>
      <c r="AI20" s="7">
        <f t="shared" si="14"/>
        <v>29.032258064516132</v>
      </c>
      <c r="AJ20" s="7">
        <f t="shared" si="15"/>
        <v>24.390243902439025</v>
      </c>
    </row>
    <row r="21" spans="1:36" x14ac:dyDescent="0.2">
      <c r="A21" s="2">
        <v>30</v>
      </c>
      <c r="B21" s="3">
        <v>126</v>
      </c>
      <c r="C21" s="3">
        <v>104</v>
      </c>
      <c r="D21" s="3">
        <v>230</v>
      </c>
      <c r="E21" s="7">
        <f t="shared" si="0"/>
        <v>32.061068702290072</v>
      </c>
      <c r="F21" s="7">
        <f t="shared" si="1"/>
        <v>25.365853658536587</v>
      </c>
      <c r="G21" s="7">
        <f t="shared" si="2"/>
        <v>28.6425902864259</v>
      </c>
      <c r="H21" s="3">
        <v>33</v>
      </c>
      <c r="I21" s="3">
        <v>197</v>
      </c>
      <c r="J21" s="3">
        <v>230</v>
      </c>
      <c r="K21" s="7">
        <f t="shared" si="3"/>
        <v>25.384615384615383</v>
      </c>
      <c r="L21" s="7">
        <f t="shared" si="4"/>
        <v>29.271916790490344</v>
      </c>
      <c r="M21" s="7">
        <f t="shared" si="5"/>
        <v>28.6425902864259</v>
      </c>
      <c r="O21" s="3">
        <v>48</v>
      </c>
      <c r="P21" s="3">
        <v>40</v>
      </c>
      <c r="Q21" s="3">
        <v>31</v>
      </c>
      <c r="R21" s="3">
        <v>7</v>
      </c>
      <c r="S21" s="3">
        <v>126</v>
      </c>
      <c r="T21" s="7">
        <f t="shared" si="6"/>
        <v>26.666666666666668</v>
      </c>
      <c r="U21" s="7">
        <f t="shared" si="7"/>
        <v>32</v>
      </c>
      <c r="V21" s="7">
        <f t="shared" si="8"/>
        <v>46.969696969696969</v>
      </c>
      <c r="W21" s="7">
        <f t="shared" si="9"/>
        <v>31.818181818181817</v>
      </c>
      <c r="X21" s="7">
        <f t="shared" si="10"/>
        <v>32.061068702290072</v>
      </c>
      <c r="Z21" s="3">
        <v>54</v>
      </c>
      <c r="AA21" s="3">
        <v>26</v>
      </c>
      <c r="AB21" s="3">
        <v>15</v>
      </c>
      <c r="AC21" s="3">
        <v>9</v>
      </c>
      <c r="AD21" s="3">
        <v>104</v>
      </c>
      <c r="AF21" s="7">
        <f t="shared" si="11"/>
        <v>25.352112676056336</v>
      </c>
      <c r="AG21" s="7">
        <f t="shared" si="12"/>
        <v>23.008849557522122</v>
      </c>
      <c r="AH21" s="7">
        <f t="shared" si="13"/>
        <v>28.30188679245283</v>
      </c>
      <c r="AI21" s="7">
        <f t="shared" si="14"/>
        <v>29.032258064516132</v>
      </c>
      <c r="AJ21" s="7">
        <f t="shared" si="15"/>
        <v>25.365853658536587</v>
      </c>
    </row>
    <row r="22" spans="1:36" x14ac:dyDescent="0.2">
      <c r="A22" s="2">
        <v>31</v>
      </c>
      <c r="B22" s="3">
        <v>155</v>
      </c>
      <c r="C22" s="3">
        <v>143</v>
      </c>
      <c r="D22" s="3">
        <v>298</v>
      </c>
      <c r="E22" s="7">
        <f t="shared" si="0"/>
        <v>39.440203562340969</v>
      </c>
      <c r="F22" s="7">
        <f t="shared" si="1"/>
        <v>34.878048780487802</v>
      </c>
      <c r="G22" s="7">
        <f t="shared" si="2"/>
        <v>37.110834371108339</v>
      </c>
      <c r="H22" s="3">
        <v>52</v>
      </c>
      <c r="I22" s="3">
        <v>246</v>
      </c>
      <c r="J22" s="3">
        <v>298</v>
      </c>
      <c r="K22" s="7">
        <f t="shared" si="3"/>
        <v>40</v>
      </c>
      <c r="L22" s="7">
        <f t="shared" si="4"/>
        <v>36.552748885586922</v>
      </c>
      <c r="M22" s="7">
        <f t="shared" si="5"/>
        <v>37.110834371108339</v>
      </c>
      <c r="O22" s="3">
        <v>65</v>
      </c>
      <c r="P22" s="3">
        <v>50</v>
      </c>
      <c r="Q22" s="3">
        <v>29</v>
      </c>
      <c r="R22" s="3">
        <v>11</v>
      </c>
      <c r="S22" s="3">
        <v>155</v>
      </c>
      <c r="T22" s="7">
        <f t="shared" si="6"/>
        <v>36.111111111111107</v>
      </c>
      <c r="U22" s="7">
        <f t="shared" si="7"/>
        <v>40</v>
      </c>
      <c r="V22" s="7">
        <f t="shared" si="8"/>
        <v>43.939393939393938</v>
      </c>
      <c r="W22" s="7">
        <f t="shared" si="9"/>
        <v>50</v>
      </c>
      <c r="X22" s="7">
        <f t="shared" si="10"/>
        <v>39.440203562340969</v>
      </c>
      <c r="Z22" s="3">
        <v>67</v>
      </c>
      <c r="AA22" s="3">
        <v>33</v>
      </c>
      <c r="AB22" s="3">
        <v>27</v>
      </c>
      <c r="AC22" s="3">
        <v>16</v>
      </c>
      <c r="AD22" s="3">
        <v>143</v>
      </c>
      <c r="AF22" s="7">
        <f t="shared" si="11"/>
        <v>31.455399061032864</v>
      </c>
      <c r="AG22" s="7">
        <f t="shared" si="12"/>
        <v>29.20353982300885</v>
      </c>
      <c r="AH22" s="7">
        <f t="shared" si="13"/>
        <v>50.943396226415096</v>
      </c>
      <c r="AI22" s="7">
        <f t="shared" si="14"/>
        <v>51.612903225806448</v>
      </c>
      <c r="AJ22" s="7">
        <f t="shared" si="15"/>
        <v>34.878048780487802</v>
      </c>
    </row>
    <row r="23" spans="1:36" x14ac:dyDescent="0.2">
      <c r="A23" s="2">
        <v>32</v>
      </c>
      <c r="B23" s="3">
        <v>303</v>
      </c>
      <c r="C23" s="3">
        <v>343</v>
      </c>
      <c r="D23" s="3">
        <v>646</v>
      </c>
      <c r="E23" s="7">
        <f t="shared" si="0"/>
        <v>77.099236641221367</v>
      </c>
      <c r="F23" s="7">
        <f t="shared" si="1"/>
        <v>83.658536585365852</v>
      </c>
      <c r="G23" s="7">
        <f t="shared" si="2"/>
        <v>80.448318804483193</v>
      </c>
      <c r="H23" s="3">
        <v>93</v>
      </c>
      <c r="I23" s="3">
        <v>553</v>
      </c>
      <c r="J23" s="3">
        <v>646</v>
      </c>
      <c r="K23" s="7">
        <f t="shared" si="3"/>
        <v>71.538461538461533</v>
      </c>
      <c r="L23" s="7">
        <f t="shared" si="4"/>
        <v>82.169390787518566</v>
      </c>
      <c r="M23" s="7">
        <f t="shared" si="5"/>
        <v>80.448318804483193</v>
      </c>
      <c r="O23" s="3">
        <v>134</v>
      </c>
      <c r="P23" s="3">
        <v>102</v>
      </c>
      <c r="Q23" s="3">
        <v>51</v>
      </c>
      <c r="R23" s="3">
        <v>16</v>
      </c>
      <c r="S23" s="3">
        <v>303</v>
      </c>
      <c r="T23" s="7">
        <f t="shared" si="6"/>
        <v>74.444444444444443</v>
      </c>
      <c r="U23" s="7">
        <f t="shared" si="7"/>
        <v>81.599999999999994</v>
      </c>
      <c r="V23" s="7">
        <f t="shared" si="8"/>
        <v>77.272727272727266</v>
      </c>
      <c r="W23" s="7">
        <f t="shared" si="9"/>
        <v>72.727272727272734</v>
      </c>
      <c r="X23" s="7">
        <f t="shared" si="10"/>
        <v>77.099236641221367</v>
      </c>
      <c r="Z23" s="3">
        <v>176</v>
      </c>
      <c r="AA23" s="3">
        <v>95</v>
      </c>
      <c r="AB23" s="3">
        <v>43</v>
      </c>
      <c r="AC23" s="3">
        <v>29</v>
      </c>
      <c r="AD23" s="3">
        <v>343</v>
      </c>
      <c r="AF23" s="7">
        <f t="shared" si="11"/>
        <v>82.629107981220656</v>
      </c>
      <c r="AG23" s="7">
        <f t="shared" si="12"/>
        <v>84.070796460176993</v>
      </c>
      <c r="AH23" s="7">
        <f t="shared" si="13"/>
        <v>81.132075471698116</v>
      </c>
      <c r="AI23" s="7">
        <f t="shared" si="14"/>
        <v>93.548387096774192</v>
      </c>
      <c r="AJ23" s="7">
        <f t="shared" si="15"/>
        <v>83.658536585365852</v>
      </c>
    </row>
    <row r="24" spans="1:36" x14ac:dyDescent="0.2">
      <c r="A24" s="2">
        <v>33</v>
      </c>
      <c r="B24" s="3">
        <v>358</v>
      </c>
      <c r="C24" s="3">
        <v>367</v>
      </c>
      <c r="D24" s="3">
        <v>725</v>
      </c>
      <c r="E24" s="7">
        <f t="shared" si="0"/>
        <v>91.094147582697204</v>
      </c>
      <c r="F24" s="7">
        <f t="shared" si="1"/>
        <v>89.512195121951223</v>
      </c>
      <c r="G24" s="7">
        <f t="shared" si="2"/>
        <v>90.286425902864252</v>
      </c>
      <c r="H24" s="3">
        <v>121</v>
      </c>
      <c r="I24" s="3">
        <v>604</v>
      </c>
      <c r="J24" s="3">
        <v>725</v>
      </c>
      <c r="K24" s="7">
        <f t="shared" si="3"/>
        <v>93.07692307692308</v>
      </c>
      <c r="L24" s="7">
        <f t="shared" si="4"/>
        <v>89.747399702823188</v>
      </c>
      <c r="M24" s="7">
        <f t="shared" si="5"/>
        <v>90.286425902864252</v>
      </c>
      <c r="O24" s="3">
        <v>163</v>
      </c>
      <c r="P24" s="3">
        <v>111</v>
      </c>
      <c r="Q24" s="3">
        <v>64</v>
      </c>
      <c r="R24" s="3">
        <v>20</v>
      </c>
      <c r="S24" s="3">
        <v>358</v>
      </c>
      <c r="T24" s="7">
        <f t="shared" si="6"/>
        <v>90.555555555555557</v>
      </c>
      <c r="U24" s="7">
        <f t="shared" si="7"/>
        <v>88.8</v>
      </c>
      <c r="V24" s="7">
        <f t="shared" si="8"/>
        <v>96.969696969696969</v>
      </c>
      <c r="W24" s="7">
        <f t="shared" si="9"/>
        <v>90.909090909090907</v>
      </c>
      <c r="X24" s="7">
        <f t="shared" si="10"/>
        <v>91.094147582697204</v>
      </c>
      <c r="Z24" s="3">
        <v>187</v>
      </c>
      <c r="AA24" s="3">
        <v>101</v>
      </c>
      <c r="AB24" s="3">
        <v>49</v>
      </c>
      <c r="AC24" s="3">
        <v>30</v>
      </c>
      <c r="AD24" s="3">
        <v>367</v>
      </c>
      <c r="AF24" s="7">
        <f t="shared" si="11"/>
        <v>87.793427230046944</v>
      </c>
      <c r="AG24" s="7">
        <f t="shared" si="12"/>
        <v>89.380530973451329</v>
      </c>
      <c r="AH24" s="7">
        <f t="shared" si="13"/>
        <v>92.452830188679243</v>
      </c>
      <c r="AI24" s="7">
        <f t="shared" si="14"/>
        <v>96.774193548387103</v>
      </c>
      <c r="AJ24" s="7">
        <f t="shared" si="15"/>
        <v>89.512195121951223</v>
      </c>
    </row>
    <row r="25" spans="1:36" x14ac:dyDescent="0.2">
      <c r="A25" s="2">
        <v>34</v>
      </c>
      <c r="B25" s="3">
        <v>38</v>
      </c>
      <c r="C25" s="3">
        <v>43</v>
      </c>
      <c r="D25" s="3">
        <v>81</v>
      </c>
      <c r="E25" s="7">
        <f t="shared" si="0"/>
        <v>9.669211195928753</v>
      </c>
      <c r="F25" s="7">
        <f t="shared" si="1"/>
        <v>10.487804878048781</v>
      </c>
      <c r="G25" s="7">
        <f t="shared" si="2"/>
        <v>10.08717310087173</v>
      </c>
      <c r="H25" s="3">
        <v>13</v>
      </c>
      <c r="I25" s="3">
        <v>68</v>
      </c>
      <c r="J25" s="3">
        <v>81</v>
      </c>
      <c r="K25" s="7">
        <f t="shared" si="3"/>
        <v>10</v>
      </c>
      <c r="L25" s="7">
        <f t="shared" si="4"/>
        <v>10.104011887072808</v>
      </c>
      <c r="M25" s="7">
        <f t="shared" si="5"/>
        <v>10.08717310087173</v>
      </c>
      <c r="O25" s="3">
        <v>17</v>
      </c>
      <c r="P25" s="3">
        <v>11</v>
      </c>
      <c r="Q25" s="3">
        <v>7</v>
      </c>
      <c r="R25" s="3">
        <v>3</v>
      </c>
      <c r="S25" s="3">
        <v>38</v>
      </c>
      <c r="T25" s="7">
        <f t="shared" si="6"/>
        <v>9.4444444444444446</v>
      </c>
      <c r="U25" s="7">
        <f t="shared" si="7"/>
        <v>8.7999999999999989</v>
      </c>
      <c r="V25" s="7">
        <f t="shared" si="8"/>
        <v>10.606060606060606</v>
      </c>
      <c r="W25" s="7">
        <f t="shared" si="9"/>
        <v>13.636363636363635</v>
      </c>
      <c r="X25" s="7">
        <f t="shared" si="10"/>
        <v>9.669211195928753</v>
      </c>
      <c r="Z25" s="3">
        <v>20</v>
      </c>
      <c r="AA25" s="3">
        <v>6</v>
      </c>
      <c r="AB25" s="3">
        <v>12</v>
      </c>
      <c r="AC25" s="3">
        <v>5</v>
      </c>
      <c r="AD25" s="3">
        <v>43</v>
      </c>
      <c r="AF25" s="7">
        <f t="shared" si="11"/>
        <v>9.3896713615023462</v>
      </c>
      <c r="AG25" s="7">
        <f t="shared" si="12"/>
        <v>5.3097345132743365</v>
      </c>
      <c r="AH25" s="7">
        <f t="shared" si="13"/>
        <v>22.641509433962266</v>
      </c>
      <c r="AI25" s="7">
        <f t="shared" si="14"/>
        <v>16.129032258064516</v>
      </c>
      <c r="AJ25" s="7">
        <f t="shared" si="15"/>
        <v>10.487804878048781</v>
      </c>
    </row>
    <row r="26" spans="1:36" x14ac:dyDescent="0.2">
      <c r="A26" s="2">
        <v>35</v>
      </c>
      <c r="B26" s="3">
        <v>356</v>
      </c>
      <c r="C26" s="3">
        <v>375</v>
      </c>
      <c r="D26" s="3">
        <v>731</v>
      </c>
      <c r="E26" s="7">
        <f t="shared" si="0"/>
        <v>90.585241730279904</v>
      </c>
      <c r="F26" s="7">
        <f t="shared" si="1"/>
        <v>91.463414634146346</v>
      </c>
      <c r="G26" s="7">
        <f t="shared" si="2"/>
        <v>91.033623910336232</v>
      </c>
      <c r="H26" s="3">
        <v>123</v>
      </c>
      <c r="I26" s="3">
        <v>608</v>
      </c>
      <c r="J26" s="3">
        <v>731</v>
      </c>
      <c r="K26" s="7">
        <f t="shared" si="3"/>
        <v>94.615384615384613</v>
      </c>
      <c r="L26" s="7">
        <f t="shared" si="4"/>
        <v>90.341753343239233</v>
      </c>
      <c r="M26" s="7">
        <f t="shared" si="5"/>
        <v>91.033623910336232</v>
      </c>
      <c r="O26" s="3">
        <v>160</v>
      </c>
      <c r="P26" s="3">
        <v>114</v>
      </c>
      <c r="Q26" s="3">
        <v>63</v>
      </c>
      <c r="R26" s="3">
        <v>19</v>
      </c>
      <c r="S26" s="3">
        <v>356</v>
      </c>
      <c r="T26" s="7">
        <f t="shared" si="6"/>
        <v>88.888888888888886</v>
      </c>
      <c r="U26" s="7">
        <f t="shared" si="7"/>
        <v>91.2</v>
      </c>
      <c r="V26" s="7">
        <f t="shared" si="8"/>
        <v>95.454545454545453</v>
      </c>
      <c r="W26" s="7">
        <f t="shared" si="9"/>
        <v>86.36363636363636</v>
      </c>
      <c r="X26" s="7">
        <f t="shared" si="10"/>
        <v>90.585241730279904</v>
      </c>
      <c r="Z26" s="3">
        <v>195</v>
      </c>
      <c r="AA26" s="3">
        <v>98</v>
      </c>
      <c r="AB26" s="3">
        <v>52</v>
      </c>
      <c r="AC26" s="3">
        <v>30</v>
      </c>
      <c r="AD26" s="3">
        <v>375</v>
      </c>
      <c r="AF26" s="7">
        <f t="shared" si="11"/>
        <v>91.549295774647888</v>
      </c>
      <c r="AG26" s="7">
        <f t="shared" si="12"/>
        <v>86.725663716814154</v>
      </c>
      <c r="AH26" s="7">
        <f t="shared" si="13"/>
        <v>98.113207547169807</v>
      </c>
      <c r="AI26" s="7">
        <f t="shared" si="14"/>
        <v>96.774193548387103</v>
      </c>
      <c r="AJ26" s="7">
        <f t="shared" si="15"/>
        <v>91.463414634146346</v>
      </c>
    </row>
    <row r="27" spans="1:36" ht="17" thickBot="1" x14ac:dyDescent="0.25">
      <c r="B27" s="1">
        <v>393</v>
      </c>
      <c r="C27" s="5">
        <v>410</v>
      </c>
      <c r="D27" s="1">
        <v>803</v>
      </c>
      <c r="H27" s="8">
        <v>130</v>
      </c>
      <c r="I27" s="9">
        <v>673</v>
      </c>
      <c r="J27" s="10">
        <v>803</v>
      </c>
      <c r="O27" s="8">
        <v>180</v>
      </c>
      <c r="P27" s="9">
        <v>125</v>
      </c>
      <c r="Q27" s="9">
        <v>66</v>
      </c>
      <c r="R27" s="9">
        <v>22</v>
      </c>
      <c r="S27" s="10">
        <v>393</v>
      </c>
      <c r="Z27" s="8">
        <v>213</v>
      </c>
      <c r="AA27" s="9">
        <v>113</v>
      </c>
      <c r="AB27" s="9">
        <v>53</v>
      </c>
      <c r="AC27" s="9">
        <v>31</v>
      </c>
      <c r="AD27" s="10">
        <v>410</v>
      </c>
    </row>
    <row r="28" spans="1:36" ht="17" thickTop="1" x14ac:dyDescent="0.2"/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wangkairui</dc:creator>
  <cp:lastModifiedBy>wangkairui</cp:lastModifiedBy>
  <dcterms:created xsi:type="dcterms:W3CDTF">2019-07-30T01:56:48Z</dcterms:created>
  <dcterms:modified xsi:type="dcterms:W3CDTF">2019-07-31T04:05:04Z</dcterms:modified>
</cp:coreProperties>
</file>