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nov\Documents\ЦМ\"/>
    </mc:Choice>
  </mc:AlternateContent>
  <xr:revisionPtr revIDLastSave="0" documentId="8_{2D207E1C-E020-4776-875C-2121CB0D0C53}" xr6:coauthVersionLast="47" xr6:coauthVersionMax="47" xr10:uidLastSave="{00000000-0000-0000-0000-000000000000}"/>
  <bookViews>
    <workbookView xWindow="-108" yWindow="-108" windowWidth="23256" windowHeight="12456" xr2:uid="{F78912EE-B6E5-4FAB-A9EC-D8503866E9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7" i="1" l="1"/>
  <c r="H47" i="1"/>
  <c r="L43" i="1" s="1"/>
  <c r="B43" i="1"/>
  <c r="G28" i="1"/>
  <c r="C28" i="1"/>
  <c r="D28" i="1"/>
  <c r="E28" i="1"/>
  <c r="F28" i="1"/>
  <c r="H28" i="1"/>
  <c r="I28" i="1"/>
  <c r="B28" i="1"/>
  <c r="B4" i="1"/>
  <c r="B12" i="1"/>
  <c r="B5" i="1"/>
  <c r="B29" i="1" s="1"/>
  <c r="L42" i="1"/>
  <c r="E5" i="1"/>
  <c r="J15" i="1" s="1"/>
  <c r="D5" i="1"/>
  <c r="J14" i="1" s="1"/>
  <c r="C5" i="1"/>
  <c r="J13" i="1" s="1"/>
  <c r="D4" i="1"/>
  <c r="D14" i="1" s="1"/>
  <c r="E4" i="1"/>
  <c r="E15" i="1" s="1"/>
  <c r="F4" i="1"/>
  <c r="F15" i="1" s="1"/>
  <c r="G4" i="1"/>
  <c r="G12" i="1" s="1"/>
  <c r="H4" i="1"/>
  <c r="H14" i="1" s="1"/>
  <c r="I4" i="1"/>
  <c r="I14" i="1" s="1"/>
  <c r="C4" i="1"/>
  <c r="C13" i="1" s="1"/>
  <c r="L44" i="1" l="1"/>
  <c r="D29" i="1"/>
  <c r="J39" i="1" s="1"/>
  <c r="I15" i="1"/>
  <c r="H13" i="1"/>
  <c r="G13" i="1"/>
  <c r="J12" i="1"/>
  <c r="C29" i="1"/>
  <c r="J38" i="1" s="1"/>
  <c r="F12" i="1"/>
  <c r="B17" i="1" s="1" a="1"/>
  <c r="C17" i="1" l="1"/>
  <c r="D23" i="1"/>
  <c r="D21" i="1"/>
  <c r="D19" i="1"/>
  <c r="D17" i="1"/>
  <c r="B23" i="1"/>
  <c r="B21" i="1"/>
  <c r="B19" i="1"/>
  <c r="B17" i="1"/>
  <c r="E23" i="1"/>
  <c r="E21" i="1"/>
  <c r="E19" i="1"/>
  <c r="E17" i="1"/>
  <c r="C23" i="1"/>
  <c r="C21" i="1"/>
  <c r="C19" i="1"/>
  <c r="H24" i="1"/>
  <c r="H22" i="1"/>
  <c r="H20" i="1"/>
  <c r="H18" i="1"/>
  <c r="F24" i="1"/>
  <c r="F22" i="1"/>
  <c r="F20" i="1"/>
  <c r="F18" i="1"/>
  <c r="I24" i="1"/>
  <c r="I22" i="1"/>
  <c r="I20" i="1"/>
  <c r="I18" i="1"/>
  <c r="G24" i="1"/>
  <c r="G22" i="1"/>
  <c r="G20" i="1"/>
  <c r="G18" i="1"/>
  <c r="D24" i="1"/>
  <c r="D22" i="1"/>
  <c r="D20" i="1"/>
  <c r="D18" i="1"/>
  <c r="B24" i="1"/>
  <c r="B22" i="1"/>
  <c r="B20" i="1"/>
  <c r="B18" i="1"/>
  <c r="E24" i="1"/>
  <c r="E22" i="1"/>
  <c r="E20" i="1"/>
  <c r="E18" i="1"/>
  <c r="C24" i="1"/>
  <c r="C22" i="1"/>
  <c r="C20" i="1"/>
  <c r="C18" i="1"/>
  <c r="H23" i="1"/>
  <c r="H21" i="1"/>
  <c r="H19" i="1"/>
  <c r="H17" i="1"/>
  <c r="F23" i="1"/>
  <c r="F21" i="1"/>
  <c r="F19" i="1"/>
  <c r="F17" i="1"/>
  <c r="I23" i="1"/>
  <c r="I21" i="1"/>
  <c r="I19" i="1"/>
  <c r="I17" i="1"/>
  <c r="G23" i="1"/>
  <c r="G21" i="1"/>
  <c r="G19" i="1"/>
  <c r="G17" i="1"/>
  <c r="L17" i="1" l="1" a="1"/>
  <c r="L17" i="1" s="1"/>
  <c r="B30" i="1" s="1"/>
  <c r="L18" i="1" l="1"/>
  <c r="L19" i="1"/>
  <c r="L21" i="1"/>
  <c r="L22" i="1"/>
  <c r="L24" i="1"/>
  <c r="L20" i="1"/>
  <c r="L23" i="1"/>
  <c r="J33" i="1"/>
  <c r="J34" i="1"/>
  <c r="J37" i="1"/>
</calcChain>
</file>

<file path=xl/sharedStrings.xml><?xml version="1.0" encoding="utf-8"?>
<sst xmlns="http://schemas.openxmlformats.org/spreadsheetml/2006/main" count="73" uniqueCount="30">
  <si>
    <t>Задача 1</t>
  </si>
  <si>
    <t>i1</t>
  </si>
  <si>
    <t>i2</t>
  </si>
  <si>
    <t>i3</t>
  </si>
  <si>
    <t>i4</t>
  </si>
  <si>
    <t>i5</t>
  </si>
  <si>
    <t>i6</t>
  </si>
  <si>
    <t>i7</t>
  </si>
  <si>
    <t>i8</t>
  </si>
  <si>
    <t>1 ур-е</t>
  </si>
  <si>
    <t>2 ур-е</t>
  </si>
  <si>
    <t>3 ур-е</t>
  </si>
  <si>
    <t>4 ур-е</t>
  </si>
  <si>
    <t>5 ур-е</t>
  </si>
  <si>
    <t>6 ур-е</t>
  </si>
  <si>
    <t>7 ур-е</t>
  </si>
  <si>
    <t>8 ур-е</t>
  </si>
  <si>
    <t>p=</t>
  </si>
  <si>
    <t>q=</t>
  </si>
  <si>
    <t>k</t>
  </si>
  <si>
    <t>r_k</t>
  </si>
  <si>
    <t>e_k</t>
  </si>
  <si>
    <t>Задача 2</t>
  </si>
  <si>
    <t>Ответ:</t>
  </si>
  <si>
    <t>i_k</t>
  </si>
  <si>
    <t>е4</t>
  </si>
  <si>
    <t>det А=</t>
  </si>
  <si>
    <t>det А1=</t>
  </si>
  <si>
    <t>e4=</t>
  </si>
  <si>
    <t>Проверка: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</si>
</sst>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0" borderId="1" xfId="0" applyBorder="1"/>
    <xf numFmtId="164" fontId="0" fillId="3" borderId="1" xfId="0" applyNumberFormat="1" applyFill="1" applyBorder="1"/>
    <xf numFmtId="0" fontId="0" fillId="5" borderId="1" xfId="0" applyFill="1" applyBorder="1"/>
    <xf numFmtId="165" fontId="1" fillId="5" borderId="1" xfId="0" applyNumberFormat="1" applyFont="1" applyFill="1" applyBorder="1"/>
    <xf numFmtId="165" fontId="0" fillId="5" borderId="1" xfId="0" applyNumberFormat="1" applyFill="1" applyBorder="1"/>
    <xf numFmtId="2" fontId="1" fillId="4" borderId="1" xfId="0" applyNumberFormat="1" applyFont="1" applyFill="1" applyBorder="1"/>
    <xf numFmtId="2" fontId="0" fillId="4" borderId="1" xfId="0" applyNumberFormat="1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ACA4-88B2-4177-ADD7-E3800E0BBC7B}">
  <dimension ref="A1:L49"/>
  <sheetViews>
    <sheetView tabSelected="1" topLeftCell="A20" zoomScale="83" zoomScaleNormal="83" workbookViewId="0">
      <selection activeCell="L32" sqref="L32"/>
    </sheetView>
  </sheetViews>
  <sheetFormatPr defaultRowHeight="14.4" x14ac:dyDescent="0.3"/>
  <sheetData>
    <row r="1" spans="1:12" x14ac:dyDescent="0.3">
      <c r="A1" s="5" t="s">
        <v>17</v>
      </c>
      <c r="B1" s="5">
        <v>0</v>
      </c>
    </row>
    <row r="2" spans="1:12" x14ac:dyDescent="0.3">
      <c r="A2" s="6" t="s">
        <v>18</v>
      </c>
      <c r="B2" s="6">
        <v>1</v>
      </c>
    </row>
    <row r="3" spans="1:12" x14ac:dyDescent="0.3">
      <c r="A3" s="7" t="s">
        <v>19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</row>
    <row r="4" spans="1:12" x14ac:dyDescent="0.3">
      <c r="A4" s="7" t="s">
        <v>20</v>
      </c>
      <c r="B4" s="7">
        <f>$B$1+$B$2+B3</f>
        <v>2</v>
      </c>
      <c r="C4" s="7">
        <f>$B$1+$B$2+C3</f>
        <v>3</v>
      </c>
      <c r="D4" s="7">
        <f t="shared" ref="D4:I4" si="0">$B$1+$B$2+D3</f>
        <v>4</v>
      </c>
      <c r="E4" s="7">
        <f t="shared" si="0"/>
        <v>5</v>
      </c>
      <c r="F4" s="7">
        <f t="shared" si="0"/>
        <v>6</v>
      </c>
      <c r="G4" s="7">
        <f t="shared" si="0"/>
        <v>7</v>
      </c>
      <c r="H4" s="7">
        <f t="shared" si="0"/>
        <v>8</v>
      </c>
      <c r="I4" s="7">
        <f t="shared" si="0"/>
        <v>9</v>
      </c>
    </row>
    <row r="5" spans="1:12" x14ac:dyDescent="0.3">
      <c r="A5" s="7" t="s">
        <v>21</v>
      </c>
      <c r="B5" s="7">
        <f>2*(B1+B2)+20</f>
        <v>22</v>
      </c>
      <c r="C5" s="7">
        <f>2*(B1+B2)+3</f>
        <v>5</v>
      </c>
      <c r="D5" s="7">
        <f>3*(B1+B2)+8</f>
        <v>11</v>
      </c>
      <c r="E5" s="7">
        <f>8*(B1+B2)+39</f>
        <v>47</v>
      </c>
      <c r="F5" s="7"/>
      <c r="G5" s="7"/>
      <c r="H5" s="7"/>
      <c r="I5" s="7"/>
    </row>
    <row r="6" spans="1:12" x14ac:dyDescent="0.3">
      <c r="A6" s="3" t="s">
        <v>0</v>
      </c>
      <c r="B6" s="3"/>
      <c r="C6" s="3"/>
    </row>
    <row r="7" spans="1:12" x14ac:dyDescent="0.3">
      <c r="A7" s="8"/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8"/>
    </row>
    <row r="8" spans="1:12" x14ac:dyDescent="0.3">
      <c r="A8" s="5" t="s">
        <v>9</v>
      </c>
      <c r="B8" s="7">
        <v>1</v>
      </c>
      <c r="C8" s="7">
        <v>0</v>
      </c>
      <c r="D8" s="7">
        <v>0</v>
      </c>
      <c r="E8" s="7">
        <v>1</v>
      </c>
      <c r="F8" s="7">
        <v>1</v>
      </c>
      <c r="G8" s="7">
        <v>0</v>
      </c>
      <c r="H8" s="7">
        <v>0</v>
      </c>
      <c r="I8" s="7">
        <v>0</v>
      </c>
      <c r="J8" s="7">
        <v>0</v>
      </c>
    </row>
    <row r="9" spans="1:12" x14ac:dyDescent="0.3">
      <c r="A9" s="5" t="s">
        <v>10</v>
      </c>
      <c r="B9" s="7">
        <v>-1</v>
      </c>
      <c r="C9" s="7">
        <v>-1</v>
      </c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0</v>
      </c>
    </row>
    <row r="10" spans="1:12" x14ac:dyDescent="0.3">
      <c r="A10" s="5" t="s">
        <v>11</v>
      </c>
      <c r="B10" s="7">
        <v>0</v>
      </c>
      <c r="C10" s="7">
        <v>1</v>
      </c>
      <c r="D10" s="7">
        <v>-1</v>
      </c>
      <c r="E10" s="7">
        <v>0</v>
      </c>
      <c r="F10" s="7">
        <v>0</v>
      </c>
      <c r="G10" s="7">
        <v>0</v>
      </c>
      <c r="H10" s="7">
        <v>1</v>
      </c>
      <c r="I10" s="7">
        <v>0</v>
      </c>
      <c r="J10" s="7">
        <v>0</v>
      </c>
    </row>
    <row r="11" spans="1:12" x14ac:dyDescent="0.3">
      <c r="A11" s="5" t="s">
        <v>12</v>
      </c>
      <c r="B11" s="7">
        <v>0</v>
      </c>
      <c r="C11" s="7">
        <v>0</v>
      </c>
      <c r="D11" s="7">
        <v>1</v>
      </c>
      <c r="E11" s="7">
        <v>-1</v>
      </c>
      <c r="F11" s="7">
        <v>0</v>
      </c>
      <c r="G11" s="7">
        <v>0</v>
      </c>
      <c r="H11" s="7">
        <v>0</v>
      </c>
      <c r="I11" s="7">
        <v>1</v>
      </c>
      <c r="J11" s="7">
        <v>0</v>
      </c>
    </row>
    <row r="12" spans="1:12" x14ac:dyDescent="0.3">
      <c r="A12" s="5" t="s">
        <v>13</v>
      </c>
      <c r="B12" s="7">
        <f>B4</f>
        <v>2</v>
      </c>
      <c r="C12" s="7">
        <v>0</v>
      </c>
      <c r="D12" s="7">
        <v>0</v>
      </c>
      <c r="E12" s="7">
        <v>0</v>
      </c>
      <c r="F12" s="7">
        <f>-F4</f>
        <v>-6</v>
      </c>
      <c r="G12" s="7">
        <f>G4</f>
        <v>7</v>
      </c>
      <c r="H12" s="7">
        <v>0</v>
      </c>
      <c r="I12" s="7">
        <v>0</v>
      </c>
      <c r="J12" s="7">
        <f>B5</f>
        <v>22</v>
      </c>
    </row>
    <row r="13" spans="1:12" x14ac:dyDescent="0.3">
      <c r="A13" s="5" t="s">
        <v>14</v>
      </c>
      <c r="B13" s="7">
        <v>0</v>
      </c>
      <c r="C13" s="7">
        <f>C4</f>
        <v>3</v>
      </c>
      <c r="D13" s="7">
        <v>0</v>
      </c>
      <c r="E13" s="7">
        <v>0</v>
      </c>
      <c r="F13" s="7">
        <v>0</v>
      </c>
      <c r="G13" s="7">
        <f>G4</f>
        <v>7</v>
      </c>
      <c r="H13" s="7">
        <f>-H4</f>
        <v>-8</v>
      </c>
      <c r="I13" s="7">
        <v>0</v>
      </c>
      <c r="J13" s="7">
        <f>C5</f>
        <v>5</v>
      </c>
    </row>
    <row r="14" spans="1:12" x14ac:dyDescent="0.3">
      <c r="A14" s="5" t="s">
        <v>15</v>
      </c>
      <c r="B14" s="7">
        <v>0</v>
      </c>
      <c r="C14" s="7">
        <v>0</v>
      </c>
      <c r="D14" s="7">
        <f>D4</f>
        <v>4</v>
      </c>
      <c r="E14" s="7">
        <v>0</v>
      </c>
      <c r="F14" s="7">
        <v>0</v>
      </c>
      <c r="G14" s="7">
        <v>0</v>
      </c>
      <c r="H14" s="7">
        <f>H4</f>
        <v>8</v>
      </c>
      <c r="I14" s="7">
        <f>-I4</f>
        <v>-9</v>
      </c>
      <c r="J14" s="7">
        <f>D5</f>
        <v>11</v>
      </c>
    </row>
    <row r="15" spans="1:12" x14ac:dyDescent="0.3">
      <c r="A15" s="5" t="s">
        <v>16</v>
      </c>
      <c r="B15" s="7">
        <v>0</v>
      </c>
      <c r="C15" s="7">
        <v>0</v>
      </c>
      <c r="D15" s="7">
        <v>0</v>
      </c>
      <c r="E15" s="7">
        <f>E4</f>
        <v>5</v>
      </c>
      <c r="F15" s="7">
        <f>-F4</f>
        <v>-6</v>
      </c>
      <c r="G15" s="7">
        <v>0</v>
      </c>
      <c r="H15" s="7">
        <v>0</v>
      </c>
      <c r="I15" s="7">
        <f>I4</f>
        <v>9</v>
      </c>
      <c r="J15" s="7">
        <f>E5</f>
        <v>47</v>
      </c>
    </row>
    <row r="16" spans="1:12" x14ac:dyDescent="0.3">
      <c r="K16" s="3" t="s">
        <v>23</v>
      </c>
      <c r="L16" s="3"/>
    </row>
    <row r="17" spans="1:12" x14ac:dyDescent="0.3">
      <c r="A17" s="5" t="s">
        <v>9</v>
      </c>
      <c r="B17" s="9">
        <f t="array" ref="B17:I24">MINVERSE(B8:I15)</f>
        <v>0.38063961216670583</v>
      </c>
      <c r="C17" s="9">
        <v>-0.3679985404123336</v>
      </c>
      <c r="D17" s="9">
        <v>-0.14866942945760697</v>
      </c>
      <c r="E17" s="9">
        <v>6.9434670419891931E-2</v>
      </c>
      <c r="F17" s="9">
        <v>0.1256809237104804</v>
      </c>
      <c r="G17" s="9">
        <v>-7.3109703651575569E-2</v>
      </c>
      <c r="H17" s="9">
        <v>-5.4526024969374726E-2</v>
      </c>
      <c r="I17" s="9">
        <v>-6.2240988349362737E-2</v>
      </c>
      <c r="K17" s="10" t="s">
        <v>1</v>
      </c>
      <c r="L17" s="11">
        <f t="array" ref="L17:L24">MMULT(B17:I24,J8:J15)</f>
        <v>-1.1256809237104797</v>
      </c>
    </row>
    <row r="18" spans="1:12" x14ac:dyDescent="0.3">
      <c r="A18" s="5" t="s">
        <v>10</v>
      </c>
      <c r="B18" s="9">
        <v>-0.13183204316209229</v>
      </c>
      <c r="C18" s="9">
        <v>-0.27805145046524354</v>
      </c>
      <c r="D18" s="9">
        <v>0.38345453123778245</v>
      </c>
      <c r="E18" s="9">
        <v>0.1238564391273751</v>
      </c>
      <c r="F18" s="9">
        <v>-7.3109703651575556E-2</v>
      </c>
      <c r="G18" s="9">
        <v>0.11283133943232464</v>
      </c>
      <c r="H18" s="9">
        <v>6.4899523027601852E-2</v>
      </c>
      <c r="I18" s="9">
        <v>5.1137696457893511E-2</v>
      </c>
      <c r="K18" s="10" t="s">
        <v>2</v>
      </c>
      <c r="L18" s="12">
        <v>2.0731097036515767</v>
      </c>
    </row>
    <row r="19" spans="1:12" x14ac:dyDescent="0.3">
      <c r="A19" s="5" t="s">
        <v>11</v>
      </c>
      <c r="B19" s="9">
        <v>3.6437563531159622E-2</v>
      </c>
      <c r="C19" s="9">
        <v>-7.2614486407589829E-2</v>
      </c>
      <c r="D19" s="9">
        <v>-0.26731305549039541</v>
      </c>
      <c r="E19" s="9">
        <v>0.33943232465399953</v>
      </c>
      <c r="F19" s="9">
        <v>-5.4526024969374726E-2</v>
      </c>
      <c r="G19" s="9">
        <v>6.4899523027601852E-2</v>
      </c>
      <c r="H19" s="9">
        <v>9.8313654963901251E-2</v>
      </c>
      <c r="I19" s="9">
        <v>6.0598952224568001E-2</v>
      </c>
      <c r="K19" s="10" t="s">
        <v>3</v>
      </c>
      <c r="L19" s="12">
        <v>3.0545260249693751</v>
      </c>
    </row>
    <row r="20" spans="1:12" x14ac:dyDescent="0.3">
      <c r="A20" s="5" t="s">
        <v>12</v>
      </c>
      <c r="B20" s="9">
        <v>0.20220501993901002</v>
      </c>
      <c r="C20" s="9">
        <v>7.7723043240284534E-2</v>
      </c>
      <c r="D20" s="9">
        <v>-7.5690046133395944E-2</v>
      </c>
      <c r="E20" s="9">
        <v>-0.31808585503166792</v>
      </c>
      <c r="F20" s="9">
        <v>-6.2240988349362723E-2</v>
      </c>
      <c r="G20" s="9">
        <v>5.1137696457893497E-2</v>
      </c>
      <c r="H20" s="9">
        <v>6.0598952224567994E-2</v>
      </c>
      <c r="I20" s="9">
        <v>9.5941825005864415E-2</v>
      </c>
      <c r="K20" s="10" t="s">
        <v>4</v>
      </c>
      <c r="L20" s="12">
        <v>4.0622409883493633</v>
      </c>
    </row>
    <row r="21" spans="1:12" x14ac:dyDescent="0.3">
      <c r="A21" s="5" t="s">
        <v>13</v>
      </c>
      <c r="B21" s="9">
        <v>0.41715536789428415</v>
      </c>
      <c r="C21" s="9">
        <v>0.29027549717204887</v>
      </c>
      <c r="D21" s="9">
        <v>0.22435947559100272</v>
      </c>
      <c r="E21" s="9">
        <v>0.24865118461177577</v>
      </c>
      <c r="F21" s="9">
        <v>-6.3439935361117625E-2</v>
      </c>
      <c r="G21" s="9">
        <v>2.1972007193682058E-2</v>
      </c>
      <c r="H21" s="9">
        <v>-6.0729272551932672E-3</v>
      </c>
      <c r="I21" s="9">
        <v>-3.370083665650167E-2</v>
      </c>
      <c r="K21" s="10" t="s">
        <v>5</v>
      </c>
      <c r="L21" s="12">
        <v>-2.9365600646388819</v>
      </c>
    </row>
    <row r="22" spans="1:12" x14ac:dyDescent="0.3">
      <c r="A22" s="5" t="s">
        <v>14</v>
      </c>
      <c r="B22" s="9">
        <v>0.24880756900461334</v>
      </c>
      <c r="C22" s="9">
        <v>0.35395000912242292</v>
      </c>
      <c r="D22" s="9">
        <v>0.23478510178017573</v>
      </c>
      <c r="E22" s="9">
        <v>0.19329110954726722</v>
      </c>
      <c r="F22" s="9">
        <v>5.2571220058904786E-2</v>
      </c>
      <c r="G22" s="9">
        <v>3.9721635780749068E-2</v>
      </c>
      <c r="H22" s="9">
        <v>1.0373498058227123E-2</v>
      </c>
      <c r="I22" s="9">
        <v>-1.1103291891469221E-2</v>
      </c>
      <c r="K22" s="10" t="s">
        <v>6</v>
      </c>
      <c r="L22" s="12">
        <v>0.94742877994109576</v>
      </c>
    </row>
    <row r="23" spans="1:12" x14ac:dyDescent="0.3">
      <c r="A23" s="5" t="s">
        <v>15</v>
      </c>
      <c r="B23" s="9">
        <v>0.16826960669325206</v>
      </c>
      <c r="C23" s="9">
        <v>0.20543696405765371</v>
      </c>
      <c r="D23" s="9">
        <v>0.3492324132718222</v>
      </c>
      <c r="E23" s="9">
        <v>0.21557588552662449</v>
      </c>
      <c r="F23" s="9">
        <v>1.8583678682200851E-2</v>
      </c>
      <c r="G23" s="9">
        <v>-4.7931816404722827E-2</v>
      </c>
      <c r="H23" s="9">
        <v>3.3414131936299427E-2</v>
      </c>
      <c r="I23" s="9">
        <v>9.4612557666744965E-3</v>
      </c>
      <c r="K23" s="10" t="s">
        <v>7</v>
      </c>
      <c r="L23" s="12">
        <v>0.98141632131779954</v>
      </c>
    </row>
    <row r="24" spans="1:12" x14ac:dyDescent="0.3">
      <c r="A24" s="5" t="s">
        <v>16</v>
      </c>
      <c r="B24" s="9">
        <v>0.16576745640785054</v>
      </c>
      <c r="C24" s="9">
        <v>0.1503375296478745</v>
      </c>
      <c r="D24" s="9">
        <v>0.19162300935699955</v>
      </c>
      <c r="E24" s="9">
        <v>0.34248182031433266</v>
      </c>
      <c r="F24" s="9">
        <v>-7.7149633799880098E-3</v>
      </c>
      <c r="G24" s="9">
        <v>-1.3761826569708353E-2</v>
      </c>
      <c r="H24" s="9">
        <v>-3.7714702739333285E-2</v>
      </c>
      <c r="I24" s="9">
        <v>3.5342872781296442E-2</v>
      </c>
      <c r="K24" s="10" t="s">
        <v>8</v>
      </c>
      <c r="L24" s="12">
        <v>1.0077149633799887</v>
      </c>
    </row>
    <row r="25" spans="1:12" x14ac:dyDescent="0.3">
      <c r="B25" s="1"/>
    </row>
    <row r="26" spans="1:12" x14ac:dyDescent="0.3">
      <c r="A26" s="3" t="s">
        <v>22</v>
      </c>
      <c r="B26" s="3"/>
      <c r="C26" s="3"/>
    </row>
    <row r="27" spans="1:12" x14ac:dyDescent="0.3">
      <c r="A27" s="7" t="s">
        <v>19</v>
      </c>
      <c r="B27" s="7">
        <v>1</v>
      </c>
      <c r="C27" s="7">
        <v>2</v>
      </c>
      <c r="D27" s="7">
        <v>3</v>
      </c>
      <c r="E27" s="7">
        <v>4</v>
      </c>
      <c r="F27" s="7">
        <v>5</v>
      </c>
      <c r="G27" s="7">
        <v>6</v>
      </c>
      <c r="H27" s="7">
        <v>7</v>
      </c>
      <c r="I27" s="7">
        <v>8</v>
      </c>
    </row>
    <row r="28" spans="1:12" x14ac:dyDescent="0.3">
      <c r="A28" s="7" t="s">
        <v>20</v>
      </c>
      <c r="B28" s="7">
        <f>$B$1+$B$2+B3</f>
        <v>2</v>
      </c>
      <c r="C28" s="7">
        <f t="shared" ref="C28:I28" si="1">$B$1+$B$2+C3</f>
        <v>3</v>
      </c>
      <c r="D28" s="7">
        <f t="shared" si="1"/>
        <v>4</v>
      </c>
      <c r="E28" s="7">
        <f t="shared" si="1"/>
        <v>5</v>
      </c>
      <c r="F28" s="7">
        <f t="shared" si="1"/>
        <v>6</v>
      </c>
      <c r="G28" s="7">
        <f>$B$1+$B$2+G3</f>
        <v>7</v>
      </c>
      <c r="H28" s="7">
        <f t="shared" si="1"/>
        <v>8</v>
      </c>
      <c r="I28" s="7">
        <f t="shared" si="1"/>
        <v>9</v>
      </c>
    </row>
    <row r="29" spans="1:12" x14ac:dyDescent="0.3">
      <c r="A29" s="7" t="s">
        <v>21</v>
      </c>
      <c r="B29" s="7">
        <f>B5*0.8</f>
        <v>17.600000000000001</v>
      </c>
      <c r="C29" s="7">
        <f t="shared" ref="C29:D29" si="2">C5*0.8</f>
        <v>4</v>
      </c>
      <c r="D29" s="7">
        <f>D5*0.8</f>
        <v>8.8000000000000007</v>
      </c>
      <c r="E29" s="7"/>
      <c r="F29" s="7"/>
      <c r="G29" s="7"/>
      <c r="H29" s="7"/>
      <c r="I29" s="7"/>
    </row>
    <row r="30" spans="1:12" x14ac:dyDescent="0.3">
      <c r="A30" s="7" t="s">
        <v>24</v>
      </c>
      <c r="B30" s="13">
        <f>L17*0.8</f>
        <v>-0.90054473896838383</v>
      </c>
      <c r="C30" s="7"/>
      <c r="D30" s="7"/>
      <c r="E30" s="7"/>
      <c r="F30" s="7"/>
      <c r="G30" s="7"/>
      <c r="H30" s="7"/>
      <c r="I30" s="7"/>
    </row>
    <row r="32" spans="1:12" x14ac:dyDescent="0.3">
      <c r="A32" s="5"/>
      <c r="B32" s="5" t="s">
        <v>25</v>
      </c>
      <c r="C32" s="5" t="s">
        <v>2</v>
      </c>
      <c r="D32" s="5" t="s">
        <v>3</v>
      </c>
      <c r="E32" s="5" t="s">
        <v>4</v>
      </c>
      <c r="F32" s="5" t="s">
        <v>5</v>
      </c>
      <c r="G32" s="5" t="s">
        <v>6</v>
      </c>
      <c r="H32" s="5" t="s">
        <v>7</v>
      </c>
      <c r="I32" s="5" t="s">
        <v>8</v>
      </c>
      <c r="J32" s="5"/>
    </row>
    <row r="33" spans="1:12" x14ac:dyDescent="0.3">
      <c r="A33" s="5" t="s">
        <v>9</v>
      </c>
      <c r="B33" s="7">
        <v>0</v>
      </c>
      <c r="C33" s="7">
        <v>0</v>
      </c>
      <c r="D33" s="7">
        <v>0</v>
      </c>
      <c r="E33" s="7">
        <v>1</v>
      </c>
      <c r="F33" s="7">
        <v>1</v>
      </c>
      <c r="G33" s="7">
        <v>0</v>
      </c>
      <c r="H33" s="7">
        <v>0</v>
      </c>
      <c r="I33" s="7">
        <v>0</v>
      </c>
      <c r="J33" s="14">
        <f>-B30</f>
        <v>0.90054473896838383</v>
      </c>
    </row>
    <row r="34" spans="1:12" x14ac:dyDescent="0.3">
      <c r="A34" s="5" t="s">
        <v>10</v>
      </c>
      <c r="B34" s="7">
        <v>0</v>
      </c>
      <c r="C34" s="7">
        <v>-1</v>
      </c>
      <c r="D34" s="7">
        <v>0</v>
      </c>
      <c r="E34" s="7">
        <v>0</v>
      </c>
      <c r="F34" s="7">
        <v>0</v>
      </c>
      <c r="G34" s="7">
        <v>1</v>
      </c>
      <c r="H34" s="7">
        <v>0</v>
      </c>
      <c r="I34" s="7">
        <v>0</v>
      </c>
      <c r="J34" s="14">
        <f>B30</f>
        <v>-0.90054473896838383</v>
      </c>
    </row>
    <row r="35" spans="1:12" x14ac:dyDescent="0.3">
      <c r="A35" s="5" t="s">
        <v>11</v>
      </c>
      <c r="B35" s="7">
        <v>0</v>
      </c>
      <c r="C35" s="7">
        <v>1</v>
      </c>
      <c r="D35" s="7">
        <v>-1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</row>
    <row r="36" spans="1:12" x14ac:dyDescent="0.3">
      <c r="A36" s="5" t="s">
        <v>12</v>
      </c>
      <c r="B36" s="7">
        <v>0</v>
      </c>
      <c r="C36" s="7">
        <v>0</v>
      </c>
      <c r="D36" s="7">
        <v>1</v>
      </c>
      <c r="E36" s="7">
        <v>-1</v>
      </c>
      <c r="F36" s="7">
        <v>0</v>
      </c>
      <c r="G36" s="7">
        <v>0</v>
      </c>
      <c r="H36" s="7">
        <v>0</v>
      </c>
      <c r="I36" s="7">
        <v>1</v>
      </c>
      <c r="J36" s="7">
        <v>0</v>
      </c>
    </row>
    <row r="37" spans="1:12" x14ac:dyDescent="0.3">
      <c r="A37" s="5" t="s">
        <v>13</v>
      </c>
      <c r="B37" s="7">
        <v>0</v>
      </c>
      <c r="C37" s="7">
        <v>0</v>
      </c>
      <c r="D37" s="7">
        <v>0</v>
      </c>
      <c r="E37" s="7">
        <v>0</v>
      </c>
      <c r="F37" s="7">
        <v>-5</v>
      </c>
      <c r="G37" s="7">
        <v>6</v>
      </c>
      <c r="H37" s="7">
        <v>0</v>
      </c>
      <c r="I37" s="7">
        <v>0</v>
      </c>
      <c r="J37" s="14">
        <f>B29-B28*B30</f>
        <v>19.401089477936768</v>
      </c>
    </row>
    <row r="38" spans="1:12" x14ac:dyDescent="0.3">
      <c r="A38" s="5" t="s">
        <v>14</v>
      </c>
      <c r="B38" s="7">
        <v>0</v>
      </c>
      <c r="C38" s="7">
        <v>2</v>
      </c>
      <c r="D38" s="7">
        <v>0</v>
      </c>
      <c r="E38" s="7">
        <v>0</v>
      </c>
      <c r="F38" s="7">
        <v>0</v>
      </c>
      <c r="G38" s="7">
        <v>6</v>
      </c>
      <c r="H38" s="7">
        <v>-7</v>
      </c>
      <c r="I38" s="7">
        <v>0</v>
      </c>
      <c r="J38" s="7">
        <f>C29</f>
        <v>4</v>
      </c>
    </row>
    <row r="39" spans="1:12" x14ac:dyDescent="0.3">
      <c r="A39" s="5" t="s">
        <v>15</v>
      </c>
      <c r="B39" s="7">
        <v>0</v>
      </c>
      <c r="C39" s="7">
        <v>0</v>
      </c>
      <c r="D39" s="7">
        <v>3</v>
      </c>
      <c r="E39" s="7">
        <v>0</v>
      </c>
      <c r="F39" s="7">
        <v>0</v>
      </c>
      <c r="G39" s="7">
        <v>0</v>
      </c>
      <c r="H39" s="7">
        <v>7</v>
      </c>
      <c r="I39" s="7">
        <v>-8</v>
      </c>
      <c r="J39" s="7">
        <f>D29</f>
        <v>8.8000000000000007</v>
      </c>
    </row>
    <row r="40" spans="1:12" x14ac:dyDescent="0.3">
      <c r="A40" s="5" t="s">
        <v>16</v>
      </c>
      <c r="B40" s="7">
        <v>-1</v>
      </c>
      <c r="C40" s="7">
        <v>0</v>
      </c>
      <c r="D40" s="7">
        <v>0</v>
      </c>
      <c r="E40" s="7">
        <v>4</v>
      </c>
      <c r="F40" s="7">
        <v>-5</v>
      </c>
      <c r="G40" s="7">
        <v>0</v>
      </c>
      <c r="H40" s="7">
        <v>0</v>
      </c>
      <c r="I40" s="7">
        <v>8</v>
      </c>
      <c r="J40" s="7">
        <v>0</v>
      </c>
    </row>
    <row r="41" spans="1:12" x14ac:dyDescent="0.3">
      <c r="K41" s="3" t="s">
        <v>23</v>
      </c>
      <c r="L41" s="4"/>
    </row>
    <row r="42" spans="1:12" x14ac:dyDescent="0.3">
      <c r="A42" s="5" t="s">
        <v>9</v>
      </c>
      <c r="B42" s="5">
        <v>0.8</v>
      </c>
      <c r="C42" s="5">
        <v>0</v>
      </c>
      <c r="D42" s="5">
        <v>0</v>
      </c>
      <c r="E42" s="5">
        <v>1</v>
      </c>
      <c r="F42" s="5">
        <v>1</v>
      </c>
      <c r="G42" s="5">
        <v>0</v>
      </c>
      <c r="H42" s="5">
        <v>0</v>
      </c>
      <c r="I42" s="5">
        <v>0</v>
      </c>
      <c r="K42" s="10" t="s">
        <v>26</v>
      </c>
      <c r="L42" s="10">
        <f>MDETERM(B33:I40)</f>
        <v>1441</v>
      </c>
    </row>
    <row r="43" spans="1:12" x14ac:dyDescent="0.3">
      <c r="A43" s="5" t="s">
        <v>10</v>
      </c>
      <c r="B43" s="5">
        <f>-B42</f>
        <v>-0.8</v>
      </c>
      <c r="C43" s="5">
        <v>-1</v>
      </c>
      <c r="D43" s="5">
        <v>0</v>
      </c>
      <c r="E43" s="5">
        <v>0</v>
      </c>
      <c r="F43" s="5">
        <v>0</v>
      </c>
      <c r="G43" s="5">
        <v>1</v>
      </c>
      <c r="H43" s="5">
        <v>0</v>
      </c>
      <c r="I43" s="5">
        <v>0</v>
      </c>
      <c r="K43" s="10" t="s">
        <v>27</v>
      </c>
      <c r="L43" s="10">
        <f>MDETERM(B42:I49)</f>
        <v>44959.199999999983</v>
      </c>
    </row>
    <row r="44" spans="1:12" x14ac:dyDescent="0.3">
      <c r="A44" s="5" t="s">
        <v>11</v>
      </c>
      <c r="B44" s="5">
        <v>0</v>
      </c>
      <c r="C44" s="5">
        <v>1</v>
      </c>
      <c r="D44" s="5">
        <v>-1</v>
      </c>
      <c r="E44" s="5">
        <v>0</v>
      </c>
      <c r="F44" s="5">
        <v>0</v>
      </c>
      <c r="G44" s="5">
        <v>0</v>
      </c>
      <c r="H44" s="5">
        <v>1</v>
      </c>
      <c r="I44" s="5">
        <v>0</v>
      </c>
      <c r="K44" s="10" t="s">
        <v>28</v>
      </c>
      <c r="L44" s="10">
        <f>L43/L42</f>
        <v>31.199999999999989</v>
      </c>
    </row>
    <row r="45" spans="1:12" x14ac:dyDescent="0.3">
      <c r="A45" s="5" t="s">
        <v>12</v>
      </c>
      <c r="B45" s="5">
        <v>0</v>
      </c>
      <c r="C45" s="5">
        <v>0</v>
      </c>
      <c r="D45" s="5">
        <v>1</v>
      </c>
      <c r="E45" s="5">
        <v>-1</v>
      </c>
      <c r="F45" s="5">
        <v>0</v>
      </c>
      <c r="G45" s="5">
        <v>0</v>
      </c>
      <c r="H45" s="5">
        <v>0</v>
      </c>
      <c r="I45" s="5">
        <v>1</v>
      </c>
    </row>
    <row r="46" spans="1:12" x14ac:dyDescent="0.3">
      <c r="A46" s="5" t="s">
        <v>13</v>
      </c>
      <c r="B46" s="5">
        <v>16.8</v>
      </c>
      <c r="C46" s="5">
        <v>0</v>
      </c>
      <c r="D46" s="5">
        <v>0</v>
      </c>
      <c r="E46" s="5">
        <v>0</v>
      </c>
      <c r="F46" s="5">
        <v>-5</v>
      </c>
      <c r="G46" s="5">
        <v>6</v>
      </c>
      <c r="H46" s="5">
        <v>0</v>
      </c>
      <c r="I46" s="5">
        <v>0</v>
      </c>
      <c r="K46" s="3" t="s">
        <v>29</v>
      </c>
      <c r="L46" s="3"/>
    </row>
    <row r="47" spans="1:12" x14ac:dyDescent="0.3">
      <c r="A47" s="5" t="s">
        <v>14</v>
      </c>
      <c r="B47" s="5">
        <v>2.4</v>
      </c>
      <c r="C47" s="5">
        <v>2</v>
      </c>
      <c r="D47" s="5">
        <v>0</v>
      </c>
      <c r="E47" s="5">
        <v>0</v>
      </c>
      <c r="F47" s="5">
        <v>0</v>
      </c>
      <c r="G47" s="5">
        <v>6</v>
      </c>
      <c r="H47" s="5">
        <f>-7</f>
        <v>-7</v>
      </c>
      <c r="I47" s="5">
        <v>0</v>
      </c>
      <c r="K47" s="2">
        <f>39*0.8</f>
        <v>31.200000000000003</v>
      </c>
      <c r="L47" s="2"/>
    </row>
    <row r="48" spans="1:12" x14ac:dyDescent="0.3">
      <c r="A48" s="5" t="s">
        <v>15</v>
      </c>
      <c r="B48" s="5">
        <v>6.4</v>
      </c>
      <c r="C48" s="5">
        <v>0</v>
      </c>
      <c r="D48" s="5">
        <v>3</v>
      </c>
      <c r="E48" s="5">
        <v>0</v>
      </c>
      <c r="F48" s="5">
        <v>0</v>
      </c>
      <c r="G48" s="15">
        <v>0</v>
      </c>
      <c r="H48" s="5">
        <v>7</v>
      </c>
      <c r="I48" s="5">
        <v>-8</v>
      </c>
    </row>
    <row r="49" spans="1:9" x14ac:dyDescent="0.3">
      <c r="A49" s="5" t="s">
        <v>16</v>
      </c>
      <c r="B49" s="5">
        <v>0</v>
      </c>
      <c r="C49" s="5">
        <v>0</v>
      </c>
      <c r="D49" s="5">
        <v>0</v>
      </c>
      <c r="E49" s="5">
        <v>4</v>
      </c>
      <c r="F49" s="5">
        <v>-5</v>
      </c>
      <c r="G49" s="5">
        <v>0</v>
      </c>
      <c r="H49" s="5">
        <v>0</v>
      </c>
      <c r="I49" s="5">
        <v>8</v>
      </c>
    </row>
  </sheetData>
  <mergeCells count="6">
    <mergeCell ref="K47:L47"/>
    <mergeCell ref="A6:C6"/>
    <mergeCell ref="K16:L16"/>
    <mergeCell ref="A26:C26"/>
    <mergeCell ref="K41:L41"/>
    <mergeCell ref="K46:L4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Екатерина Гайворонская</cp:lastModifiedBy>
  <dcterms:created xsi:type="dcterms:W3CDTF">2021-03-21T11:08:20Z</dcterms:created>
  <dcterms:modified xsi:type="dcterms:W3CDTF">2024-04-17T09:54:57Z</dcterms:modified>
</cp:coreProperties>
</file>