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nov\Documents\ЦМ\"/>
    </mc:Choice>
  </mc:AlternateContent>
  <xr:revisionPtr revIDLastSave="0" documentId="13_ncr:1_{D6FDE3BE-1916-41C9-97B7-B670BF98856C}" xr6:coauthVersionLast="47" xr6:coauthVersionMax="47" xr10:uidLastSave="{00000000-0000-0000-0000-000000000000}"/>
  <bookViews>
    <workbookView xWindow="-108" yWindow="-108" windowWidth="23256" windowHeight="12456" xr2:uid="{47AB31DF-281F-480C-AB09-96423FD079FB}"/>
  </bookViews>
  <sheets>
    <sheet name="Лист1" sheetId="1" r:id="rId1"/>
    <sheet name="Лист2" sheetId="2" r:id="rId2"/>
  </sheets>
  <definedNames>
    <definedName name="solver_adj" localSheetId="0" hidden="1">Лист1!$B$12:$F$12</definedName>
    <definedName name="solver_adj" localSheetId="1" hidden="1">Лист2!$B$12:$F$12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Лист1!$B$12:$F$12</definedName>
    <definedName name="solver_lhs1" localSheetId="1" hidden="1">Лист2!$B$12:$F$12</definedName>
    <definedName name="solver_lhs2" localSheetId="1" hidden="1">Лист2!$I$12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Лист1!$B$15</definedName>
    <definedName name="solver_opt" localSheetId="1" hidden="1">Лист2!$B$15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1" hidden="1">1</definedName>
    <definedName name="solver_rhs1" localSheetId="0" hidden="1">0</definedName>
    <definedName name="solver_rhs1" localSheetId="1" hidden="1">0</definedName>
    <definedName name="solver_rhs2" localSheetId="1" hidden="1">8.8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/>
  <c r="I12" i="2"/>
  <c r="F13" i="2"/>
  <c r="E13" i="2"/>
  <c r="D13" i="2"/>
  <c r="C13" i="2"/>
  <c r="B13" i="2"/>
  <c r="F8" i="2"/>
  <c r="F6" i="2"/>
  <c r="E6" i="2"/>
  <c r="D6" i="2"/>
  <c r="C6" i="2"/>
  <c r="B6" i="2"/>
  <c r="F5" i="2"/>
  <c r="E5" i="2"/>
  <c r="E8" i="2" s="1"/>
  <c r="D5" i="2"/>
  <c r="D8" i="2" s="1"/>
  <c r="C5" i="2"/>
  <c r="C8" i="2" s="1"/>
  <c r="B5" i="2"/>
  <c r="B8" i="2" s="1"/>
  <c r="F4" i="2"/>
  <c r="E4" i="2"/>
  <c r="D4" i="2"/>
  <c r="C4" i="2"/>
  <c r="B4" i="2"/>
  <c r="B9" i="2" s="1"/>
  <c r="C13" i="1"/>
  <c r="D13" i="1"/>
  <c r="E13" i="1"/>
  <c r="F13" i="1"/>
  <c r="B13" i="1"/>
  <c r="B9" i="1"/>
  <c r="C8" i="1"/>
  <c r="D8" i="1"/>
  <c r="E8" i="1"/>
  <c r="F6" i="1"/>
  <c r="F5" i="1"/>
  <c r="F8" i="1" s="1"/>
  <c r="F4" i="1"/>
  <c r="F9" i="1" s="1"/>
  <c r="E6" i="1"/>
  <c r="E5" i="1"/>
  <c r="E4" i="1"/>
  <c r="E9" i="1" s="1"/>
  <c r="D6" i="1"/>
  <c r="D5" i="1"/>
  <c r="D4" i="1"/>
  <c r="D9" i="1" s="1"/>
  <c r="C6" i="1"/>
  <c r="C5" i="1"/>
  <c r="C4" i="1"/>
  <c r="C9" i="1" s="1"/>
  <c r="B6" i="1"/>
  <c r="B5" i="1"/>
  <c r="B8" i="1" s="1"/>
  <c r="B4" i="1"/>
  <c r="E9" i="2" l="1"/>
  <c r="C9" i="2"/>
  <c r="F9" i="2"/>
  <c r="D9" i="2"/>
  <c r="B15" i="2"/>
  <c r="B15" i="1"/>
</calcChain>
</file>

<file path=xl/sharedStrings.xml><?xml version="1.0" encoding="utf-8"?>
<sst xmlns="http://schemas.openxmlformats.org/spreadsheetml/2006/main" count="32" uniqueCount="16">
  <si>
    <t>p=</t>
  </si>
  <si>
    <t>q=</t>
  </si>
  <si>
    <t>a</t>
  </si>
  <si>
    <t>b</t>
  </si>
  <si>
    <t>w</t>
  </si>
  <si>
    <t>x^2</t>
  </si>
  <si>
    <t>x</t>
  </si>
  <si>
    <t>x^2=</t>
  </si>
  <si>
    <t>Нач.знач x</t>
  </si>
  <si>
    <t>П=</t>
  </si>
  <si>
    <t>x1</t>
  </si>
  <si>
    <t>x2</t>
  </si>
  <si>
    <t>x3</t>
  </si>
  <si>
    <t>x4</t>
  </si>
  <si>
    <t>x5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</si>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</sst>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C354-A339-48CB-A1A9-B943B582A8B2}">
  <dimension ref="A1:G16"/>
  <sheetViews>
    <sheetView tabSelected="1" workbookViewId="0">
      <selection activeCell="K16" sqref="K16"/>
    </sheetView>
  </sheetViews>
  <sheetFormatPr defaultRowHeight="14.4" x14ac:dyDescent="0.3"/>
  <sheetData>
    <row r="1" spans="1:7" x14ac:dyDescent="0.3">
      <c r="A1" s="1" t="s">
        <v>0</v>
      </c>
      <c r="B1" s="1">
        <v>0</v>
      </c>
      <c r="C1" s="1"/>
      <c r="D1" s="1"/>
      <c r="E1" s="1"/>
      <c r="F1" s="1"/>
      <c r="G1" s="1"/>
    </row>
    <row r="2" spans="1:7" x14ac:dyDescent="0.3">
      <c r="A2" s="1" t="s">
        <v>1</v>
      </c>
      <c r="B2" s="1">
        <v>1</v>
      </c>
      <c r="C2" s="1"/>
      <c r="D2" s="1"/>
      <c r="E2" s="1"/>
      <c r="F2" s="1"/>
      <c r="G2" s="1"/>
    </row>
    <row r="3" spans="1:7" x14ac:dyDescent="0.3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1"/>
    </row>
    <row r="4" spans="1:7" x14ac:dyDescent="0.3">
      <c r="A4" s="2" t="s">
        <v>2</v>
      </c>
      <c r="B4" s="2">
        <f>10*(B1+B2+1+0.1*1)</f>
        <v>21</v>
      </c>
      <c r="C4" s="2">
        <f>5*(B1+B2+1+0.1*2)</f>
        <v>11</v>
      </c>
      <c r="D4" s="2">
        <f>10*(B1+B2+1+0.1*3)</f>
        <v>23</v>
      </c>
      <c r="E4" s="2">
        <f>5*(B1+B2+1+0.1*4)</f>
        <v>12</v>
      </c>
      <c r="F4" s="2">
        <f>10*(B1+B2+1+0.1*5)</f>
        <v>25</v>
      </c>
      <c r="G4" s="1"/>
    </row>
    <row r="5" spans="1:7" x14ac:dyDescent="0.3">
      <c r="A5" s="2" t="s">
        <v>3</v>
      </c>
      <c r="B5" s="2">
        <f>0.5*(B1+B2+1+0.1*1)</f>
        <v>1.05</v>
      </c>
      <c r="C5" s="2">
        <f>(B1+B2+1+0.1*2)</f>
        <v>2.2000000000000002</v>
      </c>
      <c r="D5" s="2">
        <f>0.5*(B1+B2+1+0.1*3)</f>
        <v>1.1499999999999999</v>
      </c>
      <c r="E5" s="2">
        <f>(B1+B2+1+0.1*4)</f>
        <v>2.4</v>
      </c>
      <c r="F5" s="2">
        <f>0.5*(B1+B2+1+0.1*5)</f>
        <v>1.25</v>
      </c>
      <c r="G5" s="1"/>
    </row>
    <row r="6" spans="1:7" x14ac:dyDescent="0.3">
      <c r="A6" s="2" t="s">
        <v>4</v>
      </c>
      <c r="B6" s="2">
        <f>0.8*(B1+B2+1+0.1*1)</f>
        <v>1.6800000000000002</v>
      </c>
      <c r="C6" s="2">
        <f>0.4*(B1+B2+1+0.1*2)</f>
        <v>0.88000000000000012</v>
      </c>
      <c r="D6" s="2">
        <f>0.8*(B1+B2+1+0.1*3)</f>
        <v>1.8399999999999999</v>
      </c>
      <c r="E6" s="2">
        <f>0.4*(B1+B2+1+0.1*4)</f>
        <v>0.96</v>
      </c>
      <c r="F6" s="2">
        <f>0.8*(B1+B2+1+0.1*5)</f>
        <v>2</v>
      </c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 t="s">
        <v>5</v>
      </c>
      <c r="B8" s="1">
        <f>-1/B5</f>
        <v>-0.95238095238095233</v>
      </c>
      <c r="C8" s="1">
        <f t="shared" ref="C8:F8" si="0">-1/C5</f>
        <v>-0.45454545454545453</v>
      </c>
      <c r="D8" s="1">
        <f t="shared" si="0"/>
        <v>-0.86956521739130443</v>
      </c>
      <c r="E8" s="1">
        <f t="shared" si="0"/>
        <v>-0.41666666666666669</v>
      </c>
      <c r="F8" s="1">
        <f t="shared" si="0"/>
        <v>-0.8</v>
      </c>
      <c r="G8" s="1"/>
    </row>
    <row r="9" spans="1:7" x14ac:dyDescent="0.3">
      <c r="A9" s="1" t="s">
        <v>6</v>
      </c>
      <c r="B9" s="1">
        <f>B4/B5-B6</f>
        <v>18.32</v>
      </c>
      <c r="C9" s="1">
        <f t="shared" ref="C9:F9" si="1">C4/C5-C6</f>
        <v>4.12</v>
      </c>
      <c r="D9" s="1">
        <f t="shared" si="1"/>
        <v>18.16</v>
      </c>
      <c r="E9" s="1">
        <f t="shared" si="1"/>
        <v>4.04</v>
      </c>
      <c r="F9" s="1">
        <f t="shared" si="1"/>
        <v>18</v>
      </c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1"/>
    </row>
    <row r="12" spans="1:7" x14ac:dyDescent="0.3">
      <c r="A12" s="1" t="s">
        <v>8</v>
      </c>
      <c r="B12" s="3">
        <v>5.2580003485500928</v>
      </c>
      <c r="C12" s="3">
        <v>2.711999420640399</v>
      </c>
      <c r="D12" s="3">
        <v>6.1619999425123702</v>
      </c>
      <c r="E12" s="3">
        <v>3.1079982776403674</v>
      </c>
      <c r="F12" s="3">
        <v>7.0499994806641171</v>
      </c>
      <c r="G12" s="1" t="s">
        <v>15</v>
      </c>
    </row>
    <row r="13" spans="1:7" x14ac:dyDescent="0.3">
      <c r="A13" s="1" t="s">
        <v>7</v>
      </c>
      <c r="B13" s="3">
        <f>B12^2</f>
        <v>27.646567665352897</v>
      </c>
      <c r="C13" s="3">
        <f t="shared" ref="C13:F13" si="2">C12^2</f>
        <v>7.35494085755386</v>
      </c>
      <c r="D13" s="3">
        <f t="shared" si="2"/>
        <v>37.970243291522451</v>
      </c>
      <c r="E13" s="3">
        <f t="shared" si="2"/>
        <v>9.6596532938154898</v>
      </c>
      <c r="F13" s="3">
        <f t="shared" si="2"/>
        <v>49.702492677364319</v>
      </c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 t="s">
        <v>9</v>
      </c>
      <c r="B15" s="3">
        <f>SUMPRODUCT(B8:F8,B13:F13)+SUMPRODUCT(B9:F9,B12:F12)</f>
        <v>252.38055472650234</v>
      </c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CDF5-1670-4129-8507-91DCC3D15B3F}">
  <dimension ref="A1:I16"/>
  <sheetViews>
    <sheetView workbookViewId="0">
      <selection activeCell="K22" sqref="K22"/>
    </sheetView>
  </sheetViews>
  <sheetFormatPr defaultRowHeight="14.4" x14ac:dyDescent="0.3"/>
  <sheetData>
    <row r="1" spans="1:9" x14ac:dyDescent="0.3">
      <c r="A1" s="1" t="s">
        <v>0</v>
      </c>
      <c r="B1" s="1">
        <v>0</v>
      </c>
      <c r="C1" s="1"/>
      <c r="D1" s="1"/>
      <c r="E1" s="1"/>
      <c r="F1" s="1"/>
      <c r="G1" s="1"/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1"/>
    </row>
    <row r="3" spans="1:9" x14ac:dyDescent="0.3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1"/>
    </row>
    <row r="4" spans="1:9" x14ac:dyDescent="0.3">
      <c r="A4" s="2" t="s">
        <v>2</v>
      </c>
      <c r="B4" s="2">
        <f>10*(B1+B2+1+0.1*1)</f>
        <v>21</v>
      </c>
      <c r="C4" s="2">
        <f>5*(B1+B2+1+0.1*2)</f>
        <v>11</v>
      </c>
      <c r="D4" s="2">
        <f>10*(B1+B2+1+0.1*3)</f>
        <v>23</v>
      </c>
      <c r="E4" s="2">
        <f>5*(B1+B2+1+0.1*4)</f>
        <v>12</v>
      </c>
      <c r="F4" s="2">
        <f>10*(B1+B2+1+0.1*5)</f>
        <v>25</v>
      </c>
      <c r="G4" s="1"/>
    </row>
    <row r="5" spans="1:9" x14ac:dyDescent="0.3">
      <c r="A5" s="2" t="s">
        <v>3</v>
      </c>
      <c r="B5" s="2">
        <f>0.5*(B1+B2+1+0.1*1)</f>
        <v>1.05</v>
      </c>
      <c r="C5" s="2">
        <f>(B1+B2+1+0.1*2)</f>
        <v>2.2000000000000002</v>
      </c>
      <c r="D5" s="2">
        <f>0.5*(B1+B2+1+0.1*3)</f>
        <v>1.1499999999999999</v>
      </c>
      <c r="E5" s="2">
        <f>(B1+B2+1+0.1*4)</f>
        <v>2.4</v>
      </c>
      <c r="F5" s="2">
        <f>0.5*(B1+B2+1+0.1*5)</f>
        <v>1.25</v>
      </c>
      <c r="G5" s="1"/>
    </row>
    <row r="6" spans="1:9" x14ac:dyDescent="0.3">
      <c r="A6" s="2" t="s">
        <v>4</v>
      </c>
      <c r="B6" s="2">
        <f>0.8*(B1+B2+1+0.1*1)</f>
        <v>1.6800000000000002</v>
      </c>
      <c r="C6" s="2">
        <f>0.4*(B1+B2+1+0.1*2)</f>
        <v>0.88000000000000012</v>
      </c>
      <c r="D6" s="2">
        <f>0.8*(B1+B2+1+0.1*3)</f>
        <v>1.8399999999999999</v>
      </c>
      <c r="E6" s="2">
        <f>0.4*(B1+B2+1+0.1*4)</f>
        <v>0.96</v>
      </c>
      <c r="F6" s="2">
        <f>0.8*(B1+B2+1+0.1*5)</f>
        <v>2</v>
      </c>
      <c r="G6" s="1"/>
    </row>
    <row r="7" spans="1:9" x14ac:dyDescent="0.3">
      <c r="A7" s="1"/>
      <c r="B7" s="1"/>
      <c r="C7" s="1"/>
      <c r="D7" s="1"/>
      <c r="E7" s="1"/>
      <c r="F7" s="1"/>
      <c r="G7" s="1"/>
    </row>
    <row r="8" spans="1:9" x14ac:dyDescent="0.3">
      <c r="A8" s="1" t="s">
        <v>5</v>
      </c>
      <c r="B8" s="1">
        <f>-1/B5</f>
        <v>-0.95238095238095233</v>
      </c>
      <c r="C8" s="1">
        <f t="shared" ref="C8:F8" si="0">-1/C5</f>
        <v>-0.45454545454545453</v>
      </c>
      <c r="D8" s="1">
        <f t="shared" si="0"/>
        <v>-0.86956521739130443</v>
      </c>
      <c r="E8" s="1">
        <f t="shared" si="0"/>
        <v>-0.41666666666666669</v>
      </c>
      <c r="F8" s="1">
        <f t="shared" si="0"/>
        <v>-0.8</v>
      </c>
      <c r="G8" s="1"/>
    </row>
    <row r="9" spans="1:9" x14ac:dyDescent="0.3">
      <c r="A9" s="1" t="s">
        <v>6</v>
      </c>
      <c r="B9" s="1">
        <f>B4/B5-B6</f>
        <v>18.32</v>
      </c>
      <c r="C9" s="1">
        <f t="shared" ref="C9:F9" si="1">C4/C5-C6</f>
        <v>4.12</v>
      </c>
      <c r="D9" s="1">
        <f t="shared" si="1"/>
        <v>18.16</v>
      </c>
      <c r="E9" s="1">
        <f t="shared" si="1"/>
        <v>4.04</v>
      </c>
      <c r="F9" s="1">
        <f t="shared" si="1"/>
        <v>18</v>
      </c>
      <c r="G9" s="1"/>
    </row>
    <row r="10" spans="1:9" x14ac:dyDescent="0.3">
      <c r="A10" s="1"/>
      <c r="B10" s="1"/>
      <c r="C10" s="1"/>
      <c r="D10" s="1"/>
      <c r="E10" s="1"/>
      <c r="F10" s="1"/>
      <c r="G10" s="1"/>
    </row>
    <row r="11" spans="1:9" x14ac:dyDescent="0.3">
      <c r="A11" s="1"/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1"/>
    </row>
    <row r="12" spans="1:9" x14ac:dyDescent="0.3">
      <c r="A12" s="1" t="s">
        <v>8</v>
      </c>
      <c r="B12" s="3">
        <v>2.5305641102575795</v>
      </c>
      <c r="C12" s="3">
        <v>0</v>
      </c>
      <c r="D12" s="3">
        <v>2.9386666638594838</v>
      </c>
      <c r="E12" s="3">
        <v>0</v>
      </c>
      <c r="F12" s="3">
        <v>3.3307692258829373</v>
      </c>
      <c r="G12" s="1" t="s">
        <v>15</v>
      </c>
      <c r="H12">
        <f>0</f>
        <v>0</v>
      </c>
      <c r="I12">
        <f>SUM(B12:F12)</f>
        <v>8.8000000000000007</v>
      </c>
    </row>
    <row r="13" spans="1:9" x14ac:dyDescent="0.3">
      <c r="A13" s="1" t="s">
        <v>7</v>
      </c>
      <c r="B13" s="3">
        <f>B12^2</f>
        <v>6.4037547161237356</v>
      </c>
      <c r="C13" s="3">
        <f t="shared" ref="C13:F13" si="2">C12^2</f>
        <v>0</v>
      </c>
      <c r="D13" s="3">
        <f t="shared" si="2"/>
        <v>8.6357617612790278</v>
      </c>
      <c r="E13" s="3">
        <f t="shared" si="2"/>
        <v>0</v>
      </c>
      <c r="F13" s="3">
        <f t="shared" si="2"/>
        <v>11.094023636088822</v>
      </c>
      <c r="G13" s="1"/>
    </row>
    <row r="14" spans="1:9" x14ac:dyDescent="0.3">
      <c r="A14" s="1"/>
      <c r="B14" s="1"/>
      <c r="C14" s="1"/>
      <c r="D14" s="1"/>
      <c r="E14" s="1"/>
      <c r="F14" s="1"/>
      <c r="G14" s="1"/>
    </row>
    <row r="15" spans="1:9" x14ac:dyDescent="0.3">
      <c r="A15" s="1" t="s">
        <v>9</v>
      </c>
      <c r="B15" s="3">
        <f>SUMPRODUCT(B8:F8,B13:F13)+SUMPRODUCT(B9:F9,B12:F12)</f>
        <v>137.19657620398687</v>
      </c>
      <c r="D15" s="1"/>
      <c r="E15" s="1"/>
      <c r="F15" s="1"/>
      <c r="G15" s="1"/>
    </row>
    <row r="16" spans="1:9" x14ac:dyDescent="0.3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Гайворонская</dc:creator>
  <cp:lastModifiedBy>Екатерина Гайворонская</cp:lastModifiedBy>
  <dcterms:created xsi:type="dcterms:W3CDTF">2024-04-29T22:40:20Z</dcterms:created>
  <dcterms:modified xsi:type="dcterms:W3CDTF">2024-04-29T23:51:52Z</dcterms:modified>
</cp:coreProperties>
</file>