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nov\Desktop\GIT_UNIVERSITY\ЦМ_GIT\"/>
    </mc:Choice>
  </mc:AlternateContent>
  <xr:revisionPtr revIDLastSave="0" documentId="13_ncr:1_{AB4B7A7E-4134-4987-A681-F13ED94A2280}" xr6:coauthVersionLast="47" xr6:coauthVersionMax="47" xr10:uidLastSave="{00000000-0000-0000-0000-000000000000}"/>
  <bookViews>
    <workbookView xWindow="-108" yWindow="-108" windowWidth="23256" windowHeight="12456" xr2:uid="{47AB31DF-281F-480C-AB09-96423FD079FB}"/>
  </bookViews>
  <sheets>
    <sheet name="Лист1" sheetId="1" r:id="rId1"/>
    <sheet name="Лист3" sheetId="3" r:id="rId2"/>
  </sheets>
  <definedNames>
    <definedName name="solver_adj" localSheetId="0" hidden="1">Лист1!$B$12:$F$12</definedName>
    <definedName name="solver_adj" localSheetId="1" hidden="1">Лист3!$B$12:$F$12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Лист1!$B$12:$F$12</definedName>
    <definedName name="solver_lhs1" localSheetId="1" hidden="1">Лист3!$B$12:$F$12</definedName>
    <definedName name="solver_lhs2" localSheetId="1" hidden="1">Лист3!$H$12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Лист1!$B$15</definedName>
    <definedName name="solver_opt" localSheetId="1" hidden="1">Лист3!$B$15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1" hidden="1">1</definedName>
    <definedName name="solver_rhs1" localSheetId="0" hidden="1">0</definedName>
    <definedName name="solver_rhs1" localSheetId="1" hidden="1">0</definedName>
    <definedName name="solver_rhs2" localSheetId="1" hidden="1">Лист3!$I$12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3" l="1"/>
  <c r="E13" i="3"/>
  <c r="D13" i="3"/>
  <c r="C13" i="3"/>
  <c r="B13" i="3"/>
  <c r="F9" i="3"/>
  <c r="E9" i="3"/>
  <c r="C8" i="3"/>
  <c r="B8" i="3"/>
  <c r="F6" i="3"/>
  <c r="E6" i="3"/>
  <c r="D6" i="3"/>
  <c r="C6" i="3"/>
  <c r="B6" i="3"/>
  <c r="F5" i="3"/>
  <c r="F8" i="3" s="1"/>
  <c r="E5" i="3"/>
  <c r="E8" i="3" s="1"/>
  <c r="D5" i="3"/>
  <c r="D8" i="3" s="1"/>
  <c r="C5" i="3"/>
  <c r="B5" i="3"/>
  <c r="F4" i="3"/>
  <c r="E4" i="3"/>
  <c r="D4" i="3"/>
  <c r="D9" i="3" s="1"/>
  <c r="C4" i="3"/>
  <c r="C9" i="3" s="1"/>
  <c r="B4" i="3"/>
  <c r="B9" i="3" s="1"/>
  <c r="H12" i="3"/>
  <c r="I12" i="3"/>
  <c r="C13" i="1"/>
  <c r="D13" i="1"/>
  <c r="E13" i="1"/>
  <c r="F13" i="1"/>
  <c r="B13" i="1"/>
  <c r="F6" i="1"/>
  <c r="F5" i="1"/>
  <c r="F8" i="1" s="1"/>
  <c r="F4" i="1"/>
  <c r="E6" i="1"/>
  <c r="E5" i="1"/>
  <c r="E8" i="1" s="1"/>
  <c r="E4" i="1"/>
  <c r="D6" i="1"/>
  <c r="D5" i="1"/>
  <c r="D8" i="1" s="1"/>
  <c r="D4" i="1"/>
  <c r="C6" i="1"/>
  <c r="C5" i="1"/>
  <c r="C8" i="1" s="1"/>
  <c r="C4" i="1"/>
  <c r="B6" i="1"/>
  <c r="B5" i="1"/>
  <c r="B8" i="1" s="1"/>
  <c r="B4" i="1"/>
  <c r="B15" i="3" l="1"/>
  <c r="B9" i="1"/>
  <c r="E9" i="1"/>
  <c r="D9" i="1"/>
  <c r="C9" i="1"/>
  <c r="F9" i="1"/>
  <c r="B15" i="1"/>
</calcChain>
</file>

<file path=xl/sharedStrings.xml><?xml version="1.0" encoding="utf-8"?>
<sst xmlns="http://schemas.openxmlformats.org/spreadsheetml/2006/main" count="32" uniqueCount="16">
  <si>
    <t>p=</t>
  </si>
  <si>
    <t>q=</t>
  </si>
  <si>
    <t>a</t>
  </si>
  <si>
    <t>b</t>
  </si>
  <si>
    <t>w</t>
  </si>
  <si>
    <t>x^2</t>
  </si>
  <si>
    <t>x</t>
  </si>
  <si>
    <t>x^2=</t>
  </si>
  <si>
    <t>Нач.знач x</t>
  </si>
  <si>
    <t>П=</t>
  </si>
  <si>
    <t>x1</t>
  </si>
  <si>
    <t>x2</t>
  </si>
  <si>
    <t>x3</t>
  </si>
  <si>
    <t>x4</t>
  </si>
  <si>
    <t>x5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</si>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</sst>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C354-A339-48CB-A1A9-B943B582A8B2}">
  <dimension ref="A1:G16"/>
  <sheetViews>
    <sheetView tabSelected="1" workbookViewId="0">
      <selection activeCell="D23" sqref="D23"/>
    </sheetView>
  </sheetViews>
  <sheetFormatPr defaultRowHeight="14.4" x14ac:dyDescent="0.3"/>
  <sheetData>
    <row r="1" spans="1:7" x14ac:dyDescent="0.3">
      <c r="A1" s="1" t="s">
        <v>0</v>
      </c>
      <c r="B1" s="1">
        <v>0</v>
      </c>
      <c r="C1" s="1"/>
      <c r="D1" s="1"/>
      <c r="E1" s="1"/>
      <c r="F1" s="1"/>
      <c r="G1" s="1"/>
    </row>
    <row r="2" spans="1:7" x14ac:dyDescent="0.3">
      <c r="A2" s="1" t="s">
        <v>1</v>
      </c>
      <c r="B2" s="1">
        <v>4</v>
      </c>
      <c r="C2" s="1"/>
      <c r="D2" s="1"/>
      <c r="E2" s="1"/>
      <c r="F2" s="1"/>
      <c r="G2" s="1"/>
    </row>
    <row r="3" spans="1:7" x14ac:dyDescent="0.3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1"/>
    </row>
    <row r="4" spans="1:7" x14ac:dyDescent="0.3">
      <c r="A4" s="2" t="s">
        <v>2</v>
      </c>
      <c r="B4" s="2">
        <f>10*(B1+B2+1+0.1*1)</f>
        <v>51</v>
      </c>
      <c r="C4" s="2">
        <f>5*(B1+B2+1+0.1*2)</f>
        <v>26</v>
      </c>
      <c r="D4" s="2">
        <f>10*(B1+B2+1+0.1*3)</f>
        <v>53</v>
      </c>
      <c r="E4" s="2">
        <f>5*(B1+B2+1+0.1*4)</f>
        <v>27</v>
      </c>
      <c r="F4" s="2">
        <f>10*(B1+B2+1+0.1*5)</f>
        <v>55</v>
      </c>
      <c r="G4" s="1"/>
    </row>
    <row r="5" spans="1:7" x14ac:dyDescent="0.3">
      <c r="A5" s="2" t="s">
        <v>3</v>
      </c>
      <c r="B5" s="2">
        <f>0.5*(B1+B2+1+0.1*1)</f>
        <v>2.5499999999999998</v>
      </c>
      <c r="C5" s="2">
        <f>(B1+B2+1+0.1*2)</f>
        <v>5.2</v>
      </c>
      <c r="D5" s="2">
        <f>0.5*(B1+B2+1+0.1*3)</f>
        <v>2.65</v>
      </c>
      <c r="E5" s="2">
        <f>(B1+B2+1+0.1*4)</f>
        <v>5.4</v>
      </c>
      <c r="F5" s="2">
        <f>0.5*(B1+B2+1+0.1*5)</f>
        <v>2.75</v>
      </c>
      <c r="G5" s="1"/>
    </row>
    <row r="6" spans="1:7" x14ac:dyDescent="0.3">
      <c r="A6" s="2" t="s">
        <v>4</v>
      </c>
      <c r="B6" s="2">
        <f>0.8*(B1+B2+1+0.1*1)</f>
        <v>4.08</v>
      </c>
      <c r="C6" s="2">
        <f>0.4*(B1+B2+1+0.1*2)</f>
        <v>2.08</v>
      </c>
      <c r="D6" s="2">
        <f>0.8*(B1+B2+1+0.1*3)</f>
        <v>4.24</v>
      </c>
      <c r="E6" s="2">
        <f>0.4*(B1+B2+1+0.1*4)</f>
        <v>2.16</v>
      </c>
      <c r="F6" s="2">
        <f>0.8*(B1+B2+1+0.1*5)</f>
        <v>4.4000000000000004</v>
      </c>
      <c r="G6" s="1"/>
    </row>
    <row r="7" spans="1:7" x14ac:dyDescent="0.3">
      <c r="A7" s="1"/>
      <c r="B7" s="1"/>
      <c r="C7" s="1"/>
      <c r="D7" s="1"/>
      <c r="E7" s="1"/>
      <c r="F7" s="1"/>
      <c r="G7" s="1"/>
    </row>
    <row r="8" spans="1:7" x14ac:dyDescent="0.3">
      <c r="A8" s="1" t="s">
        <v>5</v>
      </c>
      <c r="B8" s="1">
        <f>-1/B5</f>
        <v>-0.39215686274509809</v>
      </c>
      <c r="C8" s="1">
        <f t="shared" ref="C8:F8" si="0">-1/C5</f>
        <v>-0.19230769230769229</v>
      </c>
      <c r="D8" s="1">
        <f t="shared" si="0"/>
        <v>-0.37735849056603776</v>
      </c>
      <c r="E8" s="1">
        <f t="shared" si="0"/>
        <v>-0.18518518518518517</v>
      </c>
      <c r="F8" s="1">
        <f t="shared" si="0"/>
        <v>-0.36363636363636365</v>
      </c>
      <c r="G8" s="1"/>
    </row>
    <row r="9" spans="1:7" x14ac:dyDescent="0.3">
      <c r="A9" s="1" t="s">
        <v>6</v>
      </c>
      <c r="B9" s="1">
        <f>B4/B5-B6</f>
        <v>15.92</v>
      </c>
      <c r="C9" s="1">
        <f t="shared" ref="C9:F9" si="1">C4/C5-C6</f>
        <v>2.92</v>
      </c>
      <c r="D9" s="1">
        <f t="shared" si="1"/>
        <v>15.76</v>
      </c>
      <c r="E9" s="1">
        <f t="shared" si="1"/>
        <v>2.84</v>
      </c>
      <c r="F9" s="1">
        <f t="shared" si="1"/>
        <v>15.6</v>
      </c>
      <c r="G9" s="1"/>
    </row>
    <row r="10" spans="1:7" x14ac:dyDescent="0.3">
      <c r="A10" s="1"/>
      <c r="B10" s="1"/>
      <c r="C10" s="1"/>
      <c r="D10" s="1"/>
      <c r="E10" s="1"/>
      <c r="F10" s="1"/>
      <c r="G10" s="1"/>
    </row>
    <row r="11" spans="1:7" x14ac:dyDescent="0.3">
      <c r="A11" s="1"/>
      <c r="B11" s="3" t="s">
        <v>10</v>
      </c>
      <c r="C11" s="3" t="s">
        <v>11</v>
      </c>
      <c r="D11" s="3" t="s">
        <v>12</v>
      </c>
      <c r="E11" s="3" t="s">
        <v>13</v>
      </c>
      <c r="F11" s="3" t="s">
        <v>14</v>
      </c>
      <c r="G11" s="1"/>
    </row>
    <row r="12" spans="1:7" x14ac:dyDescent="0.3">
      <c r="A12" s="1" t="s">
        <v>8</v>
      </c>
      <c r="B12" s="3">
        <v>20.297996809864021</v>
      </c>
      <c r="C12" s="3">
        <v>7.5919971236120052</v>
      </c>
      <c r="D12" s="3">
        <v>20.882000073598281</v>
      </c>
      <c r="E12" s="3">
        <v>7.6679951456829212</v>
      </c>
      <c r="F12" s="3">
        <v>21.450002237071882</v>
      </c>
      <c r="G12" s="1" t="s">
        <v>15</v>
      </c>
    </row>
    <row r="13" spans="1:7" x14ac:dyDescent="0.3">
      <c r="A13" s="1" t="s">
        <v>7</v>
      </c>
      <c r="B13" s="3">
        <f>B12^2</f>
        <v>412.00867449324994</v>
      </c>
      <c r="C13" s="3">
        <f t="shared" ref="C13:F13" si="2">C12^2</f>
        <v>57.638420324932959</v>
      </c>
      <c r="D13" s="3">
        <f t="shared" si="2"/>
        <v>436.05792707375861</v>
      </c>
      <c r="E13" s="3">
        <f t="shared" si="2"/>
        <v>58.798149554216842</v>
      </c>
      <c r="F13" s="3">
        <f t="shared" si="2"/>
        <v>460.10259597038873</v>
      </c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x14ac:dyDescent="0.3">
      <c r="A15" s="1" t="s">
        <v>9</v>
      </c>
      <c r="B15" s="3">
        <f>SUMPRODUCT(B8:F8,B13:F13)+SUMPRODUCT(B9:F9,B12:F12)</f>
        <v>515.4051199999883</v>
      </c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0E2F-4220-4512-89D2-BCC16238E5FE}">
  <dimension ref="A1:I16"/>
  <sheetViews>
    <sheetView workbookViewId="0">
      <selection activeCell="E21" sqref="E21"/>
    </sheetView>
  </sheetViews>
  <sheetFormatPr defaultRowHeight="14.4" x14ac:dyDescent="0.3"/>
  <sheetData>
    <row r="1" spans="1:9" x14ac:dyDescent="0.3">
      <c r="A1" s="1" t="s">
        <v>0</v>
      </c>
      <c r="B1" s="1">
        <v>0</v>
      </c>
      <c r="C1" s="1"/>
      <c r="D1" s="1"/>
      <c r="E1" s="1"/>
      <c r="F1" s="1"/>
      <c r="G1" s="1"/>
    </row>
    <row r="2" spans="1:9" x14ac:dyDescent="0.3">
      <c r="A2" s="1" t="s">
        <v>1</v>
      </c>
      <c r="B2" s="1">
        <v>4</v>
      </c>
      <c r="C2" s="1"/>
      <c r="D2" s="1"/>
      <c r="E2" s="1"/>
      <c r="F2" s="1"/>
      <c r="G2" s="1"/>
    </row>
    <row r="3" spans="1:9" x14ac:dyDescent="0.3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1"/>
    </row>
    <row r="4" spans="1:9" x14ac:dyDescent="0.3">
      <c r="A4" s="2" t="s">
        <v>2</v>
      </c>
      <c r="B4" s="2">
        <f>10*(B1+B2+1+0.1*1)</f>
        <v>51</v>
      </c>
      <c r="C4" s="2">
        <f>5*(B1+B2+1+0.1*2)</f>
        <v>26</v>
      </c>
      <c r="D4" s="2">
        <f>10*(B1+B2+1+0.1*3)</f>
        <v>53</v>
      </c>
      <c r="E4" s="2">
        <f>5*(B1+B2+1+0.1*4)</f>
        <v>27</v>
      </c>
      <c r="F4" s="2">
        <f>10*(B1+B2+1+0.1*5)</f>
        <v>55</v>
      </c>
      <c r="G4" s="1"/>
    </row>
    <row r="5" spans="1:9" x14ac:dyDescent="0.3">
      <c r="A5" s="2" t="s">
        <v>3</v>
      </c>
      <c r="B5" s="2">
        <f>0.5*(B1+B2+1+0.1*1)</f>
        <v>2.5499999999999998</v>
      </c>
      <c r="C5" s="2">
        <f>(B1+B2+1+0.1*2)</f>
        <v>5.2</v>
      </c>
      <c r="D5" s="2">
        <f>0.5*(B1+B2+1+0.1*3)</f>
        <v>2.65</v>
      </c>
      <c r="E5" s="2">
        <f>(B1+B2+1+0.1*4)</f>
        <v>5.4</v>
      </c>
      <c r="F5" s="2">
        <f>0.5*(B1+B2+1+0.1*5)</f>
        <v>2.75</v>
      </c>
      <c r="G5" s="1"/>
    </row>
    <row r="6" spans="1:9" x14ac:dyDescent="0.3">
      <c r="A6" s="2" t="s">
        <v>4</v>
      </c>
      <c r="B6" s="2">
        <f>0.8*(B1+B2+1+0.1*1)</f>
        <v>4.08</v>
      </c>
      <c r="C6" s="2">
        <f>0.4*(B1+B2+1+0.1*2)</f>
        <v>2.08</v>
      </c>
      <c r="D6" s="2">
        <f>0.8*(B1+B2+1+0.1*3)</f>
        <v>4.24</v>
      </c>
      <c r="E6" s="2">
        <f>0.4*(B1+B2+1+0.1*4)</f>
        <v>2.16</v>
      </c>
      <c r="F6" s="2">
        <f>0.8*(B1+B2+1+0.1*5)</f>
        <v>4.4000000000000004</v>
      </c>
      <c r="G6" s="1"/>
    </row>
    <row r="7" spans="1:9" x14ac:dyDescent="0.3">
      <c r="A7" s="1"/>
      <c r="B7" s="1"/>
      <c r="C7" s="1"/>
      <c r="D7" s="1"/>
      <c r="E7" s="1"/>
      <c r="F7" s="1"/>
      <c r="G7" s="1"/>
    </row>
    <row r="8" spans="1:9" x14ac:dyDescent="0.3">
      <c r="A8" s="1" t="s">
        <v>5</v>
      </c>
      <c r="B8" s="1">
        <f>-1/B5</f>
        <v>-0.39215686274509809</v>
      </c>
      <c r="C8" s="1">
        <f t="shared" ref="C8:F8" si="0">-1/C5</f>
        <v>-0.19230769230769229</v>
      </c>
      <c r="D8" s="1">
        <f t="shared" si="0"/>
        <v>-0.37735849056603776</v>
      </c>
      <c r="E8" s="1">
        <f t="shared" si="0"/>
        <v>-0.18518518518518517</v>
      </c>
      <c r="F8" s="1">
        <f t="shared" si="0"/>
        <v>-0.36363636363636365</v>
      </c>
      <c r="G8" s="1"/>
    </row>
    <row r="9" spans="1:9" x14ac:dyDescent="0.3">
      <c r="A9" s="1" t="s">
        <v>6</v>
      </c>
      <c r="B9" s="1">
        <f>B4/B5-B6</f>
        <v>15.92</v>
      </c>
      <c r="C9" s="1">
        <f t="shared" ref="C9:F9" si="1">C4/C5-C6</f>
        <v>2.92</v>
      </c>
      <c r="D9" s="1">
        <f t="shared" si="1"/>
        <v>15.76</v>
      </c>
      <c r="E9" s="1">
        <f t="shared" si="1"/>
        <v>2.84</v>
      </c>
      <c r="F9" s="1">
        <f t="shared" si="1"/>
        <v>15.6</v>
      </c>
      <c r="G9" s="1"/>
    </row>
    <row r="10" spans="1:9" x14ac:dyDescent="0.3">
      <c r="A10" s="1"/>
      <c r="B10" s="1"/>
      <c r="C10" s="1"/>
      <c r="D10" s="1"/>
      <c r="E10" s="1"/>
      <c r="F10" s="1"/>
      <c r="G10" s="1"/>
    </row>
    <row r="11" spans="1:9" x14ac:dyDescent="0.3">
      <c r="A11" s="1"/>
      <c r="B11" s="3" t="s">
        <v>10</v>
      </c>
      <c r="C11" s="3" t="s">
        <v>11</v>
      </c>
      <c r="D11" s="3" t="s">
        <v>12</v>
      </c>
      <c r="E11" s="3" t="s">
        <v>13</v>
      </c>
      <c r="F11" s="3" t="s">
        <v>14</v>
      </c>
      <c r="G11" s="1"/>
    </row>
    <row r="12" spans="1:9" x14ac:dyDescent="0.3">
      <c r="A12" s="1" t="s">
        <v>8</v>
      </c>
      <c r="B12" s="3">
        <v>20.297996809864021</v>
      </c>
      <c r="C12" s="3">
        <v>7.5919971236120052</v>
      </c>
      <c r="D12" s="3">
        <v>20.882000073598281</v>
      </c>
      <c r="E12" s="3">
        <v>7.6679951456829212</v>
      </c>
      <c r="F12" s="3">
        <v>21.450002237071882</v>
      </c>
      <c r="G12" s="1" t="s">
        <v>15</v>
      </c>
      <c r="H12">
        <f>14*B1+8*B2+8+0.8</f>
        <v>40.799999999999997</v>
      </c>
      <c r="I12">
        <f>SUM(B12:F12)</f>
        <v>77.88999138982912</v>
      </c>
    </row>
    <row r="13" spans="1:9" x14ac:dyDescent="0.3">
      <c r="A13" s="1" t="s">
        <v>7</v>
      </c>
      <c r="B13" s="3">
        <f>B12^2</f>
        <v>412.00867449324994</v>
      </c>
      <c r="C13" s="3">
        <f t="shared" ref="C13:F13" si="2">C12^2</f>
        <v>57.638420324932959</v>
      </c>
      <c r="D13" s="3">
        <f t="shared" si="2"/>
        <v>436.05792707375861</v>
      </c>
      <c r="E13" s="3">
        <f t="shared" si="2"/>
        <v>58.798149554216842</v>
      </c>
      <c r="F13" s="3">
        <f t="shared" si="2"/>
        <v>460.10259597038873</v>
      </c>
      <c r="G13" s="1"/>
    </row>
    <row r="14" spans="1:9" x14ac:dyDescent="0.3">
      <c r="A14" s="1"/>
      <c r="B14" s="1"/>
      <c r="C14" s="1"/>
      <c r="D14" s="1"/>
      <c r="E14" s="1"/>
      <c r="F14" s="1"/>
      <c r="G14" s="1"/>
    </row>
    <row r="15" spans="1:9" x14ac:dyDescent="0.3">
      <c r="A15" s="1" t="s">
        <v>9</v>
      </c>
      <c r="B15" s="3">
        <f>SUMPRODUCT(B8:F8,B13:F13)+SUMPRODUCT(B9:F9,B12:F12)</f>
        <v>515.4051199999883</v>
      </c>
      <c r="D15" s="1"/>
      <c r="E15" s="1"/>
      <c r="F15" s="1"/>
      <c r="G15" s="1"/>
    </row>
    <row r="16" spans="1:9" x14ac:dyDescent="0.3">
      <c r="A16" s="1"/>
      <c r="B16" s="1"/>
      <c r="C16" s="1"/>
      <c r="D16" s="1"/>
      <c r="E16" s="1"/>
      <c r="F16" s="1"/>
      <c r="G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Гайворонская</dc:creator>
  <cp:lastModifiedBy>Екатерина Гайворонская</cp:lastModifiedBy>
  <dcterms:created xsi:type="dcterms:W3CDTF">2024-04-29T22:40:20Z</dcterms:created>
  <dcterms:modified xsi:type="dcterms:W3CDTF">2024-05-18T23:16:40Z</dcterms:modified>
</cp:coreProperties>
</file>