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42" sheetId="1" r:id="rId4"/>
    <sheet state="visible" name="P044" sheetId="2" r:id="rId5"/>
    <sheet state="visible" name="P046" sheetId="3" r:id="rId6"/>
    <sheet state="visible" name="P048" sheetId="4" r:id="rId7"/>
    <sheet state="visible" name="P049" sheetId="5" r:id="rId8"/>
  </sheets>
  <definedNames/>
  <calcPr/>
</workbook>
</file>

<file path=xl/sharedStrings.xml><?xml version="1.0" encoding="utf-8"?>
<sst xmlns="http://schemas.openxmlformats.org/spreadsheetml/2006/main" count="7566" uniqueCount="1293">
  <si>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</si>
  <si>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</si>
  <si>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</si>
  <si>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</si>
  <si>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</si>
  <si>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</si>
  <si>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</si>
  <si>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</si>
  <si>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</si>
  <si>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</si>
  <si>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</si>
  <si>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</si>
  <si>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</si>
  <si>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A'</t>
  </si>
  <si>
    <t>2021-09-05T04:16:35.000Z</t>
  </si>
  <si>
    <t>2021-09-05T04:22:19.000Z</t>
  </si>
  <si>
    <t>2021-09-05T04:29:06.000Z</t>
  </si>
  <si>
    <t>2021-09-05T05:39:37.000Z</t>
  </si>
  <si>
    <t>2021-09-05T05:46:25.000Z</t>
  </si>
  <si>
    <t>2021-09-05T05:55:16.000Z</t>
  </si>
  <si>
    <t>2021-09-05T07:54:44.000Z</t>
  </si>
  <si>
    <t>2021-09-05T08:35:56.000Z</t>
  </si>
  <si>
    <t>2021-09-05T08:48:43.000Z</t>
  </si>
  <si>
    <t>l'</t>
  </si>
  <si>
    <t>2021-09-05T04:16:36.000Z</t>
  </si>
  <si>
    <t>2021-09-05T05:55:17.000Z</t>
  </si>
  <si>
    <t>2021-09-05T08:48:44.000Z</t>
  </si>
  <si>
    <t>r'</t>
  </si>
  <si>
    <t>2021-09-05T04:22:20.000Z</t>
  </si>
  <si>
    <t>2021-09-05T07:54:45.000Z</t>
  </si>
  <si>
    <t>2021-09-05T08:35:57.000Z</t>
  </si>
  <si>
    <t>i'</t>
  </si>
  <si>
    <t>2021-09-05T04:29:07.000Z</t>
  </si>
  <si>
    <t>2021-09-05T05:39:38.000Z</t>
  </si>
  <si>
    <t>2021-09-05T05:46:26.000Z</t>
  </si>
  <si>
    <t>g'</t>
  </si>
  <si>
    <t>2021-09-05T04:16:37.000Z</t>
  </si>
  <si>
    <t>2021-09-05T08:48:45.000Z</t>
  </si>
  <si>
    <t>h'</t>
  </si>
  <si>
    <t>2021-09-05T05:55:18.000Z</t>
  </si>
  <si>
    <t>2021-09-05T08:35:58.000Z</t>
  </si>
  <si>
    <t>t'</t>
  </si>
  <si>
    <t>2021-09-05T07:54:46.000Z</t>
  </si>
  <si>
    <t xml:space="preserve"> '</t>
  </si>
  <si>
    <t>2021-09-05T04:22:21.000Z</t>
  </si>
  <si>
    <t>,'</t>
  </si>
  <si>
    <t>2021-09-05T04:29:08.000Z</t>
  </si>
  <si>
    <t>2021-09-05T05:39:39.000Z</t>
  </si>
  <si>
    <t>2021-09-05T05:46:27.000Z</t>
  </si>
  <si>
    <t>2021-09-05T07:54:47.000Z</t>
  </si>
  <si>
    <t>2021-09-05T08:35:59.000Z</t>
  </si>
  <si>
    <t>2021-09-05T08:48:46.000Z</t>
  </si>
  <si>
    <t>2021-09-05T04:16:38.000Z</t>
  </si>
  <si>
    <t>2021-09-05T05:46:28.000Z</t>
  </si>
  <si>
    <t>2021-09-05T04:22:23.000Z</t>
  </si>
  <si>
    <t>2021-09-05T05:39:40.000Z</t>
  </si>
  <si>
    <t>2021-09-05T05:55:19.000Z</t>
  </si>
  <si>
    <t>2021-09-05T07:54:48.000Z</t>
  </si>
  <si>
    <t>2021-09-05T08:36:00.000Z</t>
  </si>
  <si>
    <t>e'</t>
  </si>
  <si>
    <t>2021-09-05T08:48:48.000Z</t>
  </si>
  <si>
    <t>2021-09-05T04:29:09.000Z</t>
  </si>
  <si>
    <t>ㅣ'</t>
  </si>
  <si>
    <t>2021-09-05T05:46:29.000Z</t>
  </si>
  <si>
    <t>2021-09-05T07:54:49.000Z</t>
  </si>
  <si>
    <t>2021-09-05T04:16:39.000Z</t>
  </si>
  <si>
    <t>2021-09-05T04:22:24.000Z</t>
  </si>
  <si>
    <t>''</t>
  </si>
  <si>
    <t>2021-09-05T04:29:10.000Z</t>
  </si>
  <si>
    <t>2021-09-05T05:39:42.000Z</t>
  </si>
  <si>
    <t>ㄷ'</t>
  </si>
  <si>
    <t>2021-09-05T05:55:20.000Z</t>
  </si>
  <si>
    <t>2021-09-05T08:36:01.000Z</t>
  </si>
  <si>
    <t>2021-09-05T08:48:49.000Z</t>
  </si>
  <si>
    <t>s'</t>
  </si>
  <si>
    <t>2021-09-05T04:29:11.000Z</t>
  </si>
  <si>
    <t>2021-09-05T05:39:43.000Z</t>
  </si>
  <si>
    <t>2021-09-05T05:55:21.000Z</t>
  </si>
  <si>
    <t>2021-09-05T07:54:50.000Z</t>
  </si>
  <si>
    <t>2021-09-05T08:36:03.000Z</t>
  </si>
  <si>
    <t>a'</t>
  </si>
  <si>
    <t>2021-09-05T04:22:25.000Z</t>
  </si>
  <si>
    <t>2021-09-05T07:54:51.000Z</t>
  </si>
  <si>
    <t>2021-09-05T08:48:50.000Z</t>
  </si>
  <si>
    <t>2021-09-05T04:16:40.000Z</t>
  </si>
  <si>
    <t>2021-09-05T04:22:26.000Z</t>
  </si>
  <si>
    <t>m'</t>
  </si>
  <si>
    <t>2021-09-05T04:29:12.000Z</t>
  </si>
  <si>
    <t>2021-09-05T05:39:44.000Z</t>
  </si>
  <si>
    <t>2021-09-05T05:46:30.000Z</t>
  </si>
  <si>
    <t>2021-09-05T07:54:52.000Z</t>
  </si>
  <si>
    <t>2021-09-05T08:36:04.000Z</t>
  </si>
  <si>
    <t>2021-09-05T08:48:51.000Z</t>
  </si>
  <si>
    <t>2021-09-05T04:16:42.000Z</t>
  </si>
  <si>
    <t>2021-09-05T04:16:43.000Z</t>
  </si>
  <si>
    <t>2021-09-05T05:46:31.000Z</t>
  </si>
  <si>
    <t>2021-09-05T08:48:52.000Z</t>
  </si>
  <si>
    <t>2021-09-05T05:46:32.000Z</t>
  </si>
  <si>
    <t>2021-09-05T07:54:53.000Z</t>
  </si>
  <si>
    <t>2021-09-05T08:48:53.000Z</t>
  </si>
  <si>
    <t>2021-09-05T05:46:33.000Z</t>
  </si>
  <si>
    <t>2021-09-05T05:55:22.000Z</t>
  </si>
  <si>
    <t>2021-09-05T08:48:54.000Z</t>
  </si>
  <si>
    <t>2021-09-05T08:36:05.000Z</t>
  </si>
  <si>
    <t>2021-09-05T04:16:44.000Z</t>
  </si>
  <si>
    <t>2021-09-05T04:22:27.000Z</t>
  </si>
  <si>
    <t>2021-09-05T04:29:13.000Z</t>
  </si>
  <si>
    <t>2021-09-05T05:39:45.000Z</t>
  </si>
  <si>
    <t>2021-09-05T08:48:55.000Z</t>
  </si>
  <si>
    <t>2021-09-05T05:39:47.000Z</t>
  </si>
  <si>
    <t>2021-09-05T05:46:34.000Z</t>
  </si>
  <si>
    <t>2021-09-05T08:36:06.000Z</t>
  </si>
  <si>
    <t>E'</t>
  </si>
  <si>
    <t>2021-09-05T04:29:14.000Z</t>
  </si>
  <si>
    <t>2021-09-05T05:39:48.000Z</t>
  </si>
  <si>
    <t>N'</t>
  </si>
  <si>
    <t>2021-09-05T05:55:23.000Z</t>
  </si>
  <si>
    <t>2021-09-05T07:54:54.000Z</t>
  </si>
  <si>
    <t>1'</t>
  </si>
  <si>
    <t>2021-09-05T08:36:07.000Z</t>
  </si>
  <si>
    <t>2021-09-05T04:16:45.000Z</t>
  </si>
  <si>
    <t>W'</t>
  </si>
  <si>
    <t>2021-09-05T04:22:29.000Z</t>
  </si>
  <si>
    <t>5'</t>
  </si>
  <si>
    <t>2021-09-05T04:29:15.000Z</t>
  </si>
  <si>
    <t>4'</t>
  </si>
  <si>
    <t>2021-09-05T05:39:49.000Z</t>
  </si>
  <si>
    <t>0'</t>
  </si>
  <si>
    <t>2021-09-05T05:55:24.000Z</t>
  </si>
  <si>
    <t>2021-09-05T07:54:55.000Z</t>
  </si>
  <si>
    <t>2021-09-05T08:36:08.000Z</t>
  </si>
  <si>
    <t>2021-09-05T07:54:56.000Z</t>
  </si>
  <si>
    <t>2021-09-05T08:48:56.000Z</t>
  </si>
  <si>
    <t>2021-09-05T04:16:46.000Z</t>
  </si>
  <si>
    <t>6'</t>
  </si>
  <si>
    <t>v'</t>
  </si>
  <si>
    <t>2021-09-05T05:39:50.000Z</t>
  </si>
  <si>
    <t>2021-09-05T05:46:35.000Z</t>
  </si>
  <si>
    <t>b'</t>
  </si>
  <si>
    <t>2021-09-05T05:55:26.000Z</t>
  </si>
  <si>
    <t>2021-09-05T08:36:09.000Z</t>
  </si>
  <si>
    <t>2021-09-05T04:16:47.000Z</t>
  </si>
  <si>
    <t>2021-09-05T04:29:16.000Z</t>
  </si>
  <si>
    <t>u'</t>
  </si>
  <si>
    <t>2021-09-05T07:54:57.000Z</t>
  </si>
  <si>
    <t>2021-09-05T08:36:10.000Z</t>
  </si>
  <si>
    <t>8'</t>
  </si>
  <si>
    <t>2021-09-05T04:22:30.000Z</t>
  </si>
  <si>
    <t>2021-09-05T05:39:51.000Z</t>
  </si>
  <si>
    <t>2021-09-05T05:46:36.000Z</t>
  </si>
  <si>
    <t>2021-09-05T07:54:58.000Z</t>
  </si>
  <si>
    <t>2021-09-05T08:48:57.000Z</t>
  </si>
  <si>
    <t>2021-09-05T05:46:37.000Z</t>
  </si>
  <si>
    <t>2'</t>
  </si>
  <si>
    <t>2021-09-05T08:48:58.000Z</t>
  </si>
  <si>
    <t>2021-09-05T04:16:48.000Z</t>
  </si>
  <si>
    <t>2021-09-05T04:29:17.000Z</t>
  </si>
  <si>
    <t>d'</t>
  </si>
  <si>
    <t>2021-09-05T07:54:59.000Z</t>
  </si>
  <si>
    <t>2021-09-05T04:22:31.000Z</t>
  </si>
  <si>
    <t>2021-09-05T05:39:52.000Z</t>
  </si>
  <si>
    <t>2021-09-05T05:46:39.000Z</t>
  </si>
  <si>
    <t>2021-09-05T05:55:27.000Z</t>
  </si>
  <si>
    <t>2021-09-05T08:48:59.000Z</t>
  </si>
  <si>
    <t>n'</t>
  </si>
  <si>
    <t>2021-09-05T05:46:40.000Z</t>
  </si>
  <si>
    <t>2021-09-05T08:36:11.000Z</t>
  </si>
  <si>
    <t>2021-09-05T04:16:49.000Z</t>
  </si>
  <si>
    <t>2021-09-05T05:39:53.000Z</t>
  </si>
  <si>
    <t>2021-09-05T05:55:28.000Z</t>
  </si>
  <si>
    <t>2021-09-05T07:55:00.000Z</t>
  </si>
  <si>
    <t>2021-09-05T08:36:12.000Z</t>
  </si>
  <si>
    <t>2021-09-05T08:49:00.000Z</t>
  </si>
  <si>
    <t>2021-09-05T04:29:18.000Z</t>
  </si>
  <si>
    <t>y'</t>
  </si>
  <si>
    <t>2021-09-05T05:55:29.000Z</t>
  </si>
  <si>
    <t>2021-09-05T04:22:32.000Z</t>
  </si>
  <si>
    <t>2021-09-05T05:46:41.000Z</t>
  </si>
  <si>
    <t>2021-09-05T07:55:01.000Z</t>
  </si>
  <si>
    <t>2021-09-05T08:36:13.000Z</t>
  </si>
  <si>
    <t>2021-09-05T04:22:33.000Z</t>
  </si>
  <si>
    <t>2021-09-05T04:29:19.000Z</t>
  </si>
  <si>
    <t>2021-09-05T05:55:31.000Z</t>
  </si>
  <si>
    <t>9'</t>
  </si>
  <si>
    <t>2021-09-05T08:36:16.000Z</t>
  </si>
  <si>
    <t>2021-09-05T08:49:01.000Z</t>
  </si>
  <si>
    <t>2021-09-05T04:16:50.000Z</t>
  </si>
  <si>
    <t>:'</t>
  </si>
  <si>
    <t>2021-09-05T05:55:32.000Z</t>
  </si>
  <si>
    <t>2021-09-05T07:55:02.000Z</t>
  </si>
  <si>
    <t>2021-09-05T08:36:18.000Z</t>
  </si>
  <si>
    <t>2021-09-05T04:22:35.000Z</t>
  </si>
  <si>
    <t>2021-09-05T04:29:21.000Z</t>
  </si>
  <si>
    <t>2021-09-05T05:55:33.000Z</t>
  </si>
  <si>
    <t>7'</t>
  </si>
  <si>
    <t>2021-09-05T07:55:07.000Z</t>
  </si>
  <si>
    <t>2021-09-05T04:16:51.000Z</t>
  </si>
  <si>
    <t>2021-09-05T04:22:37.000Z</t>
  </si>
  <si>
    <t>2021-09-05T04:29:23.000Z</t>
  </si>
  <si>
    <t>2021-09-05T05:39:54.000Z</t>
  </si>
  <si>
    <t>2021-09-05T05:46:43.000Z</t>
  </si>
  <si>
    <t>2021-09-05T07:55:09.000Z</t>
  </si>
  <si>
    <t>2021-09-05T08:49:03.000Z</t>
  </si>
  <si>
    <t>2021-09-05T04:16:56.000Z</t>
  </si>
  <si>
    <t>3'</t>
  </si>
  <si>
    <t>2021-09-05T04:16:57.000Z</t>
  </si>
  <si>
    <t>2021-09-05T04:29:24.000Z</t>
  </si>
  <si>
    <t>p'</t>
  </si>
  <si>
    <t>2021-09-05T05:55:34.000Z</t>
  </si>
  <si>
    <t>2021-09-05T08:36:20.000Z</t>
  </si>
  <si>
    <t>2021-09-05T08:49:04.000Z</t>
  </si>
  <si>
    <t>2021-09-05T05:39:55.000Z</t>
  </si>
  <si>
    <t>2021-09-05T05:46:46.000Z</t>
  </si>
  <si>
    <t>2021-09-05T07:55:10.000Z</t>
  </si>
  <si>
    <t>2021-09-05T08:49:07.000Z</t>
  </si>
  <si>
    <t>2021-09-05T04:16:58.000Z</t>
  </si>
  <si>
    <t>2021-09-05T04:22:38.000Z</t>
  </si>
  <si>
    <t>2021-09-05T04:29:25.000Z</t>
  </si>
  <si>
    <t>2021-09-05T05:46:48.000Z</t>
  </si>
  <si>
    <t>2021-09-05T05:55:35.000Z</t>
  </si>
  <si>
    <t>2021-09-05T07:55:11.000Z</t>
  </si>
  <si>
    <t>2021-09-05T08:49:08.000Z</t>
  </si>
  <si>
    <t>o'</t>
  </si>
  <si>
    <t>2021-09-05T04:16:59.000Z</t>
  </si>
  <si>
    <t>2021-09-05T04:22:39.000Z</t>
  </si>
  <si>
    <t>2021-09-05T08:36:21.000Z</t>
  </si>
  <si>
    <t>2021-09-05T08:49:09.000Z</t>
  </si>
  <si>
    <t>2021-09-05T04:29:27.000Z</t>
  </si>
  <si>
    <t>2021-09-05T05:39:56.000Z</t>
  </si>
  <si>
    <t>2021-09-05T05:46:49.000Z</t>
  </si>
  <si>
    <t>2021-09-05T07:55:12.000Z</t>
  </si>
  <si>
    <t>2021-09-05T05:55:38.000Z</t>
  </si>
  <si>
    <t>2021-09-05T08:36:22.000Z</t>
  </si>
  <si>
    <t>2021-09-05T08:49:11.000Z</t>
  </si>
  <si>
    <t>2021-09-05T04:17:00.000Z</t>
  </si>
  <si>
    <t>2021-09-05T04:22:40.000Z</t>
  </si>
  <si>
    <t>2021-09-05T05:46:50.000Z</t>
  </si>
  <si>
    <t>/'</t>
  </si>
  <si>
    <t>2021-09-05T05:55:39.000Z</t>
  </si>
  <si>
    <t>2021-09-05T07:55:13.000Z</t>
  </si>
  <si>
    <t>_'</t>
  </si>
  <si>
    <t>2021-09-05T08:36:23.000Z</t>
  </si>
  <si>
    <t>2021-09-05T04:22:41.000Z</t>
  </si>
  <si>
    <t>2021-09-05T04:29:29.000Z</t>
  </si>
  <si>
    <t>2021-09-05T05:39:59.000Z</t>
  </si>
  <si>
    <t>2021-09-05T05:55:40.000Z</t>
  </si>
  <si>
    <t>2021-09-05T07:55:14.000Z</t>
  </si>
  <si>
    <t>2021-09-05T08:36:24.000Z</t>
  </si>
  <si>
    <t>2021-09-05T08:49:12.000Z</t>
  </si>
  <si>
    <t>2021-09-05T04:17:01.000Z</t>
  </si>
  <si>
    <t>2021-09-05T04:22:42.000Z</t>
  </si>
  <si>
    <t>2021-09-05T04:29:31.000Z</t>
  </si>
  <si>
    <t>2021-09-05T07:55:15.000Z</t>
  </si>
  <si>
    <t>2021-09-05T04:17:02.000Z</t>
  </si>
  <si>
    <t>2021-09-05T04:22:43.000Z</t>
  </si>
  <si>
    <t>.'</t>
  </si>
  <si>
    <t>2021-09-05T04:17:04.000Z</t>
  </si>
  <si>
    <t>2021-09-05T05:40:02.000Z</t>
  </si>
  <si>
    <t>2021-09-05T05:46:51.000Z</t>
  </si>
  <si>
    <t>2021-09-05T07:55:16.000Z</t>
  </si>
  <si>
    <t>2021-09-05T08:36:25.000Z</t>
  </si>
  <si>
    <t>2021-09-05T08:49:13.000Z</t>
  </si>
  <si>
    <t>2021-09-05T05:40:03.000Z</t>
  </si>
  <si>
    <t>2021-09-05T04:29:32.000Z</t>
  </si>
  <si>
    <t>2021-09-05T05:40:04.000Z</t>
  </si>
  <si>
    <t>2021-09-05T08:36:26.000Z</t>
  </si>
  <si>
    <t>2021-09-05T08:49:14.000Z</t>
  </si>
  <si>
    <t>2021-09-05T04:17:05.000Z</t>
  </si>
  <si>
    <t>2021-09-05T05:40:05.000Z</t>
  </si>
  <si>
    <t>2021-09-05T05:46:53.000Z</t>
  </si>
  <si>
    <t>2021-09-05T08:36:27.000Z</t>
  </si>
  <si>
    <t>2021-09-05T08:49:15.000Z</t>
  </si>
  <si>
    <t>2021-09-05T04:17:08.000Z</t>
  </si>
  <si>
    <t>2021-09-05T04:29:33.000Z</t>
  </si>
  <si>
    <t>2021-09-05T05:46:54.000Z</t>
  </si>
  <si>
    <t>2021-09-05T08:49:16.000Z</t>
  </si>
  <si>
    <t>2021-09-05T08:49:17.000Z</t>
  </si>
  <si>
    <t>2021-09-05T05:40:06.000Z</t>
  </si>
  <si>
    <t>2021-09-05T04:17:09.000Z</t>
  </si>
  <si>
    <t>2021-09-05T04:29:34.000Z</t>
  </si>
  <si>
    <t>2021-09-05T05:46:55.000Z</t>
  </si>
  <si>
    <t>2021-09-05T08:49:18.000Z</t>
  </si>
  <si>
    <t>2021-09-05T05:40:07.000Z</t>
  </si>
  <si>
    <t>2021-09-05T05:40:10.000Z</t>
  </si>
  <si>
    <t>2021-09-05T05:40:12.000Z</t>
  </si>
  <si>
    <t>2021-09-05T05:40:18.000Z</t>
  </si>
  <si>
    <t>영타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</si>
  <si>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</si>
  <si>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</si>
  <si>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</si>
  <si>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</si>
  <si>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</si>
  <si>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</si>
  <si>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</si>
  <si>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</si>
  <si>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</si>
  <si>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</si>
  <si>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</si>
  <si>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</si>
  <si>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</si>
  <si>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</si>
  <si>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</si>
  <si>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</si>
  <si>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</si>
  <si>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</si>
  <si>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</si>
  <si>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</si>
  <si>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</si>
  <si>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</si>
  <si>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</si>
  <si>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</si>
  <si>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</si>
  <si>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</si>
  <si>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</si>
  <si>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</si>
  <si>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</si>
  <si>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</si>
  <si>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</si>
  <si>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</si>
  <si>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</si>
  <si>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2021-09-08T11:30:30.000Z</t>
  </si>
  <si>
    <t>2021-09-08T11:37:03.000Z</t>
  </si>
  <si>
    <t>2021-09-08T11:43:30.000Z</t>
  </si>
  <si>
    <t>2021-09-08T12:42:49.000Z</t>
  </si>
  <si>
    <t>2021-09-08T12:49:26.000Z</t>
  </si>
  <si>
    <t>2021-09-08T13:03:42.000Z</t>
  </si>
  <si>
    <t>2021-09-08T14:11:04.000Z</t>
  </si>
  <si>
    <t>2021-09-08T14:20:17.000Z</t>
  </si>
  <si>
    <t>2021-09-08T15:39:51.000Z</t>
  </si>
  <si>
    <t>2021-09-08T12:49:27.000Z</t>
  </si>
  <si>
    <t>2021-09-08T11:37:04.000Z</t>
  </si>
  <si>
    <t>2021-09-08T11:30:31.000Z</t>
  </si>
  <si>
    <t>2021-09-08T11:43:31.000Z</t>
  </si>
  <si>
    <t>j'</t>
  </si>
  <si>
    <t>2021-09-08T12:42:50.000Z</t>
  </si>
  <si>
    <t>2021-09-08T14:20:18.000Z</t>
  </si>
  <si>
    <t>2021-09-08T15:39:53.000Z</t>
  </si>
  <si>
    <t>2021-09-08T12:42:51.000Z</t>
  </si>
  <si>
    <t>2021-09-08T12:49:28.000Z</t>
  </si>
  <si>
    <t>2021-09-08T13:03:43.000Z</t>
  </si>
  <si>
    <t>2021-09-08T14:11:05.000Z</t>
  </si>
  <si>
    <t>2021-09-08T15:39:54.000Z</t>
  </si>
  <si>
    <t>2021-09-08T11:30:32.000Z</t>
  </si>
  <si>
    <t>2021-09-08T11:37:05.000Z</t>
  </si>
  <si>
    <t>2021-09-08T13:03:44.000Z</t>
  </si>
  <si>
    <t>2021-09-08T14:20:19.000Z</t>
  </si>
  <si>
    <t>2021-09-08T11:43:32.000Z</t>
  </si>
  <si>
    <t>2021-09-08T14:11:06.000Z</t>
  </si>
  <si>
    <t>2021-09-08T15:39:55.000Z</t>
  </si>
  <si>
    <t>2021-09-08T12:42:52.000Z</t>
  </si>
  <si>
    <t>2021-09-08T13:03:45.000Z</t>
  </si>
  <si>
    <t>2021-09-08T11:43:33.000Z</t>
  </si>
  <si>
    <t>2021-09-08T14:11:07.000Z</t>
  </si>
  <si>
    <t>2021-09-08T11:30:33.000Z</t>
  </si>
  <si>
    <t>2021-09-08T11:37:07.000Z</t>
  </si>
  <si>
    <t>2021-09-08T11:43:34.000Z</t>
  </si>
  <si>
    <t>2021-09-08T12:49:30.000Z</t>
  </si>
  <si>
    <t>2021-09-08T13:03:46.000Z</t>
  </si>
  <si>
    <t>2021-09-08T14:11:08.000Z</t>
  </si>
  <si>
    <t>2021-09-08T14:20:21.000Z</t>
  </si>
  <si>
    <t>2021-09-08T15:39:56.000Z</t>
  </si>
  <si>
    <t>2021-09-08T12:42:53.000Z</t>
  </si>
  <si>
    <t>2021-09-08T13:03:47.000Z</t>
  </si>
  <si>
    <t>2021-09-08T15:39:57.000Z</t>
  </si>
  <si>
    <t>2021-09-08T12:49:31.000Z</t>
  </si>
  <si>
    <t>2021-09-08T14:20:22.000Z</t>
  </si>
  <si>
    <t>2021-09-08T11:37:08.000Z</t>
  </si>
  <si>
    <t>2021-09-08T13:03:48.000Z</t>
  </si>
  <si>
    <t>2021-09-08T11:30:35.000Z</t>
  </si>
  <si>
    <t>2021-09-08T11:43:36.000Z</t>
  </si>
  <si>
    <t>2021-09-08T12:42:54.000Z</t>
  </si>
  <si>
    <t>2021-09-08T11:30:36.000Z</t>
  </si>
  <si>
    <t>2021-09-08T12:49:32.000Z</t>
  </si>
  <si>
    <t>2021-09-08T14:11:09.000Z</t>
  </si>
  <si>
    <t>2021-09-08T12:42:55.000Z</t>
  </si>
  <si>
    <t>2021-09-08T15:39:58.000Z</t>
  </si>
  <si>
    <t>2021-09-08T11:43:37.000Z</t>
  </si>
  <si>
    <t>2021-09-08T13:03:49.000Z</t>
  </si>
  <si>
    <t>2021-09-08T13:03:52.000Z</t>
  </si>
  <si>
    <t>2021-09-08T14:20:24.000Z</t>
  </si>
  <si>
    <t>2021-09-08T11:30:37.000Z</t>
  </si>
  <si>
    <t>2021-09-08T11:37:09.000Z</t>
  </si>
  <si>
    <t>2021-09-08T15:39:59.000Z</t>
  </si>
  <si>
    <t>2021-09-08T12:49:33.000Z</t>
  </si>
  <si>
    <t>2021-09-08T13:03:53.000Z</t>
  </si>
  <si>
    <t>2021-09-08T14:11:10.000Z</t>
  </si>
  <si>
    <t>2021-09-08T15:40:01.000Z</t>
  </si>
  <si>
    <t>2021-09-08T11:37:10.000Z</t>
  </si>
  <si>
    <t>w'</t>
  </si>
  <si>
    <t>2021-09-08T14:20:25.000Z</t>
  </si>
  <si>
    <t>2021-09-08T15:40:02.000Z</t>
  </si>
  <si>
    <t>2021-09-08T12:42:56.000Z</t>
  </si>
  <si>
    <t>2021-09-08T13:03:55.000Z</t>
  </si>
  <si>
    <t>2021-09-08T14:20:26.000Z</t>
  </si>
  <si>
    <t>2021-09-08T15:40:03.000Z</t>
  </si>
  <si>
    <t>2021-09-08T11:30:38.000Z</t>
  </si>
  <si>
    <t>2021-09-08T11:43:38.000Z</t>
  </si>
  <si>
    <t>2021-09-08T12:49:34.000Z</t>
  </si>
  <si>
    <t>2021-09-08T13:03:56.000Z</t>
  </si>
  <si>
    <t>2021-09-08T14:11:11.000Z</t>
  </si>
  <si>
    <t>2021-09-08T15:40:05.000Z</t>
  </si>
  <si>
    <t>2021-09-08T11:37:11.000Z</t>
  </si>
  <si>
    <t>2021-09-08T11:43:39.000Z</t>
  </si>
  <si>
    <t>2021-09-08T12:42:57.000Z</t>
  </si>
  <si>
    <t>2021-09-08T13:04:00.000Z</t>
  </si>
  <si>
    <t>2021-09-08T14:20:27.000Z</t>
  </si>
  <si>
    <t>2021-09-08T11:30:39.000Z</t>
  </si>
  <si>
    <t>2021-09-08T13:04:03.000Z</t>
  </si>
  <si>
    <t>2021-09-08T11:43:40.000Z</t>
  </si>
  <si>
    <t>2021-09-08T14:11:12.000Z</t>
  </si>
  <si>
    <t>2021-09-08T15:40:06.000Z</t>
  </si>
  <si>
    <t>2021-09-08T14:11:13.000Z</t>
  </si>
  <si>
    <t>2021-09-08T15:40:07.000Z</t>
  </si>
  <si>
    <t>2021-09-08T12:42:58.000Z</t>
  </si>
  <si>
    <t>2021-09-08T12:49:35.000Z</t>
  </si>
  <si>
    <t>2021-09-08T13:04:04.000Z</t>
  </si>
  <si>
    <t>2021-09-08T14:20:28.000Z</t>
  </si>
  <si>
    <t>2021-09-08T11:30:40.000Z</t>
  </si>
  <si>
    <t>2021-09-08T11:37:12.000Z</t>
  </si>
  <si>
    <t>2021-09-08T11:43:41.000Z</t>
  </si>
  <si>
    <t>2021-09-08T14:11:14.000Z</t>
  </si>
  <si>
    <t>2021-09-08T15:40:11.000Z</t>
  </si>
  <si>
    <t>2021-09-08T14:20:29.000Z</t>
  </si>
  <si>
    <t>2021-09-08T15:40:12.000Z</t>
  </si>
  <si>
    <t>2021-09-08T11:37:13.000Z</t>
  </si>
  <si>
    <t>2021-09-08T12:42:59.000Z</t>
  </si>
  <si>
    <t>2021-09-08T14:11:15.000Z</t>
  </si>
  <si>
    <t>2021-09-08T14:20:32.000Z</t>
  </si>
  <si>
    <t>2021-09-08T12:49:36.000Z</t>
  </si>
  <si>
    <t>2021-09-08T13:04:05.000Z</t>
  </si>
  <si>
    <t>2021-09-08T14:20:33.000Z</t>
  </si>
  <si>
    <t>2021-09-08T11:30:41.000Z</t>
  </si>
  <si>
    <t>2021-09-08T11:37:15.000Z</t>
  </si>
  <si>
    <t>2021-09-08T11:43:42.000Z</t>
  </si>
  <si>
    <t>2021-09-08T11:37:16.000Z</t>
  </si>
  <si>
    <t>2021-09-08T14:20:34.000Z</t>
  </si>
  <si>
    <t>2021-09-08T11:30:42.000Z</t>
  </si>
  <si>
    <t>2021-09-08T11:37:17.000Z</t>
  </si>
  <si>
    <t>2021-09-08T11:43:43.000Z</t>
  </si>
  <si>
    <t>2021-09-08T13:04:06.000Z</t>
  </si>
  <si>
    <t>2021-09-08T15:40:13.000Z</t>
  </si>
  <si>
    <t>2021-09-08T11:30:43.000Z</t>
  </si>
  <si>
    <t>2021-09-08T12:43:00.000Z</t>
  </si>
  <si>
    <t>2021-09-08T14:11:16.000Z</t>
  </si>
  <si>
    <t>2021-09-08T14:20:35.000Z</t>
  </si>
  <si>
    <t>2021-09-08T11:43:44.000Z</t>
  </si>
  <si>
    <t>2021-09-08T12:43:03.000Z</t>
  </si>
  <si>
    <t>2021-09-08T12:49:38.000Z</t>
  </si>
  <si>
    <t>2021-09-08T13:04:10.000Z</t>
  </si>
  <si>
    <t>2021-09-08T14:11:17.000Z</t>
  </si>
  <si>
    <t>2021-09-08T11:30:46.000Z</t>
  </si>
  <si>
    <t>2021-09-08T11:37:18.000Z</t>
  </si>
  <si>
    <t>2021-09-08T11:43:46.000Z</t>
  </si>
  <si>
    <t>2021-09-08T13:04:12.000Z</t>
  </si>
  <si>
    <t>2021-09-08T14:20:36.000Z</t>
  </si>
  <si>
    <t>2021-09-08T11:43:47.000Z</t>
  </si>
  <si>
    <t>2021-09-08T12:43:04.000Z</t>
  </si>
  <si>
    <t>2021-09-08T14:11:18.000Z</t>
  </si>
  <si>
    <t>2021-09-08T14:20:37.000Z</t>
  </si>
  <si>
    <t>2021-09-08T15:40:14.000Z</t>
  </si>
  <si>
    <t>2021-09-08T11:30:47.000Z</t>
  </si>
  <si>
    <t>2021-09-08T12:49:40.000Z</t>
  </si>
  <si>
    <t>2021-09-08T13:04:13.000Z</t>
  </si>
  <si>
    <t>2021-09-08T11:30:48.000Z</t>
  </si>
  <si>
    <t>2021-09-08T12:49:41.000Z</t>
  </si>
  <si>
    <t>ㅐ'</t>
  </si>
  <si>
    <t>2021-09-08T11:37:19.000Z</t>
  </si>
  <si>
    <t>2021-09-08T11:43:48.000Z</t>
  </si>
  <si>
    <t>2021-09-08T12:43:05.000Z</t>
  </si>
  <si>
    <t>2021-09-08T14:20:38.000Z</t>
  </si>
  <si>
    <t>2021-09-08T13:04:14.000Z</t>
  </si>
  <si>
    <t>2021-09-08T14:11:19.000Z</t>
  </si>
  <si>
    <t>2021-09-08T14:20:40.000Z</t>
  </si>
  <si>
    <t>2021-09-08T11:30:49.000Z</t>
  </si>
  <si>
    <t>2021-09-08T11:37:20.000Z</t>
  </si>
  <si>
    <t>2021-09-08T12:43:06.000Z</t>
  </si>
  <si>
    <t>2021-09-08T12:49:42.000Z</t>
  </si>
  <si>
    <t>2021-09-08T13:04:17.000Z</t>
  </si>
  <si>
    <t>2021-09-08T15:40:16.000Z</t>
  </si>
  <si>
    <t>2021-09-08T11:30:50.000Z</t>
  </si>
  <si>
    <t>2021-09-08T11:37:21.000Z</t>
  </si>
  <si>
    <t>2021-09-08T11:43:49.000Z</t>
  </si>
  <si>
    <t>2021-09-08T13:04:18.000Z</t>
  </si>
  <si>
    <t>2021-09-08T14:20:41.000Z</t>
  </si>
  <si>
    <t>2021-09-08T11:37:23.000Z</t>
  </si>
  <si>
    <t>2021-09-08T12:43:07.000Z</t>
  </si>
  <si>
    <t>2021-09-08T14:20:42.000Z</t>
  </si>
  <si>
    <t>2021-09-08T11:37:24.000Z</t>
  </si>
  <si>
    <t>ㅜ'</t>
  </si>
  <si>
    <t>2021-09-08T13:04:19.000Z</t>
  </si>
  <si>
    <t>2021-09-08T11:30:51.000Z</t>
  </si>
  <si>
    <t>2021-09-08T12:49:44.000Z</t>
  </si>
  <si>
    <t>2021-09-08T14:11:20.000Z</t>
  </si>
  <si>
    <t>2021-09-08T11:43:50.000Z</t>
  </si>
  <si>
    <t>2021-09-08T13:04:20.000Z</t>
  </si>
  <si>
    <t>2021-09-08T14:11:21.000Z</t>
  </si>
  <si>
    <t>2021-09-08T15:40:17.000Z</t>
  </si>
  <si>
    <t>2021-09-08T11:30:52.000Z</t>
  </si>
  <si>
    <t>2021-09-08T11:37:27.000Z</t>
  </si>
  <si>
    <t>2021-09-08T11:43:51.000Z</t>
  </si>
  <si>
    <t>2021-09-08T12:43:09.000Z</t>
  </si>
  <si>
    <t>2021-09-08T13:04:22.000Z</t>
  </si>
  <si>
    <t>2021-09-08T14:11:23.000Z</t>
  </si>
  <si>
    <t>2021-09-08T14:20:43.000Z</t>
  </si>
  <si>
    <t>2021-09-08T11:37:29.000Z</t>
  </si>
  <si>
    <t>2021-09-08T12:49:45.000Z</t>
  </si>
  <si>
    <t>2021-09-08T14:11:26.000Z</t>
  </si>
  <si>
    <t>2021-09-08T14:20:44.000Z</t>
  </si>
  <si>
    <t>2021-09-08T15:40:18.000Z</t>
  </si>
  <si>
    <t>2021-09-08T12:43:10.000Z</t>
  </si>
  <si>
    <t>2021-09-08T12:49:46.000Z</t>
  </si>
  <si>
    <t>2021-09-08T14:11:27.000Z</t>
  </si>
  <si>
    <t>2021-09-08T13:04:23.000Z</t>
  </si>
  <si>
    <t>2021-09-08T14:11:28.000Z</t>
  </si>
  <si>
    <t>2021-09-08T14:20:45.000Z</t>
  </si>
  <si>
    <t>2021-09-08T11:30:53.000Z</t>
  </si>
  <si>
    <t>2021-09-08T11:43:52.000Z</t>
  </si>
  <si>
    <t>2021-09-08T12:43:11.000Z</t>
  </si>
  <si>
    <t>2021-09-08T14:11:29.000Z</t>
  </si>
  <si>
    <t>2021-09-08T11:30:54.000Z</t>
  </si>
  <si>
    <t>2021-09-08T12:49:47.000Z</t>
  </si>
  <si>
    <t>2021-09-08T15:40:19.000Z</t>
  </si>
  <si>
    <t>2021-09-08T11:30:55.000Z</t>
  </si>
  <si>
    <t>2021-09-08T12:43:12.000Z</t>
  </si>
  <si>
    <t>2021-09-08T14:20:46.000Z</t>
  </si>
  <si>
    <t>2021-09-08T12:43:14.000Z</t>
  </si>
  <si>
    <t>2021-09-08T14:11:30.000Z</t>
  </si>
  <si>
    <t>2021-09-08T11:30:56.000Z</t>
  </si>
  <si>
    <t>2021-09-08T11:43:53.000Z</t>
  </si>
  <si>
    <t>2021-09-08T14:20:48.000Z</t>
  </si>
  <si>
    <t>2021-09-08T13:04:24.000Z</t>
  </si>
  <si>
    <t>2021-09-08T15:40:20.000Z</t>
  </si>
  <si>
    <t>2021-09-08T12:43:15.000Z</t>
  </si>
  <si>
    <t>2021-09-08T14:11:31.000Z</t>
  </si>
  <si>
    <t>2021-09-08T13:04:25.000Z</t>
  </si>
  <si>
    <t>2021-09-08T14:11:32.000Z</t>
  </si>
  <si>
    <t>2021-09-08T14:20:49.000Z</t>
  </si>
  <si>
    <t>2021-09-08T11:43:54.000Z</t>
  </si>
  <si>
    <t>2021-09-08T13:04:26.000Z</t>
  </si>
  <si>
    <t>2021-09-08T14:11:33.000Z</t>
  </si>
  <si>
    <t>2021-09-08T15:40:21.000Z</t>
  </si>
  <si>
    <t>2021-09-08T14:11:34.000Z</t>
  </si>
  <si>
    <t>2021-09-08T11:43:55.000Z</t>
  </si>
  <si>
    <t>2021-09-08T13:04:27.000Z</t>
  </si>
  <si>
    <t>2021-09-08T11:43:57.000Z</t>
  </si>
  <si>
    <t>2021-09-08T14:11:35.000Z</t>
  </si>
  <si>
    <t>2021-09-08T14:11:36.000Z</t>
  </si>
  <si>
    <t>2021-09-08T15:40:23.000Z</t>
  </si>
  <si>
    <t>2021-09-08T11:43:58.000Z</t>
  </si>
  <si>
    <t>2021-09-08T15:40:25.000Z</t>
  </si>
  <si>
    <t>2021-09-08T14:11:37.000Z</t>
  </si>
  <si>
    <t>2021-09-08T15:40:26.000Z</t>
  </si>
  <si>
    <t>2021-09-08T15:40:30.000Z</t>
  </si>
  <si>
    <t>2021-09-08T15:40:33.000Z</t>
  </si>
  <si>
    <t>2021-09-08T15:40:34.000Z</t>
  </si>
  <si>
    <t>2021-09-11T04:14:02.000Z</t>
  </si>
  <si>
    <t>2021-09-11T04:22:45.000Z</t>
  </si>
  <si>
    <t>2021-09-11T04:31:19.000Z</t>
  </si>
  <si>
    <t>2021-09-11T06:38:15.000Z</t>
  </si>
  <si>
    <t>2021-09-11T06:50:50.000Z</t>
  </si>
  <si>
    <t>2021-09-11T07:00:02.000Z</t>
  </si>
  <si>
    <t>2021-09-11T08:08:02.000Z</t>
  </si>
  <si>
    <t>2021-09-11T08:16:19.000Z</t>
  </si>
  <si>
    <t>2021-09-11T08:36:18.000Z</t>
  </si>
  <si>
    <t>2021-09-11T06:38:16.000Z</t>
  </si>
  <si>
    <t>2021-09-11T08:08:03.000Z</t>
  </si>
  <si>
    <t>2021-09-11T08:36:19.000Z</t>
  </si>
  <si>
    <t>2021-09-11T04:22:46.000Z</t>
  </si>
  <si>
    <t>2021-09-11T06:50:51.000Z</t>
  </si>
  <si>
    <t>2021-09-11T04:14:03.000Z</t>
  </si>
  <si>
    <t>2021-09-11T04:31:20.000Z</t>
  </si>
  <si>
    <t>2021-09-11T06:38:17.000Z</t>
  </si>
  <si>
    <t>2021-09-11T07:00:03.000Z</t>
  </si>
  <si>
    <t>2021-09-11T08:16:20.000Z</t>
  </si>
  <si>
    <t>2021-09-11T04:22:47.000Z</t>
  </si>
  <si>
    <t>2021-09-11T08:08:04.000Z</t>
  </si>
  <si>
    <t>2021-09-11T08:36:20.000Z</t>
  </si>
  <si>
    <t>2021-09-11T04:14:04.000Z</t>
  </si>
  <si>
    <t>2021-09-11T04:31:21.000Z</t>
  </si>
  <si>
    <t>2021-09-11T06:38:19.000Z</t>
  </si>
  <si>
    <t>2021-09-11T06:50:52.000Z</t>
  </si>
  <si>
    <t>2021-09-11T07:00:04.000Z</t>
  </si>
  <si>
    <t>2021-09-11T08:08:05.000Z</t>
  </si>
  <si>
    <t>2021-09-11T08:16:21.000Z</t>
  </si>
  <si>
    <t>2021-09-11T08:36:21.000Z</t>
  </si>
  <si>
    <t>2021-09-11T07:00:05.000Z</t>
  </si>
  <si>
    <t>2021-09-11T04:22:48.000Z</t>
  </si>
  <si>
    <t>2021-09-11T04:31:22.000Z</t>
  </si>
  <si>
    <t>2021-09-11T06:38:20.000Z</t>
  </si>
  <si>
    <t>2021-09-11T06:50:53.000Z</t>
  </si>
  <si>
    <t>2021-09-11T08:08:06.000Z</t>
  </si>
  <si>
    <t>2021-09-11T08:36:22.000Z</t>
  </si>
  <si>
    <t>2021-09-11T04:14:05.000Z</t>
  </si>
  <si>
    <t>2021-09-11T06:38:21.000Z</t>
  </si>
  <si>
    <t>2021-09-11T08:16:22.000Z</t>
  </si>
  <si>
    <t>2021-09-11T04:14:06.000Z</t>
  </si>
  <si>
    <t>2021-09-11T04:22:49.000Z</t>
  </si>
  <si>
    <t>2021-09-11T04:31:23.000Z</t>
  </si>
  <si>
    <t>2021-09-11T06:38:22.000Z</t>
  </si>
  <si>
    <t>2021-09-11T06:50:55.000Z</t>
  </si>
  <si>
    <t>2021-09-11T07:00:06.000Z</t>
  </si>
  <si>
    <t>2021-09-11T08:08:08.000Z</t>
  </si>
  <si>
    <t>2021-09-11T08:16:23.000Z</t>
  </si>
  <si>
    <t>2021-09-11T08:36:24.000Z</t>
  </si>
  <si>
    <t>2021-09-11T04:22:50.000Z</t>
  </si>
  <si>
    <t>2021-09-11T04:31:24.000Z</t>
  </si>
  <si>
    <t>2021-09-11T06:38:23.000Z</t>
  </si>
  <si>
    <t>ㄴ'</t>
  </si>
  <si>
    <t>2021-09-11T06:50:56.000Z</t>
  </si>
  <si>
    <t>2021-09-11T07:00:07.000Z</t>
  </si>
  <si>
    <t>2021-09-11T08:36:25.000Z</t>
  </si>
  <si>
    <t>2021-09-11T04:14:07.000Z</t>
  </si>
  <si>
    <t>2021-09-11T08:08:09.000Z</t>
  </si>
  <si>
    <t>2021-09-11T08:16:24.000Z</t>
  </si>
  <si>
    <t>2021-09-11T06:50:57.000Z</t>
  </si>
  <si>
    <t>2021-09-11T07:00:08.000Z</t>
  </si>
  <si>
    <t>2021-09-11T08:16:26.000Z</t>
  </si>
  <si>
    <t>2021-09-11T08:36:27.000Z</t>
  </si>
  <si>
    <t>2021-09-11T04:14:08.000Z</t>
  </si>
  <si>
    <t>2021-09-11T06:38:24.000Z</t>
  </si>
  <si>
    <t>2021-09-11T06:50:58.000Z</t>
  </si>
  <si>
    <t>2021-09-11T08:36:28.000Z</t>
  </si>
  <si>
    <t>2021-09-11T04:31:25.000Z</t>
  </si>
  <si>
    <t>2021-09-11T08:16:27.000Z</t>
  </si>
  <si>
    <t>2021-09-11T04:22:51.000Z</t>
  </si>
  <si>
    <t>2021-09-11T07:00:09.000Z</t>
  </si>
  <si>
    <t>2021-09-11T08:08:10.000Z</t>
  </si>
  <si>
    <t>2021-09-11T07:00:10.000Z</t>
  </si>
  <si>
    <t>2021-09-11T04:14:09.000Z</t>
  </si>
  <si>
    <t>2021-09-11T04:31:26.000Z</t>
  </si>
  <si>
    <t>2021-09-11T06:38:25.000Z</t>
  </si>
  <si>
    <t>2021-09-11T08:36:29.000Z</t>
  </si>
  <si>
    <t>2021-09-11T04:22:52.000Z</t>
  </si>
  <si>
    <t>2021-09-11T07:00:11.000Z</t>
  </si>
  <si>
    <t>2021-09-11T08:16:28.000Z</t>
  </si>
  <si>
    <t>2021-09-11T08:36:30.000Z</t>
  </si>
  <si>
    <t>2021-09-11T04:14:10.000Z</t>
  </si>
  <si>
    <t>2021-09-11T04:22:53.000Z</t>
  </si>
  <si>
    <t>2021-09-11T04:31:27.000Z</t>
  </si>
  <si>
    <t>2021-09-11T06:38:26.000Z</t>
  </si>
  <si>
    <t>2021-09-11T06:50:59.000Z</t>
  </si>
  <si>
    <t>2021-09-11T08:08:11.000Z</t>
  </si>
  <si>
    <t>2021-09-11T08:36:31.000Z</t>
  </si>
  <si>
    <t>q'</t>
  </si>
  <si>
    <t>2021-09-11T04:31:28.000Z</t>
  </si>
  <si>
    <t>2021-09-11T07:00:12.000Z</t>
  </si>
  <si>
    <t>2021-09-11T04:14:11.000Z</t>
  </si>
  <si>
    <t>2021-09-11T06:38:27.000Z</t>
  </si>
  <si>
    <t>2021-09-11T06:51:00.000Z</t>
  </si>
  <si>
    <t>2021-09-11T08:08:12.000Z</t>
  </si>
  <si>
    <t>2021-09-11T08:16:29.000Z</t>
  </si>
  <si>
    <t>2021-09-11T08:36:32.000Z</t>
  </si>
  <si>
    <t>2021-09-11T04:22:54.000Z</t>
  </si>
  <si>
    <t>2021-09-11T06:38:28.000Z</t>
  </si>
  <si>
    <t>2021-09-11T06:51:01.000Z</t>
  </si>
  <si>
    <t>2021-09-11T04:22:55.000Z</t>
  </si>
  <si>
    <t>2021-09-11T04:31:29.000Z</t>
  </si>
  <si>
    <t>2021-09-11T07:00:13.000Z</t>
  </si>
  <si>
    <t>2021-09-11T08:16:30.000Z</t>
  </si>
  <si>
    <t>2021-09-11T08:36:33.000Z</t>
  </si>
  <si>
    <t>2021-09-11T04:14:12.000Z</t>
  </si>
  <si>
    <t>2021-09-11T06:51:02.000Z</t>
  </si>
  <si>
    <t>2021-09-11T07:00:14.000Z</t>
  </si>
  <si>
    <t>2021-09-11T08:08:13.000Z</t>
  </si>
  <si>
    <t>2021-09-11T08:36:34.000Z</t>
  </si>
  <si>
    <t>2021-09-11T04:22:56.000Z</t>
  </si>
  <si>
    <t>2021-09-11T06:38:29.000Z</t>
  </si>
  <si>
    <t>2021-09-11T08:08:14.000Z</t>
  </si>
  <si>
    <t>2021-09-11T08:36:35.000Z</t>
  </si>
  <si>
    <t>2021-09-11T08:16:31.000Z</t>
  </si>
  <si>
    <t>2021-09-11T08:36:36.000Z</t>
  </si>
  <si>
    <t>2021-09-11T04:22:57.000Z</t>
  </si>
  <si>
    <t>2021-09-11T06:51:03.000Z</t>
  </si>
  <si>
    <t>2021-09-11T08:08:15.000Z</t>
  </si>
  <si>
    <t>2021-09-11T04:22:59.000Z</t>
  </si>
  <si>
    <t>2021-09-11T04:31:30.000Z</t>
  </si>
  <si>
    <t>2021-09-11T07:00:15.000Z</t>
  </si>
  <si>
    <t>2021-09-11T08:08:16.000Z</t>
  </si>
  <si>
    <t>2021-09-11T04:23:00.000Z</t>
  </si>
  <si>
    <t>B'</t>
  </si>
  <si>
    <t>2021-09-11T04:31:31.000Z</t>
  </si>
  <si>
    <t>2021-09-11T08:36:37.000Z</t>
  </si>
  <si>
    <t>2021-09-11T04:14:13.000Z</t>
  </si>
  <si>
    <t>2021-09-11T04:31:32.000Z</t>
  </si>
  <si>
    <t>2021-09-11T08:08:17.000Z</t>
  </si>
  <si>
    <t>☆'</t>
  </si>
  <si>
    <t>2021-09-11T06:38:30.000Z</t>
  </si>
  <si>
    <t>2021-09-11T08:16:33.000Z</t>
  </si>
  <si>
    <t>2021-09-11T04:23:01.000Z</t>
  </si>
  <si>
    <t>2021-09-11T04:31:33.000Z</t>
  </si>
  <si>
    <t>2021-09-11T06:51:04.000Z</t>
  </si>
  <si>
    <t>2021-09-11T07:00:18.000Z</t>
  </si>
  <si>
    <t>2021-09-11T04:14:14.000Z</t>
  </si>
  <si>
    <t>2021-09-11T06:38:31.000Z</t>
  </si>
  <si>
    <t>2021-09-11T08:08:18.000Z</t>
  </si>
  <si>
    <t>2021-09-11T04:14:15.000Z</t>
  </si>
  <si>
    <t>2021-09-11T06:51:05.000Z</t>
  </si>
  <si>
    <t>2021-09-11T07:00:19.000Z</t>
  </si>
  <si>
    <t>2021-09-11T08:36:38.000Z</t>
  </si>
  <si>
    <t>2021-09-11T04:14:21.000Z</t>
  </si>
  <si>
    <t>2021-09-11T04:23:02.000Z</t>
  </si>
  <si>
    <t>2021-09-11T07:00:24.000Z</t>
  </si>
  <si>
    <t>2021-09-11T08:16:47.000Z</t>
  </si>
  <si>
    <t>2021-09-11T04:14:22.000Z</t>
  </si>
  <si>
    <t>2021-09-11T06:51:07.000Z</t>
  </si>
  <si>
    <t>2021-09-11T07:00:25.000Z</t>
  </si>
  <si>
    <t>2021-09-11T08:08:19.000Z</t>
  </si>
  <si>
    <t>2021-09-11T08:16:50.000Z</t>
  </si>
  <si>
    <t>2021-09-11T04:23:03.000Z</t>
  </si>
  <si>
    <t>2021-09-11T04:31:34.000Z</t>
  </si>
  <si>
    <t>2021-09-11T08:36:39.000Z</t>
  </si>
  <si>
    <t>2021-09-11T04:14:23.000Z</t>
  </si>
  <si>
    <t>2021-09-11T06:38:32.000Z</t>
  </si>
  <si>
    <t>2021-09-11T07:00:26.000Z</t>
  </si>
  <si>
    <t>2021-09-11T08:08:20.000Z</t>
  </si>
  <si>
    <t>2021-09-11T08:36:41.000Z</t>
  </si>
  <si>
    <t>2021-09-11T04:23:04.000Z</t>
  </si>
  <si>
    <t>2021-09-11T04:31:35.000Z</t>
  </si>
  <si>
    <t>2021-09-11T06:51:08.000Z</t>
  </si>
  <si>
    <t>2021-09-11T08:16:51.000Z</t>
  </si>
  <si>
    <t>2021-09-11T04:14:24.000Z</t>
  </si>
  <si>
    <t>2021-09-11T04:23:05.000Z</t>
  </si>
  <si>
    <t>2021-09-11T07:00:27.000Z</t>
  </si>
  <si>
    <t>2021-09-11T08:08:22.000Z</t>
  </si>
  <si>
    <t>2021-09-11T08:16:52.000Z</t>
  </si>
  <si>
    <t>2021-09-11T08:36:42.000Z</t>
  </si>
  <si>
    <t>2021-09-11T06:38:33.000Z</t>
  </si>
  <si>
    <t>2021-09-11T06:51:15.000Z</t>
  </si>
  <si>
    <t>2021-09-11T08:08:28.000Z</t>
  </si>
  <si>
    <t>2021-09-11T08:16:53.000Z</t>
  </si>
  <si>
    <t>2021-09-11T04:14:25.000Z</t>
  </si>
  <si>
    <t>2021-09-11T04:23:06.000Z</t>
  </si>
  <si>
    <t>2021-09-11T06:51:16.000Z</t>
  </si>
  <si>
    <t>2021-09-11T07:00:28.000Z</t>
  </si>
  <si>
    <t>2021-09-11T08:08:29.000Z</t>
  </si>
  <si>
    <t>2021-09-11T08:16:54.000Z</t>
  </si>
  <si>
    <t>2021-09-11T08:36:43.000Z</t>
  </si>
  <si>
    <t>2021-09-11T04:23:08.000Z</t>
  </si>
  <si>
    <t>2021-09-11T04:31:37.000Z</t>
  </si>
  <si>
    <t>2021-09-11T06:38:34.000Z</t>
  </si>
  <si>
    <t>2021-09-11T07:00:29.000Z</t>
  </si>
  <si>
    <t>2021-09-11T08:16:56.000Z</t>
  </si>
  <si>
    <t>2021-09-11T04:14:26.000Z</t>
  </si>
  <si>
    <t>2021-09-11T04:23:09.000Z</t>
  </si>
  <si>
    <t>2021-09-11T06:51:17.000Z</t>
  </si>
  <si>
    <t>2021-09-11T08:36:48.000Z</t>
  </si>
  <si>
    <t>2021-09-11T04:31:38.000Z</t>
  </si>
  <si>
    <t>2021-09-11T07:00:30.000Z</t>
  </si>
  <si>
    <t>2021-09-11T08:08:30.000Z</t>
  </si>
  <si>
    <t>2021-09-11T08:16:57.000Z</t>
  </si>
  <si>
    <t>2021-09-11T08:36:50.000Z</t>
  </si>
  <si>
    <t>2021-09-11T06:38:35.000Z</t>
  </si>
  <si>
    <t>2021-09-11T07:00:31.000Z</t>
  </si>
  <si>
    <t>2021-09-11T04:14:27.000Z</t>
  </si>
  <si>
    <t>2021-09-11T04:23:10.000Z</t>
  </si>
  <si>
    <t>2021-09-11T04:31:42.000Z</t>
  </si>
  <si>
    <t>2021-09-11T07:00:32.000Z</t>
  </si>
  <si>
    <t>2021-09-11T08:08:31.000Z</t>
  </si>
  <si>
    <t>2021-09-11T08:16:58.000Z</t>
  </si>
  <si>
    <t>2021-09-11T04:14:29.000Z</t>
  </si>
  <si>
    <t>2021-09-11T04:31:44.000Z</t>
  </si>
  <si>
    <t>2021-09-11T06:38:36.000Z</t>
  </si>
  <si>
    <t>2021-09-11T06:51:18.000Z</t>
  </si>
  <si>
    <t>2021-09-11T07:00:33.000Z</t>
  </si>
  <si>
    <t>2021-09-11T08:16:59.000Z</t>
  </si>
  <si>
    <t>2021-09-11T08:36:51.000Z</t>
  </si>
  <si>
    <t>2021-09-11T04:14:30.000Z</t>
  </si>
  <si>
    <t>2021-09-11T06:38:40.000Z</t>
  </si>
  <si>
    <t>2021-09-11T06:51:19.000Z</t>
  </si>
  <si>
    <t>2021-09-11T08:08:33.000Z</t>
  </si>
  <si>
    <t>2021-09-11T04:14:31.000Z</t>
  </si>
  <si>
    <t>2021-09-11T06:38:41.000Z</t>
  </si>
  <si>
    <t>2021-09-11T07:00:34.000Z</t>
  </si>
  <si>
    <t>2021-09-11T08:08:34.000Z</t>
  </si>
  <si>
    <t>2021-09-11T04:31:46.000Z</t>
  </si>
  <si>
    <t>2021-09-11T06:51:20.000Z</t>
  </si>
  <si>
    <t>2021-09-11T08:17:00.000Z</t>
  </si>
  <si>
    <t>2021-09-11T04:31:47.000Z</t>
  </si>
  <si>
    <t>2021-09-11T06:38:42.000Z</t>
  </si>
  <si>
    <t>2021-09-11T08:08:35.000Z</t>
  </si>
  <si>
    <t>2021-09-11T08:36:52.000Z</t>
  </si>
  <si>
    <t>2021-09-11T06:51:21.000Z</t>
  </si>
  <si>
    <t>2021-09-11T08:08:37.000Z</t>
  </si>
  <si>
    <t>2021-09-11T04:31:48.000Z</t>
  </si>
  <si>
    <t>2021-09-11T06:38:43.000Z</t>
  </si>
  <si>
    <t>2021-09-11T08:36:53.000Z</t>
  </si>
  <si>
    <t>2021-09-11T06:51:22.000Z</t>
  </si>
  <si>
    <t>2021-09-11T08:36:54.000Z</t>
  </si>
  <si>
    <t>2021-09-11T06:38:44.000Z</t>
  </si>
  <si>
    <t>2021-09-11T08:08:38.000Z</t>
  </si>
  <si>
    <t>2021-09-11T06:51:23.000Z</t>
  </si>
  <si>
    <t>2021-09-11T04:31:49.000Z</t>
  </si>
  <si>
    <t>2021-09-11T06:51:24.000Z</t>
  </si>
  <si>
    <t>2021-09-11T08:36:57.000Z</t>
  </si>
  <si>
    <t>2021-09-11T04:31:50.000Z</t>
  </si>
  <si>
    <t>2021-09-11T06:38:45.000Z</t>
  </si>
  <si>
    <t>2021-09-11T06:38:48.000Z</t>
  </si>
  <si>
    <t>2021-09-11T06:51:25.000Z</t>
  </si>
  <si>
    <t>2021-09-11T08:36:58.000Z</t>
  </si>
  <si>
    <t>2021-09-11T06:38:49.000Z</t>
  </si>
  <si>
    <t>2021-09-11T04:31:51.000Z</t>
  </si>
  <si>
    <t>2021-09-11T08:36:59.000Z</t>
  </si>
  <si>
    <t>2021-09-11T06:38:50.000Z</t>
  </si>
  <si>
    <t>2021-09-11T08:37:01.000Z</t>
  </si>
  <si>
    <t>2021-09-11T04:31:52.000Z</t>
  </si>
  <si>
    <t>2021-09-11T08:37:03.000Z</t>
  </si>
  <si>
    <t>2021-09-11T04:31:53.000Z</t>
  </si>
  <si>
    <t>2021-09-11T08:37:05.000Z</t>
  </si>
  <si>
    <t>2021-09-11T04:31:54.000Z</t>
  </si>
  <si>
    <t>2021-09-11T04:31:55.000Z</t>
  </si>
  <si>
    <t>2021-09-11T03:39:07.000Z</t>
  </si>
  <si>
    <t>2021-09-11T03:50:15.000Z</t>
  </si>
  <si>
    <t>2021-09-11T04:02:19.000Z</t>
  </si>
  <si>
    <t>L'</t>
  </si>
  <si>
    <t>2021-09-11T05:34:38.000Z</t>
  </si>
  <si>
    <t>2021-09-11T05:46:35.000Z</t>
  </si>
  <si>
    <t>2021-09-11T05:55:35.000Z</t>
  </si>
  <si>
    <t>2021-09-11T07:14:01.000Z</t>
  </si>
  <si>
    <t>2021-09-11T07:27:03.000Z</t>
  </si>
  <si>
    <t>2021-09-11T07:40:29.000Z</t>
  </si>
  <si>
    <t>2021-09-11T05:34:40.000Z</t>
  </si>
  <si>
    <t>2021-09-11T03:39:08.000Z</t>
  </si>
  <si>
    <t>2021-09-11T05:34:43.000Z</t>
  </si>
  <si>
    <t>2021-09-11T03:50:16.000Z</t>
  </si>
  <si>
    <t>2021-09-11T05:46:36.000Z</t>
  </si>
  <si>
    <t>2021-09-11T05:55:36.000Z</t>
  </si>
  <si>
    <t>2021-09-11T07:14:02.000Z</t>
  </si>
  <si>
    <t>2021-09-11T07:27:04.000Z</t>
  </si>
  <si>
    <t>2021-09-11T05:34:44.000Z</t>
  </si>
  <si>
    <t>2021-09-11T07:40:30.000Z</t>
  </si>
  <si>
    <t>2021-09-11T04:02:20.000Z</t>
  </si>
  <si>
    <t>2021-09-11T05:34:45.000Z</t>
  </si>
  <si>
    <t>2021-09-11T07:14:03.000Z</t>
  </si>
  <si>
    <t>2021-09-11T03:39:09.000Z</t>
  </si>
  <si>
    <t>2021-09-11T03:50:17.000Z</t>
  </si>
  <si>
    <t>2021-09-11T05:46:37.000Z</t>
  </si>
  <si>
    <t>2021-09-11T05:55:37.000Z</t>
  </si>
  <si>
    <t>2021-09-11T07:27:05.000Z</t>
  </si>
  <si>
    <t>2021-09-11T07:40:31.000Z</t>
  </si>
  <si>
    <t>2021-09-11T05:34:46.000Z</t>
  </si>
  <si>
    <t>2021-09-11T05:55:38.000Z</t>
  </si>
  <si>
    <t>2021-09-11T07:14:04.000Z</t>
  </si>
  <si>
    <t>2021-09-11T05:34:49.000Z</t>
  </si>
  <si>
    <t>2021-09-11T05:46:38.000Z</t>
  </si>
  <si>
    <t>2021-09-11T05:55:39.000Z</t>
  </si>
  <si>
    <t>2021-09-11T07:27:06.000Z</t>
  </si>
  <si>
    <t>2021-09-11T03:39:10.000Z</t>
  </si>
  <si>
    <t>2021-09-11T04:02:21.000Z</t>
  </si>
  <si>
    <t>#'</t>
  </si>
  <si>
    <t>2021-09-11T05:34:50.000Z</t>
  </si>
  <si>
    <t>2021-09-11T03:50:18.000Z</t>
  </si>
  <si>
    <t>2021-09-11T07:14:05.000Z</t>
  </si>
  <si>
    <t>2021-09-11T07:40:32.000Z</t>
  </si>
  <si>
    <t>2021-09-11T03:39:11.000Z</t>
  </si>
  <si>
    <t>2021-09-11T03:50:19.000Z</t>
  </si>
  <si>
    <t>2021-09-11T04:02:22.000Z</t>
  </si>
  <si>
    <t>2021-09-11T05:34:51.000Z</t>
  </si>
  <si>
    <t>2021-09-11T05:46:39.000Z</t>
  </si>
  <si>
    <t>2021-09-11T05:55:40.000Z</t>
  </si>
  <si>
    <t>2021-09-11T07:27:08.000Z</t>
  </si>
  <si>
    <t>2021-09-11T03:50:20.000Z</t>
  </si>
  <si>
    <t>2021-09-11T05:46:41.000Z</t>
  </si>
  <si>
    <t>2021-09-11T05:55:41.000Z</t>
  </si>
  <si>
    <t>2021-09-11T07:14:06.000Z</t>
  </si>
  <si>
    <t>2021-09-11T07:27:09.000Z</t>
  </si>
  <si>
    <t>2021-09-11T03:39:12.000Z</t>
  </si>
  <si>
    <t>2021-09-11T05:34:52.000Z</t>
  </si>
  <si>
    <t>2021-09-11T07:14:08.000Z</t>
  </si>
  <si>
    <t>2021-09-11T07:27:12.000Z</t>
  </si>
  <si>
    <t>2021-09-11T07:27:13.000Z</t>
  </si>
  <si>
    <t>2021-09-11T04:02:23.000Z</t>
  </si>
  <si>
    <t>2021-09-11T05:46:42.000Z</t>
  </si>
  <si>
    <t>2021-09-11T07:14:09.000Z</t>
  </si>
  <si>
    <t>2021-09-11T07:40:33.000Z</t>
  </si>
  <si>
    <t>2021-09-11T03:50:21.000Z</t>
  </si>
  <si>
    <t>2021-09-11T04:02:24.000Z</t>
  </si>
  <si>
    <t>2021-09-11T05:34:53.000Z</t>
  </si>
  <si>
    <t>2021-09-11T05:55:42.000Z</t>
  </si>
  <si>
    <t>2021-09-11T07:14:10.000Z</t>
  </si>
  <si>
    <t>2021-09-11T03:39:13.000Z</t>
  </si>
  <si>
    <t>2021-09-11T05:34:54.000Z</t>
  </si>
  <si>
    <t>2021-09-11T05:46:43.000Z</t>
  </si>
  <si>
    <t>2021-09-11T07:14:11.000Z</t>
  </si>
  <si>
    <t>2021-09-11T07:27:14.000Z</t>
  </si>
  <si>
    <t>2021-09-11T07:40:34.000Z</t>
  </si>
  <si>
    <t>2021-09-11T03:39:14.000Z</t>
  </si>
  <si>
    <t>2021-09-11T03:50:22.000Z</t>
  </si>
  <si>
    <t>2021-09-11T05:46:44.000Z</t>
  </si>
  <si>
    <t>2021-09-11T05:55:43.000Z</t>
  </si>
  <si>
    <t>2021-09-11T03:39:15.000Z</t>
  </si>
  <si>
    <t>2021-09-11T04:02:25.000Z</t>
  </si>
  <si>
    <t>2021-09-11T05:34:55.000Z</t>
  </si>
  <si>
    <t>2021-09-11T07:14:12.000Z</t>
  </si>
  <si>
    <t>2021-09-11T07:27:15.000Z</t>
  </si>
  <si>
    <t>2021-09-11T07:27:16.000Z</t>
  </si>
  <si>
    <t>2021-09-11T03:39:16.000Z</t>
  </si>
  <si>
    <t>2021-09-11T03:50:23.000Z</t>
  </si>
  <si>
    <t>2021-09-11T05:34:56.000Z</t>
  </si>
  <si>
    <t>2021-09-11T05:46:46.000Z</t>
  </si>
  <si>
    <t>2021-09-11T05:55:44.000Z</t>
  </si>
  <si>
    <t>2021-09-11T07:27:17.000Z</t>
  </si>
  <si>
    <t>2021-09-11T05:34:58.000Z</t>
  </si>
  <si>
    <t>2021-09-11T07:40:35.000Z</t>
  </si>
  <si>
    <t>2021-09-11T04:02:26.000Z</t>
  </si>
  <si>
    <t>2021-09-11T05:34:59.000Z</t>
  </si>
  <si>
    <t>2021-09-11T05:46:47.000Z</t>
  </si>
  <si>
    <t>2021-09-11T05:55:45.000Z</t>
  </si>
  <si>
    <t>2021-09-11T07:27:18.000Z</t>
  </si>
  <si>
    <t>2021-09-11T03:39:17.000Z</t>
  </si>
  <si>
    <t>2021-09-11T03:50:24.000Z</t>
  </si>
  <si>
    <t>2021-09-11T05:35:01.000Z</t>
  </si>
  <si>
    <t>2021-09-11T05:46:48.000Z</t>
  </si>
  <si>
    <t>2021-09-11T07:14:13.000Z</t>
  </si>
  <si>
    <t>2021-09-11T07:27:19.000Z</t>
  </si>
  <si>
    <t>2021-09-11T07:40:36.000Z</t>
  </si>
  <si>
    <t>2021-09-11T03:39:18.000Z</t>
  </si>
  <si>
    <t>2021-09-11T04:02:27.000Z</t>
  </si>
  <si>
    <t>2021-09-11T05:55:46.000Z</t>
  </si>
  <si>
    <t>2021-09-11T03:50:25.000Z</t>
  </si>
  <si>
    <t>2021-09-11T05:35:02.000Z</t>
  </si>
  <si>
    <t>2021-09-11T07:14:14.000Z</t>
  </si>
  <si>
    <t>2021-09-11T07:40:37.000Z</t>
  </si>
  <si>
    <t>2021-09-11T04:02:28.000Z</t>
  </si>
  <si>
    <t>2021-09-11T05:46:49.000Z</t>
  </si>
  <si>
    <t>2021-09-11T07:14:17.000Z</t>
  </si>
  <si>
    <t>2021-09-11T07:27:20.000Z</t>
  </si>
  <si>
    <t>2021-09-11T05:35:03.000Z</t>
  </si>
  <si>
    <t>2021-09-11T07:40:38.000Z</t>
  </si>
  <si>
    <t>2021-09-11T03:39:19.000Z</t>
  </si>
  <si>
    <t>2021-09-11T03:50:26.000Z</t>
  </si>
  <si>
    <t>2021-09-11T04:02:29.000Z</t>
  </si>
  <si>
    <t>2021-09-11T05:46:50.000Z</t>
  </si>
  <si>
    <t>2021-09-11T07:14:18.000Z</t>
  </si>
  <si>
    <t>2021-09-11T05:55:47.000Z</t>
  </si>
  <si>
    <t>2021-09-11T07:40:39.000Z</t>
  </si>
  <si>
    <t>2021-09-11T03:39:20.000Z</t>
  </si>
  <si>
    <t>2021-09-11T03:50:27.000Z</t>
  </si>
  <si>
    <t>2021-09-11T04:02:30.000Z</t>
  </si>
  <si>
    <t>2021-09-11T05:35:06.000Z</t>
  </si>
  <si>
    <t>2021-09-11T05:46:51.000Z</t>
  </si>
  <si>
    <t>2021-09-11T07:14:19.000Z</t>
  </si>
  <si>
    <t>2021-09-11T07:27:21.000Z</t>
  </si>
  <si>
    <t>2021-09-11T07:40:40.000Z</t>
  </si>
  <si>
    <t>2021-09-11T03:39:21.000Z</t>
  </si>
  <si>
    <t>2021-09-11T03:50:29.000Z</t>
  </si>
  <si>
    <t>2021-09-11T05:46:53.000Z</t>
  </si>
  <si>
    <t>2021-09-11T07:40:41.000Z</t>
  </si>
  <si>
    <t>2021-09-11T03:39:22.000Z</t>
  </si>
  <si>
    <t>2021-09-11T05:35:07.000Z</t>
  </si>
  <si>
    <t>2021-09-11T07:40:47.000Z</t>
  </si>
  <si>
    <t>2021-09-11T03:39:25.000Z</t>
  </si>
  <si>
    <t>2021-09-11T03:50:30.000Z</t>
  </si>
  <si>
    <t>2021-09-11T05:46:54.000Z</t>
  </si>
  <si>
    <t>2021-09-11T05:55:48.000Z</t>
  </si>
  <si>
    <t>2021-09-11T03:39:26.000Z</t>
  </si>
  <si>
    <t>2021-09-11T03:50:33.000Z</t>
  </si>
  <si>
    <t>2021-09-11T05:35:08.000Z</t>
  </si>
  <si>
    <t>2021-09-11T05:46:56.000Z</t>
  </si>
  <si>
    <t>2021-09-11T07:14:20.000Z</t>
  </si>
  <si>
    <t>2021-09-11T03:39:28.000Z</t>
  </si>
  <si>
    <t>2021-09-11T03:50:34.000Z</t>
  </si>
  <si>
    <t>2021-09-11T05:35:10.000Z</t>
  </si>
  <si>
    <t>2021-09-11T05:46:57.000Z</t>
  </si>
  <si>
    <t>2021-09-11T07:27:22.000Z</t>
  </si>
  <si>
    <t>2021-09-11T04:02:31.000Z</t>
  </si>
  <si>
    <t>2021-09-11T05:35:12.000Z</t>
  </si>
  <si>
    <t>2021-09-11T05:47:00.000Z</t>
  </si>
  <si>
    <t>2021-09-11T05:55:49.000Z</t>
  </si>
  <si>
    <t>2021-09-11T07:27:23.000Z</t>
  </si>
  <si>
    <t>2021-09-11T07:40:48.000Z</t>
  </si>
  <si>
    <t>2021-09-11T03:39:29.000Z</t>
  </si>
  <si>
    <t>2021-09-11T03:50:35.000Z</t>
  </si>
  <si>
    <t>2021-09-11T03:39:30.000Z</t>
  </si>
  <si>
    <t>2021-09-11T05:35:13.000Z</t>
  </si>
  <si>
    <t>2021-09-11T05:47:01.000Z</t>
  </si>
  <si>
    <t>2021-09-11T05:55:50.000Z</t>
  </si>
  <si>
    <t>2021-09-11T03:50:36.000Z</t>
  </si>
  <si>
    <t>2021-09-11T04:02:32.000Z</t>
  </si>
  <si>
    <t>2021-09-11T05:35:14.000Z</t>
  </si>
  <si>
    <t>2021-09-11T07:27:24.000Z</t>
  </si>
  <si>
    <t>2021-09-11T07:40:49.000Z</t>
  </si>
  <si>
    <t>2021-09-11T05:35:15.000Z</t>
  </si>
  <si>
    <t>2021-09-11T05:47:02.000Z</t>
  </si>
  <si>
    <t>2021-09-11T07:14:21.000Z</t>
  </si>
  <si>
    <t>2021-09-11T07:40:50.000Z</t>
  </si>
  <si>
    <t>2021-09-11T05:35:16.000Z</t>
  </si>
  <si>
    <t>2021-09-11T07:27:25.000Z</t>
  </si>
  <si>
    <t>2021-09-11T03:39:31.000Z</t>
  </si>
  <si>
    <t>2021-09-11T05:47:03.000Z</t>
  </si>
  <si>
    <t>2021-09-11T05:55:51.000Z</t>
  </si>
  <si>
    <t>2021-09-11T07:27:31.000Z</t>
  </si>
  <si>
    <t>2021-09-11T07:40:51.000Z</t>
  </si>
  <si>
    <t>2021-09-11T03:39:32.000Z</t>
  </si>
  <si>
    <t>2021-09-11T03:50:37.000Z</t>
  </si>
  <si>
    <t>2021-09-11T04:02:33.000Z</t>
  </si>
  <si>
    <t>2021-09-11T05:35:17.000Z</t>
  </si>
  <si>
    <t>2021-09-11T05:47:04.000Z</t>
  </si>
  <si>
    <t>2021-09-11T05:55:52.000Z</t>
  </si>
  <si>
    <t>2021-09-11T07:27:32.000Z</t>
  </si>
  <si>
    <t>2021-09-11T03:50:38.000Z</t>
  </si>
  <si>
    <t>2021-09-11T04:02:34.000Z</t>
  </si>
  <si>
    <t>2021-09-11T05:55:53.000Z</t>
  </si>
  <si>
    <t>2021-09-11T07:14:22.000Z</t>
  </si>
  <si>
    <t>2021-09-11T05:35:24.000Z</t>
  </si>
  <si>
    <t>2021-09-11T07:27:33.000Z</t>
  </si>
  <si>
    <t>2021-09-11T07:40:52.000Z</t>
  </si>
  <si>
    <t>2021-09-11T03:50:39.000Z</t>
  </si>
  <si>
    <t>2021-09-11T05:35:25.000Z</t>
  </si>
  <si>
    <t>2021-09-11T05:47:05.000Z</t>
  </si>
  <si>
    <t>2021-09-11T05:55:56.000Z</t>
  </si>
  <si>
    <t>2021-09-11T03:39:33.000Z</t>
  </si>
  <si>
    <t>2021-09-11T05:47:08.000Z</t>
  </si>
  <si>
    <t>2021-09-11T05:55:58.000Z</t>
  </si>
  <si>
    <t>2021-09-11T07:27:37.000Z</t>
  </si>
  <si>
    <t>2021-09-11T03:39:34.000Z</t>
  </si>
  <si>
    <t>2021-09-11T03:50:40.000Z</t>
  </si>
  <si>
    <t>2021-09-11T04:02:35.000Z</t>
  </si>
  <si>
    <t>2021-09-11T05:35:26.000Z</t>
  </si>
  <si>
    <t>2021-09-11T05:47:09.000Z</t>
  </si>
  <si>
    <t>2021-09-11T07:14:23.000Z</t>
  </si>
  <si>
    <t>2021-09-11T03:39:36.000Z</t>
  </si>
  <si>
    <t>2021-09-11T03:50:41.000Z</t>
  </si>
  <si>
    <t>2021-09-11T04:02:36.000Z</t>
  </si>
  <si>
    <t>2021-09-11T05:35:27.000Z</t>
  </si>
  <si>
    <t>2021-09-11T05:47:10.000Z</t>
  </si>
  <si>
    <t>2021-09-11T05:55:59.000Z</t>
  </si>
  <si>
    <t>2021-09-11T07:27:38.000Z</t>
  </si>
  <si>
    <t>2021-09-11T07:40:53.000Z</t>
  </si>
  <si>
    <t>2021-09-11T03:39:38.000Z</t>
  </si>
  <si>
    <t>2021-09-11T03:50:42.000Z</t>
  </si>
  <si>
    <t>2021-09-11T05:35:34.000Z</t>
  </si>
  <si>
    <t>2021-09-11T05:56:01.000Z</t>
  </si>
  <si>
    <t>2021-09-11T07:14:24.000Z</t>
  </si>
  <si>
    <t>2021-09-11T04:02:37.000Z</t>
  </si>
  <si>
    <t>2021-09-11T07:14:26.000Z</t>
  </si>
  <si>
    <t>2021-09-11T07:27:39.000Z</t>
  </si>
  <si>
    <t>2021-09-11T07:27:41.000Z</t>
  </si>
  <si>
    <t>2021-09-11T07:40:54.000Z</t>
  </si>
  <si>
    <t>2021-09-11T03:39:39.000Z</t>
  </si>
  <si>
    <t>2021-09-11T03:50:43.000Z</t>
  </si>
  <si>
    <t>2021-09-11T04:02:39.000Z</t>
  </si>
  <si>
    <t>2021-09-11T05:35:35.000Z</t>
  </si>
  <si>
    <t>2021-09-11T07:14:27.000Z</t>
  </si>
  <si>
    <t>2021-09-11T05:56:03.000Z</t>
  </si>
  <si>
    <t>2021-09-11T07:14:29.000Z</t>
  </si>
  <si>
    <t>2021-09-11T04:02:41.000Z</t>
  </si>
  <si>
    <t>2021-09-11T07:14:31.000Z</t>
  </si>
  <si>
    <t>2021-09-11T07:40:55.000Z</t>
  </si>
  <si>
    <t>2021-09-11T04:02:42.000Z</t>
  </si>
  <si>
    <t>2021-09-11T05:56:04.000Z</t>
  </si>
  <si>
    <t>2021-09-11T07:14:32.000Z</t>
  </si>
  <si>
    <t>2021-09-11T07:27:42.000Z</t>
  </si>
  <si>
    <t>2021-09-11T05:35:36.000Z</t>
  </si>
  <si>
    <t>2021-09-11T05:56:05.000Z</t>
  </si>
  <si>
    <t>2021-09-11T07:40:56.000Z</t>
  </si>
  <si>
    <t>2021-09-11T05:56:07.000Z</t>
  </si>
  <si>
    <t>2021-09-11T07:14:33.000Z</t>
  </si>
  <si>
    <t>2021-09-11T04:02:43.000Z</t>
  </si>
  <si>
    <t>2021-09-11T07:27:43.000Z</t>
  </si>
  <si>
    <t>2021-09-11T04:02:44.000Z</t>
  </si>
  <si>
    <t>2021-09-11T07:14:34.000Z</t>
  </si>
  <si>
    <t>2021-09-11T07:27:45.000Z</t>
  </si>
  <si>
    <t>2021-09-11T04:02:45.000Z</t>
  </si>
  <si>
    <t>2021-09-11T07:27:46.000Z</t>
  </si>
  <si>
    <t>2021-09-11T07:40:57.000Z</t>
  </si>
  <si>
    <t>2021-09-11T07:14:35.000Z</t>
  </si>
  <si>
    <t>2021-09-11T04:02:46.000Z</t>
  </si>
  <si>
    <t>2021-09-11T07:14:36.000Z</t>
  </si>
  <si>
    <t>2021-09-11T04:02:47.000Z</t>
  </si>
  <si>
    <t>2021-09-11T07:27:47.000Z</t>
  </si>
  <si>
    <t>2021-09-11T04:02:48.000Z</t>
  </si>
  <si>
    <t>2021-09-11T07:14:37.000Z</t>
  </si>
  <si>
    <t>2021-09-11T07:40:58.000Z</t>
  </si>
  <si>
    <t>2021-09-11T07:40:59.000Z</t>
  </si>
  <si>
    <t>2021-09-11T04:02:49.000Z</t>
  </si>
  <si>
    <t>2021-09-11T07:14:39.000Z</t>
  </si>
  <si>
    <t>2021-09-11T07:41:01.000Z</t>
  </si>
  <si>
    <t>2021-09-11T07:14:40.000Z</t>
  </si>
  <si>
    <t>2021-09-11T07:41:02.000Z</t>
  </si>
  <si>
    <t>2021-09-11T07:41:03.000Z</t>
  </si>
  <si>
    <t>2021-09-11T07:41:08.000Z</t>
  </si>
  <si>
    <t>2021-09-11T07:14:41.000Z</t>
  </si>
  <si>
    <t>2021-09-11T07:41:09.000Z</t>
  </si>
  <si>
    <t>2021-09-11T07:41:10.000Z</t>
  </si>
  <si>
    <t>2021-09-11T07:14:42.000Z</t>
  </si>
  <si>
    <t>2021-09-11T07:41:11.000Z</t>
  </si>
  <si>
    <t>2021-09-11T07:41:14.000Z</t>
  </si>
  <si>
    <t>2021-09-11T07:41:16.000Z</t>
  </si>
  <si>
    <t>2021-09-11T07:14:43.000Z</t>
  </si>
  <si>
    <t>2021-09-11T07:41:17.000Z</t>
  </si>
  <si>
    <t>2021-09-11T07:41:18.000Z</t>
  </si>
  <si>
    <t>2021-09-11T07:14:44.000Z</t>
  </si>
  <si>
    <t>2021-09-11T07:41:19.000Z</t>
  </si>
  <si>
    <t>2021-09-11T07:41:20.000Z</t>
  </si>
  <si>
    <t>2021-09-11T07:14:46.000Z</t>
  </si>
  <si>
    <t>2021-09-11T07:14:47.000Z</t>
  </si>
  <si>
    <t>수정함</t>
  </si>
  <si>
    <t>2021-10-10T04:11:33.000Z</t>
  </si>
  <si>
    <t>2021-10-10T04:17:49.000Z</t>
  </si>
  <si>
    <t>2021-10-10T04:23:58.000Z</t>
  </si>
  <si>
    <t>2021-10-10T06:26:09.000Z</t>
  </si>
  <si>
    <t>2021-10-10T06:34:32.000Z</t>
  </si>
  <si>
    <t>2021-10-10T06:45:11.000Z</t>
  </si>
  <si>
    <t>2021-10-10T07:35:09.000Z</t>
  </si>
  <si>
    <t>2021-10-10T07:43:08.000Z</t>
  </si>
  <si>
    <t>2021-10-10T07:53:51.000Z</t>
  </si>
  <si>
    <t>2021-10-10T04:23:59.000Z</t>
  </si>
  <si>
    <t>2021-10-10T07:35:10.000Z</t>
  </si>
  <si>
    <t>2021-10-10T04:11:34.000Z</t>
  </si>
  <si>
    <t>2021-10-10T06:45:12.000Z</t>
  </si>
  <si>
    <t>f'</t>
  </si>
  <si>
    <t>2021-10-10T04:17:50.000Z</t>
  </si>
  <si>
    <t>2021-10-10T07:53:52.000Z</t>
  </si>
  <si>
    <t>2021-10-10T06:26:10.000Z</t>
  </si>
  <si>
    <t>2021-10-10T04:24:00.000Z</t>
  </si>
  <si>
    <t>2021-10-10T06:34:33.000Z</t>
  </si>
  <si>
    <t>2021-10-10T07:35:11.000Z</t>
  </si>
  <si>
    <t>2021-10-10T07:43:09.000Z</t>
  </si>
  <si>
    <t>2021-10-10T04:17:51.000Z</t>
  </si>
  <si>
    <t>2021-10-10T06:45:13.000Z</t>
  </si>
  <si>
    <t>2021-10-10T04:11:35.000Z</t>
  </si>
  <si>
    <t>2021-10-10T04:24:01.000Z</t>
  </si>
  <si>
    <t>2021-10-10T06:26:11.000Z</t>
  </si>
  <si>
    <t>2021-10-10T07:35:12.000Z</t>
  </si>
  <si>
    <t>2021-10-10T07:53:53.000Z</t>
  </si>
  <si>
    <t>2021-10-10T06:45:14.000Z</t>
  </si>
  <si>
    <t>2021-10-10T04:17:53.000Z</t>
  </si>
  <si>
    <t>2021-10-10T06:34:34.000Z</t>
  </si>
  <si>
    <t>2021-10-10T06:45:16.000Z</t>
  </si>
  <si>
    <t>2021-10-10T04:11:36.000Z</t>
  </si>
  <si>
    <t>2021-10-10T04:24:02.000Z</t>
  </si>
  <si>
    <t>2021-10-10T06:26:12.000Z</t>
  </si>
  <si>
    <t>2021-10-10T07:35:13.000Z</t>
  </si>
  <si>
    <t>2021-10-10T07:53:54.000Z</t>
  </si>
  <si>
    <t>2021-10-10T04:24:03.000Z</t>
  </si>
  <si>
    <t>2021-10-10T06:34:35.000Z</t>
  </si>
  <si>
    <t>2021-10-10T07:43:10.000Z</t>
  </si>
  <si>
    <t>2021-10-10T07:53:55.000Z</t>
  </si>
  <si>
    <t>2021-10-10T04:17:54.000Z</t>
  </si>
  <si>
    <t>2021-10-10T06:45:17.000Z</t>
  </si>
  <si>
    <t>2021-10-10T04:17:55.000Z</t>
  </si>
  <si>
    <t>2021-10-10T07:35:14.000Z</t>
  </si>
  <si>
    <t>2021-10-10T07:43:11.000Z</t>
  </si>
  <si>
    <t>2021-10-10T04:11:37.000Z</t>
  </si>
  <si>
    <t>2021-10-10T06:26:13.000Z</t>
  </si>
  <si>
    <t>2021-10-10T06:45:18.000Z</t>
  </si>
  <si>
    <t>2021-10-10T06:34:36.000Z</t>
  </si>
  <si>
    <t>2021-10-10T07:53:56.000Z</t>
  </si>
  <si>
    <t>2021-10-10T04:24:04.000Z</t>
  </si>
  <si>
    <t>2021-10-10T07:43:15.000Z</t>
  </si>
  <si>
    <t>2021-10-10T04:11:38.000Z</t>
  </si>
  <si>
    <t>2021-10-10T06:34:37.000Z</t>
  </si>
  <si>
    <t>2021-10-10T07:35:15.000Z</t>
  </si>
  <si>
    <t>2021-10-10T07:53:57.000Z</t>
  </si>
  <si>
    <t>2021-10-10T04:17:56.000Z</t>
  </si>
  <si>
    <t>2021-10-10T07:43:16.000Z</t>
  </si>
  <si>
    <t>2021-10-10T06:45:19.000Z</t>
  </si>
  <si>
    <t>2021-10-10T07:35:16.000Z</t>
  </si>
  <si>
    <t>2021-10-10T07:43:17.000Z</t>
  </si>
  <si>
    <t>2021-10-10T04:11:39.000Z</t>
  </si>
  <si>
    <t>2021-10-10T04:17:57.000Z</t>
  </si>
  <si>
    <t>2021-10-10T04:24:06.000Z</t>
  </si>
  <si>
    <t>2021-10-10T06:26:14.000Z</t>
  </si>
  <si>
    <t>2021-10-10T06:34:38.000Z</t>
  </si>
  <si>
    <t>2021-10-10T06:45:20.000Z</t>
  </si>
  <si>
    <t>2021-10-10T07:43:18.000Z</t>
  </si>
  <si>
    <t>2021-10-10T07:53:58.000Z</t>
  </si>
  <si>
    <t>2021-10-10T04:24:07.000Z</t>
  </si>
  <si>
    <t>2021-10-10T07:53:59.000Z</t>
  </si>
  <si>
    <t>2021-10-10T06:34:39.000Z</t>
  </si>
  <si>
    <t>2021-10-10T06:45:21.000Z</t>
  </si>
  <si>
    <t>2021-10-10T07:35:17.000Z</t>
  </si>
  <si>
    <t>2021-10-10T07:43:19.000Z</t>
  </si>
  <si>
    <t>2021-10-10T07:54:00.000Z</t>
  </si>
  <si>
    <t>2021-10-10T04:17:58.000Z</t>
  </si>
  <si>
    <t>2021-10-10T04:24:08.000Z</t>
  </si>
  <si>
    <t>2021-10-10T06:26:15.000Z</t>
  </si>
  <si>
    <t>2021-10-10T04:11:40.000Z</t>
  </si>
  <si>
    <t>2021-10-10T04:24:09.000Z</t>
  </si>
  <si>
    <t>2021-10-10T07:35:18.000Z</t>
  </si>
  <si>
    <t>2021-10-10T07:54:02.000Z</t>
  </si>
  <si>
    <t>2021-10-10T06:34:41.000Z</t>
  </si>
  <si>
    <t>2021-10-10T06:45:22.000Z</t>
  </si>
  <si>
    <t>2021-10-10T04:17:59.000Z</t>
  </si>
  <si>
    <t>2021-10-10T06:26:16.000Z</t>
  </si>
  <si>
    <t>2021-10-10T07:35:19.000Z</t>
  </si>
  <si>
    <t>2021-10-10T07:43:20.000Z</t>
  </si>
  <si>
    <t>2021-10-10T07:54:03.000Z</t>
  </si>
  <si>
    <t>2021-10-10T04:11:41.000Z</t>
  </si>
  <si>
    <t>2021-10-10T04:24:10.000Z</t>
  </si>
  <si>
    <t>2021-10-10T07:54:06.000Z</t>
  </si>
  <si>
    <t>2021-10-10T06:34:42.000Z</t>
  </si>
  <si>
    <t>2021-10-10T07:54:07.000Z</t>
  </si>
  <si>
    <t>2021-10-10T06:45:23.000Z</t>
  </si>
  <si>
    <t>2021-10-10T07:35:20.000Z</t>
  </si>
  <si>
    <t>2021-10-10T07:35:22.000Z</t>
  </si>
  <si>
    <t>2021-10-10T06:26:17.000Z</t>
  </si>
  <si>
    <t>2021-10-10T07:43:21.000Z</t>
  </si>
  <si>
    <t>2021-10-10T04:18:00.000Z</t>
  </si>
  <si>
    <t>2021-10-10T06:34:43.000Z</t>
  </si>
  <si>
    <t>2021-10-10T07:43:22.000Z</t>
  </si>
  <si>
    <t>2021-10-10T07:54:08.000Z</t>
  </si>
  <si>
    <t>2021-10-10T04:11:42.000Z</t>
  </si>
  <si>
    <t>2021-10-10T04:24:11.000Z</t>
  </si>
  <si>
    <t>2021-10-10T06:26:18.000Z</t>
  </si>
  <si>
    <t>2021-10-10T06:34:47.000Z</t>
  </si>
  <si>
    <t>2021-10-10T07:35:23.000Z</t>
  </si>
  <si>
    <t>2021-10-10T06:34:48.000Z</t>
  </si>
  <si>
    <t>2021-10-10T06:45:24.000Z</t>
  </si>
  <si>
    <t>2021-10-10T07:35:24.000Z</t>
  </si>
  <si>
    <t>2021-10-10T07:43:23.000Z</t>
  </si>
  <si>
    <t>2021-10-10T06:26:19.000Z</t>
  </si>
  <si>
    <t>2021-10-10T06:34:49.000Z</t>
  </si>
  <si>
    <t>2021-10-10T07:43:24.000Z</t>
  </si>
  <si>
    <t>2021-10-10T07:54:11.000Z</t>
  </si>
  <si>
    <t>2021-10-10T04:11:43.000Z</t>
  </si>
  <si>
    <t>2021-10-10T04:18:01.000Z</t>
  </si>
  <si>
    <t>2021-10-10T04:24:12.000Z</t>
  </si>
  <si>
    <t>2021-10-10T06:45:25.000Z</t>
  </si>
  <si>
    <t>2021-10-10T07:35:26.000Z</t>
  </si>
  <si>
    <t>2021-10-10T04:11:44.000Z</t>
  </si>
  <si>
    <t>2021-10-10T06:26:20.000Z</t>
  </si>
  <si>
    <t>2021-10-10T04:18:03.000Z</t>
  </si>
  <si>
    <t>2021-10-10T04:24:13.000Z</t>
  </si>
  <si>
    <t>2021-10-10T06:34:50.000Z</t>
  </si>
  <si>
    <t>2021-10-10T06:45:27.000Z</t>
  </si>
  <si>
    <t>2021-10-10T07:35:27.000Z</t>
  </si>
  <si>
    <t>2021-10-10T07:43:25.000Z</t>
  </si>
  <si>
    <t>2021-10-10T07:54:12.000Z</t>
  </si>
  <si>
    <t>2021-10-10T04:24:14.000Z</t>
  </si>
  <si>
    <t>2021-10-10T06:45:28.000Z</t>
  </si>
  <si>
    <t>2021-10-10T07:43:30.000Z</t>
  </si>
  <si>
    <t>2021-10-10T07:54:13.000Z</t>
  </si>
  <si>
    <t>2021-10-10T04:11:49.000Z</t>
  </si>
  <si>
    <t>2021-10-10T04:18:09.000Z</t>
  </si>
  <si>
    <t>2021-10-10T04:24:16.000Z</t>
  </si>
  <si>
    <t>2021-10-10T06:45:31.000Z</t>
  </si>
  <si>
    <t>2021-10-10T07:43:31.000Z</t>
  </si>
  <si>
    <t>2021-10-10T07:54:14.000Z</t>
  </si>
  <si>
    <t>2021-10-10T06:34:51.000Z</t>
  </si>
  <si>
    <t>2021-10-10T07:35:28.000Z</t>
  </si>
  <si>
    <t>2021-10-10T07:43:33.000Z</t>
  </si>
  <si>
    <t>2021-10-10T04:24:17.000Z</t>
  </si>
  <si>
    <t>2021-10-10T04:11:53.000Z</t>
  </si>
  <si>
    <t>2021-10-10T04:18:10.000Z</t>
  </si>
  <si>
    <t>2021-10-10T06:26:21.000Z</t>
  </si>
  <si>
    <t>2021-10-10T04:11:55.000Z</t>
  </si>
  <si>
    <t>2021-10-10T06:45:32.000Z</t>
  </si>
  <si>
    <t>2021-10-10T04:24:18.000Z</t>
  </si>
  <si>
    <t>2021-10-10T06:34:52.000Z</t>
  </si>
  <si>
    <t>2021-10-10T07:35:29.000Z</t>
  </si>
  <si>
    <t>2021-10-10T04:11:56.000Z</t>
  </si>
  <si>
    <t>2021-10-10T06:34:53.000Z</t>
  </si>
  <si>
    <t>2021-10-10T06:45:34.000Z</t>
  </si>
  <si>
    <t>2021-10-10T07:43:34.000Z</t>
  </si>
  <si>
    <t>2021-10-10T04:24:19.000Z</t>
  </si>
  <si>
    <t>2021-10-10T06:26:22.000Z</t>
  </si>
  <si>
    <t>2021-10-10T07:35:32.000Z</t>
  </si>
  <si>
    <t>2021-10-10T07:43:35.000Z</t>
  </si>
  <si>
    <t>2021-10-10T06:45:35.000Z</t>
  </si>
  <si>
    <t>2021-10-10T04:18:12.000Z</t>
  </si>
  <si>
    <t>2021-10-10T04:24:20.000Z</t>
  </si>
  <si>
    <t>2021-10-10T06:34:54.000Z</t>
  </si>
  <si>
    <t>2021-10-10T06:45:37.000Z</t>
  </si>
  <si>
    <t>2021-10-10T04:11:57.000Z</t>
  </si>
  <si>
    <t>2021-10-10T04:18:13.000Z</t>
  </si>
  <si>
    <t>2021-10-10T04:24:21.000Z</t>
  </si>
  <si>
    <t>2021-10-10T06:26:26.000Z</t>
  </si>
  <si>
    <t>2021-10-10T06:34:56.000Z</t>
  </si>
  <si>
    <t>2021-10-10T06:45:38.000Z</t>
  </si>
  <si>
    <t>2021-10-10T07:35:34.000Z</t>
  </si>
  <si>
    <t>2021-10-10T07:43:37.000Z</t>
  </si>
  <si>
    <t>2021-10-10T04:18:15.000Z</t>
  </si>
  <si>
    <t>2021-10-10T04:24:22.000Z</t>
  </si>
  <si>
    <t>2021-10-10T06:26:27.000Z</t>
  </si>
  <si>
    <t>2021-10-10T06:45:39.000Z</t>
  </si>
  <si>
    <t>2021-10-10T07:35:35.000Z</t>
  </si>
  <si>
    <t>2021-10-10T07:43:38.000Z</t>
  </si>
  <si>
    <t>2021-10-10T06:26:28.000Z</t>
  </si>
  <si>
    <t>2021-10-10T07:35:36.000Z</t>
  </si>
  <si>
    <t>2021-10-10T07:43:39.000Z</t>
  </si>
  <si>
    <t>2021-10-10T04:11:58.000Z</t>
  </si>
  <si>
    <t>2021-10-10T07:43:40.000Z</t>
  </si>
  <si>
    <t>2021-10-10T04:11:59.000Z</t>
  </si>
  <si>
    <t>2021-10-10T04:12:00.000Z</t>
  </si>
  <si>
    <t>2021-10-10T06:26:29.000Z</t>
  </si>
  <si>
    <t>2021-10-10T04:12:01.000Z</t>
  </si>
  <si>
    <t>2021-10-10T06:26:31.000Z</t>
  </si>
  <si>
    <t>2021-10-10T06:26:32.000Z</t>
  </si>
  <si>
    <t>2021-10-10T06:26:33.000Z</t>
  </si>
  <si>
    <t>2021-10-10T06:26:35.000Z</t>
  </si>
  <si>
    <t>2021-10-10T06:26:36.000Z</t>
  </si>
  <si>
    <t>2021-10-10T06:26:37.000Z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</si>
</sst>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color theme="1"/>
      <name val="Arial"/>
      <scheme val="minor"/>
    </font>
    <font>
      <color rgb="FFFF0000"/>
      <name val="Arial"/>
    </font>
    <font>
      <sz val="10.0"/>
      <color theme="1"/>
      <name val="Arial"/>
      <scheme val="minor"/>
    </font>
    <font>
      <color theme="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Border="1" applyFont="1"/>
    <xf borderId="1" fillId="2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2" fillId="0" fontId="1" numFmtId="0" xfId="0" applyAlignment="1" applyBorder="1" applyFont="1">
      <alignment horizontal="center" vertical="bottom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1" numFmtId="0" xfId="0" applyAlignment="1" applyBorder="1" applyFont="1">
      <alignment horizontal="center" vertical="bottom"/>
    </xf>
    <xf borderId="1" fillId="0" fontId="4" numFmtId="0" xfId="0" applyBorder="1" applyFont="1"/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4" fontId="1" numFmtId="0" xfId="0" applyAlignment="1" applyFill="1" applyFont="1">
      <alignment vertical="bottom"/>
    </xf>
    <xf borderId="2" fillId="4" fontId="1" numFmtId="4" xfId="0" applyAlignment="1" applyBorder="1" applyFont="1" applyNumberFormat="1">
      <alignment vertical="bottom"/>
    </xf>
    <xf borderId="2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vertical="bottom"/>
    </xf>
    <xf borderId="2" fillId="4" fontId="5" numFmtId="4" xfId="0" applyAlignment="1" applyBorder="1" applyFont="1" applyNumberFormat="1">
      <alignment vertical="bottom"/>
    </xf>
    <xf borderId="2" fillId="4" fontId="1" numFmtId="0" xfId="0" applyAlignment="1" applyBorder="1" applyFont="1">
      <alignment horizontal="right" vertical="bottom"/>
    </xf>
    <xf borderId="0" fillId="3" fontId="6" numFmtId="4" xfId="0" applyAlignment="1" applyFont="1" applyNumberFormat="1">
      <alignment horizontal="right"/>
    </xf>
    <xf borderId="2" fillId="0" fontId="1" numFmtId="0" xfId="0" applyAlignment="1" applyBorder="1" applyFont="1">
      <alignment horizontal="right" vertical="bottom"/>
    </xf>
    <xf borderId="0" fillId="4" fontId="5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4" fontId="1" numFmtId="4" xfId="0" applyAlignment="1" applyFont="1" applyNumberFormat="1">
      <alignment vertical="bottom"/>
    </xf>
    <xf borderId="2" fillId="4" fontId="1" numFmtId="4" xfId="0" applyAlignment="1" applyBorder="1" applyFont="1" applyNumberFormat="1">
      <alignment shrinkToFit="0" vertical="bottom" wrapText="0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center" vertical="bottom"/>
    </xf>
    <xf borderId="2" fillId="0" fontId="7" numFmtId="0" xfId="0" applyAlignment="1" applyBorder="1" applyFont="1">
      <alignment horizontal="right" vertical="bottom"/>
    </xf>
    <xf borderId="0" fillId="0" fontId="1" numFmtId="4" xfId="0" applyAlignment="1" applyFont="1" applyNumberFormat="1">
      <alignment horizontal="right" readingOrder="0" vertical="bottom"/>
    </xf>
    <xf borderId="2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9" t="s">
        <v>13</v>
      </c>
      <c r="C3" s="10">
        <v>11160.0</v>
      </c>
      <c r="D3" s="10" t="s">
        <v>14</v>
      </c>
      <c r="E3" s="11">
        <v>1.630815395995E12</v>
      </c>
      <c r="F3" s="8" t="b">
        <f t="shared" ref="F3:F101" si="2"> EXACT(G3, LOWER(G3))</f>
        <v>0</v>
      </c>
      <c r="G3" s="9" t="s">
        <v>13</v>
      </c>
      <c r="H3" s="10">
        <v>10231.0</v>
      </c>
      <c r="I3" s="10" t="s">
        <v>15</v>
      </c>
      <c r="J3" s="11">
        <v>1.630815739675E12</v>
      </c>
      <c r="K3" s="8" t="b">
        <f t="shared" ref="K3:K101" si="3"> EXACT(L3, LOWER(L3))</f>
        <v>0</v>
      </c>
      <c r="L3" s="9" t="s">
        <v>13</v>
      </c>
      <c r="M3" s="10">
        <v>10981.0</v>
      </c>
      <c r="N3" s="10" t="s">
        <v>16</v>
      </c>
      <c r="O3" s="11">
        <v>1.630816146236E12</v>
      </c>
      <c r="P3" s="8" t="b">
        <f t="shared" ref="P3:P101" si="4"> EXACT(Q3, LOWER(Q3))</f>
        <v>0</v>
      </c>
      <c r="Q3" s="9" t="s">
        <v>13</v>
      </c>
      <c r="R3" s="10">
        <v>12605.0</v>
      </c>
      <c r="S3" s="10" t="s">
        <v>17</v>
      </c>
      <c r="T3" s="11">
        <v>1.630820377267E12</v>
      </c>
      <c r="U3" s="8" t="b">
        <f t="shared" ref="U3:U101" si="5"> EXACT(V3, LOWER(V3))</f>
        <v>0</v>
      </c>
      <c r="V3" s="9" t="s">
        <v>13</v>
      </c>
      <c r="W3" s="10">
        <v>16038.0</v>
      </c>
      <c r="X3" s="10" t="s">
        <v>18</v>
      </c>
      <c r="Y3" s="11">
        <v>1.630820785468E12</v>
      </c>
      <c r="Z3" s="8" t="b">
        <f t="shared" ref="Z3:Z101" si="6"> EXACT(AA3, LOWER(AA3))</f>
        <v>0</v>
      </c>
      <c r="AA3" s="9" t="s">
        <v>13</v>
      </c>
      <c r="AB3" s="10">
        <v>11710.0</v>
      </c>
      <c r="AC3" s="10" t="s">
        <v>19</v>
      </c>
      <c r="AD3" s="11">
        <v>1.630821316931E12</v>
      </c>
      <c r="AE3" s="8" t="b">
        <f t="shared" ref="AE3:AE101" si="7"> EXACT(AF3, LOWER(AF3))</f>
        <v>0</v>
      </c>
      <c r="AF3" s="9" t="s">
        <v>13</v>
      </c>
      <c r="AG3" s="10">
        <v>14305.0</v>
      </c>
      <c r="AH3" s="10" t="s">
        <v>20</v>
      </c>
      <c r="AI3" s="11">
        <v>1.630828484303E12</v>
      </c>
      <c r="AJ3" s="8" t="b">
        <f t="shared" ref="AJ3:AJ101" si="8"> EXACT(AK3, LOWER(AK3))</f>
        <v>0</v>
      </c>
      <c r="AK3" s="9" t="s">
        <v>13</v>
      </c>
      <c r="AL3" s="10">
        <v>13603.0</v>
      </c>
      <c r="AM3" s="10" t="s">
        <v>21</v>
      </c>
      <c r="AN3" s="11">
        <v>1.630830956599E12</v>
      </c>
      <c r="AO3" s="8" t="b">
        <f t="shared" ref="AO3:AO101" si="9"> EXACT(AP3, LOWER(AP3))</f>
        <v>0</v>
      </c>
      <c r="AP3" s="9" t="s">
        <v>13</v>
      </c>
      <c r="AQ3" s="10">
        <v>13628.0</v>
      </c>
      <c r="AR3" s="10" t="s">
        <v>22</v>
      </c>
      <c r="AS3" s="11">
        <v>1.63083172396E12</v>
      </c>
    </row>
    <row r="4">
      <c r="A4" s="8" t="b">
        <f t="shared" si="1"/>
        <v>1</v>
      </c>
      <c r="B4" s="9" t="s">
        <v>23</v>
      </c>
      <c r="C4" s="10">
        <v>155.0</v>
      </c>
      <c r="D4" s="10" t="s">
        <v>24</v>
      </c>
      <c r="E4" s="11">
        <v>1.630815396146E12</v>
      </c>
      <c r="F4" s="8" t="b">
        <f t="shared" si="2"/>
        <v>1</v>
      </c>
      <c r="G4" s="9" t="s">
        <v>23</v>
      </c>
      <c r="H4" s="10">
        <v>191.0</v>
      </c>
      <c r="I4" s="10" t="s">
        <v>15</v>
      </c>
      <c r="J4" s="11">
        <v>1.630815739869E12</v>
      </c>
      <c r="K4" s="8" t="b">
        <f t="shared" si="3"/>
        <v>1</v>
      </c>
      <c r="L4" s="9" t="s">
        <v>23</v>
      </c>
      <c r="M4" s="10">
        <v>172.0</v>
      </c>
      <c r="N4" s="10" t="s">
        <v>16</v>
      </c>
      <c r="O4" s="11">
        <v>1.630816146406E12</v>
      </c>
      <c r="P4" s="8" t="b">
        <f t="shared" si="4"/>
        <v>1</v>
      </c>
      <c r="Q4" s="9" t="s">
        <v>23</v>
      </c>
      <c r="R4" s="10">
        <v>197.0</v>
      </c>
      <c r="S4" s="10" t="s">
        <v>17</v>
      </c>
      <c r="T4" s="11">
        <v>1.630820377458E12</v>
      </c>
      <c r="U4" s="8" t="b">
        <f t="shared" si="5"/>
        <v>1</v>
      </c>
      <c r="V4" s="9" t="s">
        <v>23</v>
      </c>
      <c r="W4" s="10">
        <v>152.0</v>
      </c>
      <c r="X4" s="10" t="s">
        <v>18</v>
      </c>
      <c r="Y4" s="11">
        <v>1.630820785616E12</v>
      </c>
      <c r="Z4" s="8" t="b">
        <f t="shared" si="6"/>
        <v>1</v>
      </c>
      <c r="AA4" s="9" t="s">
        <v>23</v>
      </c>
      <c r="AB4" s="10">
        <v>173.0</v>
      </c>
      <c r="AC4" s="10" t="s">
        <v>25</v>
      </c>
      <c r="AD4" s="11">
        <v>1.630821317106E12</v>
      </c>
      <c r="AE4" s="8" t="b">
        <f t="shared" si="7"/>
        <v>1</v>
      </c>
      <c r="AF4" s="9" t="s">
        <v>23</v>
      </c>
      <c r="AG4" s="10">
        <v>284.0</v>
      </c>
      <c r="AH4" s="10" t="s">
        <v>20</v>
      </c>
      <c r="AI4" s="11">
        <v>1.630828484579E12</v>
      </c>
      <c r="AJ4" s="8" t="b">
        <f t="shared" si="8"/>
        <v>1</v>
      </c>
      <c r="AK4" s="9" t="s">
        <v>23</v>
      </c>
      <c r="AL4" s="10">
        <v>208.0</v>
      </c>
      <c r="AM4" s="10" t="s">
        <v>21</v>
      </c>
      <c r="AN4" s="11">
        <v>1.630830956794E12</v>
      </c>
      <c r="AO4" s="8" t="b">
        <f t="shared" si="9"/>
        <v>1</v>
      </c>
      <c r="AP4" s="9" t="s">
        <v>23</v>
      </c>
      <c r="AQ4" s="10">
        <v>170.0</v>
      </c>
      <c r="AR4" s="10" t="s">
        <v>26</v>
      </c>
      <c r="AS4" s="11">
        <v>1.630831724121E12</v>
      </c>
    </row>
    <row r="5">
      <c r="A5" s="8" t="b">
        <f t="shared" si="1"/>
        <v>1</v>
      </c>
      <c r="B5" s="9" t="s">
        <v>27</v>
      </c>
      <c r="C5" s="10">
        <v>522.0</v>
      </c>
      <c r="D5" s="10" t="s">
        <v>24</v>
      </c>
      <c r="E5" s="11">
        <v>1.630815396667E12</v>
      </c>
      <c r="F5" s="8" t="b">
        <f t="shared" si="2"/>
        <v>1</v>
      </c>
      <c r="G5" s="9" t="s">
        <v>27</v>
      </c>
      <c r="H5" s="10">
        <v>376.0</v>
      </c>
      <c r="I5" s="10" t="s">
        <v>28</v>
      </c>
      <c r="J5" s="11">
        <v>1.630815740269E12</v>
      </c>
      <c r="K5" s="8" t="b">
        <f t="shared" si="3"/>
        <v>1</v>
      </c>
      <c r="L5" s="9" t="s">
        <v>27</v>
      </c>
      <c r="M5" s="10">
        <v>487.0</v>
      </c>
      <c r="N5" s="10" t="s">
        <v>16</v>
      </c>
      <c r="O5" s="11">
        <v>1.630816146888E12</v>
      </c>
      <c r="P5" s="8" t="b">
        <f t="shared" si="4"/>
        <v>1</v>
      </c>
      <c r="Q5" s="9" t="s">
        <v>27</v>
      </c>
      <c r="R5" s="10">
        <v>501.0</v>
      </c>
      <c r="S5" s="10" t="s">
        <v>17</v>
      </c>
      <c r="T5" s="11">
        <v>1.630820377962E12</v>
      </c>
      <c r="U5" s="8" t="b">
        <f t="shared" si="5"/>
        <v>1</v>
      </c>
      <c r="V5" s="9" t="s">
        <v>27</v>
      </c>
      <c r="W5" s="10">
        <v>326.0</v>
      </c>
      <c r="X5" s="10" t="s">
        <v>18</v>
      </c>
      <c r="Y5" s="11">
        <v>1.630820785945E12</v>
      </c>
      <c r="Z5" s="8" t="b">
        <f t="shared" si="6"/>
        <v>1</v>
      </c>
      <c r="AA5" s="9" t="s">
        <v>27</v>
      </c>
      <c r="AB5" s="10">
        <v>474.0</v>
      </c>
      <c r="AC5" s="10" t="s">
        <v>25</v>
      </c>
      <c r="AD5" s="11">
        <v>1.630821317582E12</v>
      </c>
      <c r="AE5" s="8" t="b">
        <f t="shared" si="7"/>
        <v>1</v>
      </c>
      <c r="AF5" s="9" t="s">
        <v>27</v>
      </c>
      <c r="AG5" s="10">
        <v>581.0</v>
      </c>
      <c r="AH5" s="10" t="s">
        <v>29</v>
      </c>
      <c r="AI5" s="11">
        <v>1.630828485161E12</v>
      </c>
      <c r="AJ5" s="8" t="b">
        <f t="shared" si="8"/>
        <v>1</v>
      </c>
      <c r="AK5" s="9" t="s">
        <v>27</v>
      </c>
      <c r="AL5" s="10">
        <v>477.0</v>
      </c>
      <c r="AM5" s="10" t="s">
        <v>30</v>
      </c>
      <c r="AN5" s="11">
        <v>1.630830957271E12</v>
      </c>
      <c r="AO5" s="8" t="b">
        <f t="shared" si="9"/>
        <v>1</v>
      </c>
      <c r="AP5" s="9" t="s">
        <v>27</v>
      </c>
      <c r="AQ5" s="10">
        <v>502.0</v>
      </c>
      <c r="AR5" s="10" t="s">
        <v>26</v>
      </c>
      <c r="AS5" s="11">
        <v>1.630831724608E12</v>
      </c>
    </row>
    <row r="6">
      <c r="A6" s="8" t="b">
        <f t="shared" si="1"/>
        <v>1</v>
      </c>
      <c r="B6" s="9" t="s">
        <v>31</v>
      </c>
      <c r="C6" s="10">
        <v>129.0</v>
      </c>
      <c r="D6" s="10" t="s">
        <v>24</v>
      </c>
      <c r="E6" s="11">
        <v>1.630815396798E12</v>
      </c>
      <c r="F6" s="8" t="b">
        <f t="shared" si="2"/>
        <v>1</v>
      </c>
      <c r="G6" s="9" t="s">
        <v>31</v>
      </c>
      <c r="H6" s="10">
        <v>185.0</v>
      </c>
      <c r="I6" s="10" t="s">
        <v>28</v>
      </c>
      <c r="J6" s="11">
        <v>1.630815740426E12</v>
      </c>
      <c r="K6" s="8" t="b">
        <f t="shared" si="3"/>
        <v>1</v>
      </c>
      <c r="L6" s="9" t="s">
        <v>31</v>
      </c>
      <c r="M6" s="10">
        <v>148.0</v>
      </c>
      <c r="N6" s="10" t="s">
        <v>32</v>
      </c>
      <c r="O6" s="11">
        <v>1.630816147037E12</v>
      </c>
      <c r="P6" s="8" t="b">
        <f t="shared" si="4"/>
        <v>1</v>
      </c>
      <c r="Q6" s="9" t="s">
        <v>31</v>
      </c>
      <c r="R6" s="10">
        <v>164.0</v>
      </c>
      <c r="S6" s="10" t="s">
        <v>33</v>
      </c>
      <c r="T6" s="11">
        <v>1.630820378126E12</v>
      </c>
      <c r="U6" s="8" t="b">
        <f t="shared" si="5"/>
        <v>1</v>
      </c>
      <c r="V6" s="9" t="s">
        <v>31</v>
      </c>
      <c r="W6" s="10">
        <v>142.0</v>
      </c>
      <c r="X6" s="10" t="s">
        <v>34</v>
      </c>
      <c r="Y6" s="11">
        <v>1.630820786085E12</v>
      </c>
      <c r="Z6" s="8" t="b">
        <f t="shared" si="6"/>
        <v>1</v>
      </c>
      <c r="AA6" s="9" t="s">
        <v>31</v>
      </c>
      <c r="AB6" s="10">
        <v>145.0</v>
      </c>
      <c r="AC6" s="10" t="s">
        <v>25</v>
      </c>
      <c r="AD6" s="11">
        <v>1.630821317721E12</v>
      </c>
      <c r="AE6" s="8" t="b">
        <f t="shared" si="7"/>
        <v>1</v>
      </c>
      <c r="AF6" s="9" t="s">
        <v>31</v>
      </c>
      <c r="AG6" s="10">
        <v>193.0</v>
      </c>
      <c r="AH6" s="10" t="s">
        <v>29</v>
      </c>
      <c r="AI6" s="11">
        <v>1.630828485372E12</v>
      </c>
      <c r="AJ6" s="8" t="b">
        <f t="shared" si="8"/>
        <v>1</v>
      </c>
      <c r="AK6" s="9" t="s">
        <v>31</v>
      </c>
      <c r="AL6" s="10">
        <v>181.0</v>
      </c>
      <c r="AM6" s="10" t="s">
        <v>30</v>
      </c>
      <c r="AN6" s="11">
        <v>1.630830957451E12</v>
      </c>
      <c r="AO6" s="8" t="b">
        <f t="shared" si="9"/>
        <v>1</v>
      </c>
      <c r="AP6" s="9" t="s">
        <v>31</v>
      </c>
      <c r="AQ6" s="10">
        <v>219.0</v>
      </c>
      <c r="AR6" s="10" t="s">
        <v>26</v>
      </c>
      <c r="AS6" s="11">
        <v>1.630831724825E12</v>
      </c>
    </row>
    <row r="7">
      <c r="A7" s="8" t="b">
        <f t="shared" si="1"/>
        <v>1</v>
      </c>
      <c r="B7" s="9" t="s">
        <v>35</v>
      </c>
      <c r="C7" s="10">
        <v>226.0</v>
      </c>
      <c r="D7" s="10" t="s">
        <v>36</v>
      </c>
      <c r="E7" s="11">
        <v>1.63081539702E12</v>
      </c>
      <c r="F7" s="8" t="b">
        <f t="shared" si="2"/>
        <v>1</v>
      </c>
      <c r="G7" s="9" t="s">
        <v>35</v>
      </c>
      <c r="H7" s="10">
        <v>199.0</v>
      </c>
      <c r="I7" s="10" t="s">
        <v>28</v>
      </c>
      <c r="J7" s="11">
        <v>1.630815740624E12</v>
      </c>
      <c r="K7" s="8" t="b">
        <f t="shared" si="3"/>
        <v>1</v>
      </c>
      <c r="L7" s="9" t="s">
        <v>35</v>
      </c>
      <c r="M7" s="10">
        <v>213.0</v>
      </c>
      <c r="N7" s="10" t="s">
        <v>32</v>
      </c>
      <c r="O7" s="11">
        <v>1.630816147268E12</v>
      </c>
      <c r="P7" s="8" t="b">
        <f t="shared" si="4"/>
        <v>1</v>
      </c>
      <c r="Q7" s="9" t="s">
        <v>35</v>
      </c>
      <c r="R7" s="10">
        <v>200.0</v>
      </c>
      <c r="S7" s="10" t="s">
        <v>33</v>
      </c>
      <c r="T7" s="11">
        <v>1.630820378324E12</v>
      </c>
      <c r="U7" s="8" t="b">
        <f t="shared" si="5"/>
        <v>1</v>
      </c>
      <c r="V7" s="9" t="s">
        <v>35</v>
      </c>
      <c r="W7" s="10">
        <v>298.0</v>
      </c>
      <c r="X7" s="10" t="s">
        <v>34</v>
      </c>
      <c r="Y7" s="11">
        <v>1.630820786385E12</v>
      </c>
      <c r="Z7" s="8" t="b">
        <f t="shared" si="6"/>
        <v>1</v>
      </c>
      <c r="AA7" s="9" t="s">
        <v>35</v>
      </c>
      <c r="AB7" s="10">
        <v>222.0</v>
      </c>
      <c r="AC7" s="10" t="s">
        <v>25</v>
      </c>
      <c r="AD7" s="11">
        <v>1.630821317944E12</v>
      </c>
      <c r="AE7" s="8" t="b">
        <f t="shared" si="7"/>
        <v>1</v>
      </c>
      <c r="AF7" s="9" t="s">
        <v>35</v>
      </c>
      <c r="AG7" s="10">
        <v>284.0</v>
      </c>
      <c r="AH7" s="10" t="s">
        <v>29</v>
      </c>
      <c r="AI7" s="11">
        <v>1.630828485641E12</v>
      </c>
      <c r="AJ7" s="8" t="b">
        <f t="shared" si="8"/>
        <v>1</v>
      </c>
      <c r="AK7" s="9" t="s">
        <v>35</v>
      </c>
      <c r="AL7" s="10">
        <v>271.0</v>
      </c>
      <c r="AM7" s="10" t="s">
        <v>30</v>
      </c>
      <c r="AN7" s="11">
        <v>1.630830957718E12</v>
      </c>
      <c r="AO7" s="8" t="b">
        <f t="shared" si="9"/>
        <v>1</v>
      </c>
      <c r="AP7" s="9" t="s">
        <v>35</v>
      </c>
      <c r="AQ7" s="10">
        <v>268.0</v>
      </c>
      <c r="AR7" s="10" t="s">
        <v>37</v>
      </c>
      <c r="AS7" s="11">
        <v>1.630831725093E12</v>
      </c>
    </row>
    <row r="8">
      <c r="A8" s="8" t="b">
        <f t="shared" si="1"/>
        <v>1</v>
      </c>
      <c r="B8" s="9" t="s">
        <v>38</v>
      </c>
      <c r="C8" s="10">
        <v>160.0</v>
      </c>
      <c r="D8" s="10" t="s">
        <v>36</v>
      </c>
      <c r="E8" s="11">
        <v>1.630815397183E12</v>
      </c>
      <c r="F8" s="8" t="b">
        <f t="shared" si="2"/>
        <v>1</v>
      </c>
      <c r="G8" s="9" t="s">
        <v>38</v>
      </c>
      <c r="H8" s="10">
        <v>201.0</v>
      </c>
      <c r="I8" s="10" t="s">
        <v>28</v>
      </c>
      <c r="J8" s="11">
        <v>1.630815740823E12</v>
      </c>
      <c r="K8" s="8" t="b">
        <f t="shared" si="3"/>
        <v>1</v>
      </c>
      <c r="L8" s="9" t="s">
        <v>38</v>
      </c>
      <c r="M8" s="10">
        <v>156.0</v>
      </c>
      <c r="N8" s="10" t="s">
        <v>32</v>
      </c>
      <c r="O8" s="11">
        <v>1.630816147406E12</v>
      </c>
      <c r="P8" s="8" t="b">
        <f t="shared" si="4"/>
        <v>1</v>
      </c>
      <c r="Q8" s="9" t="s">
        <v>38</v>
      </c>
      <c r="R8" s="10">
        <v>189.0</v>
      </c>
      <c r="S8" s="10" t="s">
        <v>33</v>
      </c>
      <c r="T8" s="11">
        <v>1.630820378528E12</v>
      </c>
      <c r="U8" s="8" t="b">
        <f t="shared" si="5"/>
        <v>1</v>
      </c>
      <c r="V8" s="9" t="s">
        <v>38</v>
      </c>
      <c r="W8" s="10">
        <v>176.0</v>
      </c>
      <c r="X8" s="10" t="s">
        <v>34</v>
      </c>
      <c r="Y8" s="11">
        <v>1.63082078656E12</v>
      </c>
      <c r="Z8" s="8" t="b">
        <f t="shared" si="6"/>
        <v>1</v>
      </c>
      <c r="AA8" s="9" t="s">
        <v>38</v>
      </c>
      <c r="AB8" s="10">
        <v>152.0</v>
      </c>
      <c r="AC8" s="10" t="s">
        <v>39</v>
      </c>
      <c r="AD8" s="11">
        <v>1.630821318098E12</v>
      </c>
      <c r="AE8" s="8" t="b">
        <f t="shared" si="7"/>
        <v>1</v>
      </c>
      <c r="AF8" s="9" t="s">
        <v>38</v>
      </c>
      <c r="AG8" s="10">
        <v>235.0</v>
      </c>
      <c r="AH8" s="10" t="s">
        <v>29</v>
      </c>
      <c r="AI8" s="11">
        <v>1.630828485873E12</v>
      </c>
      <c r="AJ8" s="8" t="b">
        <f t="shared" si="8"/>
        <v>1</v>
      </c>
      <c r="AK8" s="9" t="s">
        <v>38</v>
      </c>
      <c r="AL8" s="10">
        <v>384.0</v>
      </c>
      <c r="AM8" s="10" t="s">
        <v>40</v>
      </c>
      <c r="AN8" s="11">
        <v>1.630830958105E12</v>
      </c>
      <c r="AO8" s="8" t="b">
        <f t="shared" si="9"/>
        <v>1</v>
      </c>
      <c r="AP8" s="9" t="s">
        <v>31</v>
      </c>
      <c r="AQ8" s="10">
        <v>419.0</v>
      </c>
      <c r="AR8" s="10" t="s">
        <v>37</v>
      </c>
      <c r="AS8" s="11">
        <v>1.630831725514E12</v>
      </c>
    </row>
    <row r="9">
      <c r="A9" s="8" t="b">
        <f t="shared" si="1"/>
        <v>1</v>
      </c>
      <c r="B9" s="9" t="s">
        <v>41</v>
      </c>
      <c r="C9" s="10">
        <v>151.0</v>
      </c>
      <c r="D9" s="10" t="s">
        <v>36</v>
      </c>
      <c r="E9" s="11">
        <v>1.630815397333E12</v>
      </c>
      <c r="F9" s="8" t="b">
        <f t="shared" si="2"/>
        <v>1</v>
      </c>
      <c r="G9" s="9" t="s">
        <v>41</v>
      </c>
      <c r="H9" s="10">
        <v>125.0</v>
      </c>
      <c r="I9" s="10" t="s">
        <v>28</v>
      </c>
      <c r="J9" s="11">
        <v>1.630815740954E12</v>
      </c>
      <c r="K9" s="8" t="b">
        <f t="shared" si="3"/>
        <v>1</v>
      </c>
      <c r="L9" s="9" t="s">
        <v>41</v>
      </c>
      <c r="M9" s="10">
        <v>124.0</v>
      </c>
      <c r="N9" s="10" t="s">
        <v>32</v>
      </c>
      <c r="O9" s="11">
        <v>1.630816147535E12</v>
      </c>
      <c r="P9" s="8" t="b">
        <f t="shared" si="4"/>
        <v>1</v>
      </c>
      <c r="Q9" s="9" t="s">
        <v>41</v>
      </c>
      <c r="R9" s="10">
        <v>168.0</v>
      </c>
      <c r="S9" s="10" t="s">
        <v>33</v>
      </c>
      <c r="T9" s="11">
        <v>1.630820378682E12</v>
      </c>
      <c r="U9" s="8" t="b">
        <f t="shared" si="5"/>
        <v>1</v>
      </c>
      <c r="V9" s="9" t="s">
        <v>41</v>
      </c>
      <c r="W9" s="10">
        <v>145.0</v>
      </c>
      <c r="X9" s="10" t="s">
        <v>34</v>
      </c>
      <c r="Y9" s="11">
        <v>1.630820786703E12</v>
      </c>
      <c r="Z9" s="8" t="b">
        <f t="shared" si="6"/>
        <v>1</v>
      </c>
      <c r="AA9" s="9" t="s">
        <v>41</v>
      </c>
      <c r="AB9" s="10">
        <v>151.0</v>
      </c>
      <c r="AC9" s="10" t="s">
        <v>39</v>
      </c>
      <c r="AD9" s="11">
        <v>1.630821318248E12</v>
      </c>
      <c r="AE9" s="8" t="b">
        <f t="shared" si="7"/>
        <v>1</v>
      </c>
      <c r="AF9" s="9" t="s">
        <v>35</v>
      </c>
      <c r="AG9" s="10">
        <v>523.0</v>
      </c>
      <c r="AH9" s="10" t="s">
        <v>42</v>
      </c>
      <c r="AI9" s="11">
        <v>1.630828486411E12</v>
      </c>
      <c r="AJ9" s="8" t="b">
        <f t="shared" si="8"/>
        <v>1</v>
      </c>
      <c r="AK9" s="9" t="s">
        <v>41</v>
      </c>
      <c r="AL9" s="10">
        <v>594.0</v>
      </c>
      <c r="AM9" s="10" t="s">
        <v>40</v>
      </c>
      <c r="AN9" s="11">
        <v>1.630830958702E12</v>
      </c>
      <c r="AO9" s="8" t="b">
        <f t="shared" si="9"/>
        <v>1</v>
      </c>
      <c r="AP9" s="9" t="s">
        <v>38</v>
      </c>
      <c r="AQ9" s="10">
        <v>305.0</v>
      </c>
      <c r="AR9" s="10" t="s">
        <v>37</v>
      </c>
      <c r="AS9" s="11">
        <v>1.630831725831E12</v>
      </c>
    </row>
    <row r="10">
      <c r="A10" s="8" t="b">
        <f t="shared" si="1"/>
        <v>1</v>
      </c>
      <c r="B10" s="9" t="s">
        <v>43</v>
      </c>
      <c r="C10" s="10">
        <v>163.0</v>
      </c>
      <c r="D10" s="10" t="s">
        <v>36</v>
      </c>
      <c r="E10" s="11">
        <v>1.630815397494E12</v>
      </c>
      <c r="F10" s="8" t="b">
        <f t="shared" si="2"/>
        <v>1</v>
      </c>
      <c r="G10" s="9" t="s">
        <v>43</v>
      </c>
      <c r="H10" s="10">
        <v>154.0</v>
      </c>
      <c r="I10" s="10" t="s">
        <v>44</v>
      </c>
      <c r="J10" s="11">
        <v>1.630815741104E12</v>
      </c>
      <c r="K10" s="8" t="b">
        <f t="shared" si="3"/>
        <v>1</v>
      </c>
      <c r="L10" s="9" t="s">
        <v>45</v>
      </c>
      <c r="M10" s="10">
        <v>750.0</v>
      </c>
      <c r="N10" s="10" t="s">
        <v>46</v>
      </c>
      <c r="O10" s="11">
        <v>1.630816148286E12</v>
      </c>
      <c r="P10" s="8" t="b">
        <f t="shared" si="4"/>
        <v>1</v>
      </c>
      <c r="Q10" s="9" t="s">
        <v>45</v>
      </c>
      <c r="R10" s="10">
        <v>925.0</v>
      </c>
      <c r="S10" s="10" t="s">
        <v>47</v>
      </c>
      <c r="T10" s="11">
        <v>1.630820379608E12</v>
      </c>
      <c r="U10" s="8" t="b">
        <f t="shared" si="5"/>
        <v>1</v>
      </c>
      <c r="V10" s="9" t="s">
        <v>43</v>
      </c>
      <c r="W10" s="10">
        <v>599.0</v>
      </c>
      <c r="X10" s="10" t="s">
        <v>48</v>
      </c>
      <c r="Y10" s="11">
        <v>1.630820787312E12</v>
      </c>
      <c r="Z10" s="8" t="b">
        <f t="shared" si="6"/>
        <v>1</v>
      </c>
      <c r="AA10" s="9" t="s">
        <v>45</v>
      </c>
      <c r="AB10" s="10">
        <v>281.0</v>
      </c>
      <c r="AC10" s="10" t="s">
        <v>39</v>
      </c>
      <c r="AD10" s="11">
        <v>1.63082131853E12</v>
      </c>
      <c r="AE10" s="8" t="b">
        <f t="shared" si="7"/>
        <v>1</v>
      </c>
      <c r="AF10" s="9" t="s">
        <v>38</v>
      </c>
      <c r="AG10" s="10">
        <v>824.0</v>
      </c>
      <c r="AH10" s="10" t="s">
        <v>49</v>
      </c>
      <c r="AI10" s="11">
        <v>1.63082848722E12</v>
      </c>
      <c r="AJ10" s="8" t="b">
        <f t="shared" si="8"/>
        <v>1</v>
      </c>
      <c r="AK10" s="9" t="s">
        <v>45</v>
      </c>
      <c r="AL10" s="10">
        <v>878.0</v>
      </c>
      <c r="AM10" s="10" t="s">
        <v>50</v>
      </c>
      <c r="AN10" s="11">
        <v>1.630830959579E12</v>
      </c>
      <c r="AO10" s="8" t="b">
        <f t="shared" si="9"/>
        <v>1</v>
      </c>
      <c r="AP10" s="9" t="s">
        <v>41</v>
      </c>
      <c r="AQ10" s="10">
        <v>280.0</v>
      </c>
      <c r="AR10" s="10" t="s">
        <v>51</v>
      </c>
      <c r="AS10" s="11">
        <v>1.630831726098E12</v>
      </c>
    </row>
    <row r="11">
      <c r="A11" s="8" t="b">
        <f t="shared" si="1"/>
        <v>1</v>
      </c>
      <c r="B11" s="9" t="s">
        <v>41</v>
      </c>
      <c r="C11" s="10">
        <v>575.0</v>
      </c>
      <c r="D11" s="10" t="s">
        <v>52</v>
      </c>
      <c r="E11" s="11">
        <v>1.630815398086E12</v>
      </c>
      <c r="F11" s="8" t="b">
        <f t="shared" si="2"/>
        <v>1</v>
      </c>
      <c r="G11" s="9" t="s">
        <v>41</v>
      </c>
      <c r="H11" s="10">
        <v>319.0</v>
      </c>
      <c r="I11" s="10" t="s">
        <v>44</v>
      </c>
      <c r="J11" s="11">
        <v>1.630815741454E12</v>
      </c>
      <c r="K11" s="8" t="b">
        <f t="shared" si="3"/>
        <v>1</v>
      </c>
      <c r="L11" s="9" t="s">
        <v>43</v>
      </c>
      <c r="M11" s="10">
        <v>304.0</v>
      </c>
      <c r="N11" s="10" t="s">
        <v>46</v>
      </c>
      <c r="O11" s="11">
        <v>1.630816148586E12</v>
      </c>
      <c r="P11" s="8" t="b">
        <f t="shared" si="4"/>
        <v>1</v>
      </c>
      <c r="Q11" s="9" t="s">
        <v>43</v>
      </c>
      <c r="R11" s="10">
        <v>205.0</v>
      </c>
      <c r="S11" s="10" t="s">
        <v>47</v>
      </c>
      <c r="T11" s="11">
        <v>1.630820379812E12</v>
      </c>
      <c r="U11" s="8" t="b">
        <f t="shared" si="5"/>
        <v>1</v>
      </c>
      <c r="V11" s="9" t="s">
        <v>41</v>
      </c>
      <c r="W11" s="10">
        <v>751.0</v>
      </c>
      <c r="X11" s="10" t="s">
        <v>53</v>
      </c>
      <c r="Y11" s="11">
        <v>1.630820788073E12</v>
      </c>
      <c r="Z11" s="8" t="b">
        <f t="shared" si="6"/>
        <v>1</v>
      </c>
      <c r="AA11" s="9" t="s">
        <v>43</v>
      </c>
      <c r="AB11" s="10">
        <v>208.0</v>
      </c>
      <c r="AC11" s="10" t="s">
        <v>39</v>
      </c>
      <c r="AD11" s="11">
        <v>1.63082131875E12</v>
      </c>
      <c r="AE11" s="8" t="b">
        <f t="shared" si="7"/>
        <v>1</v>
      </c>
      <c r="AF11" s="9" t="s">
        <v>41</v>
      </c>
      <c r="AG11" s="10">
        <v>426.0</v>
      </c>
      <c r="AH11" s="10" t="s">
        <v>49</v>
      </c>
      <c r="AI11" s="11">
        <v>1.630828487647E12</v>
      </c>
      <c r="AJ11" s="8" t="b">
        <f t="shared" si="8"/>
        <v>1</v>
      </c>
      <c r="AK11" s="9" t="s">
        <v>43</v>
      </c>
      <c r="AL11" s="10">
        <v>344.0</v>
      </c>
      <c r="AM11" s="10" t="s">
        <v>50</v>
      </c>
      <c r="AN11" s="11">
        <v>1.630830959922E12</v>
      </c>
      <c r="AO11" s="8" t="b">
        <f t="shared" si="9"/>
        <v>1</v>
      </c>
      <c r="AP11" s="9" t="s">
        <v>38</v>
      </c>
      <c r="AQ11" s="10">
        <v>655.0</v>
      </c>
      <c r="AR11" s="10" t="s">
        <v>51</v>
      </c>
      <c r="AS11" s="11">
        <v>1.630831726769E12</v>
      </c>
    </row>
    <row r="12">
      <c r="A12" s="8" t="b">
        <f t="shared" si="1"/>
        <v>1</v>
      </c>
      <c r="B12" s="9" t="s">
        <v>45</v>
      </c>
      <c r="C12" s="10">
        <v>408.0</v>
      </c>
      <c r="D12" s="10" t="s">
        <v>52</v>
      </c>
      <c r="E12" s="11">
        <v>1.630815398478E12</v>
      </c>
      <c r="F12" s="8" t="b">
        <f t="shared" si="2"/>
        <v>1</v>
      </c>
      <c r="G12" s="9" t="s">
        <v>45</v>
      </c>
      <c r="H12" s="10">
        <v>1702.0</v>
      </c>
      <c r="I12" s="10" t="s">
        <v>54</v>
      </c>
      <c r="J12" s="11">
        <v>1.630815743125E12</v>
      </c>
      <c r="K12" s="8" t="b">
        <f t="shared" si="3"/>
        <v>1</v>
      </c>
      <c r="L12" s="9" t="s">
        <v>23</v>
      </c>
      <c r="M12" s="10">
        <v>285.0</v>
      </c>
      <c r="N12" s="10" t="s">
        <v>46</v>
      </c>
      <c r="O12" s="11">
        <v>1.630816148873E12</v>
      </c>
      <c r="P12" s="8" t="b">
        <f t="shared" si="4"/>
        <v>1</v>
      </c>
      <c r="Q12" s="9" t="s">
        <v>23</v>
      </c>
      <c r="R12" s="10">
        <v>309.0</v>
      </c>
      <c r="S12" s="10" t="s">
        <v>55</v>
      </c>
      <c r="T12" s="11">
        <v>1.630820380123E12</v>
      </c>
      <c r="U12" s="8" t="b">
        <f t="shared" si="5"/>
        <v>1</v>
      </c>
      <c r="V12" s="9" t="s">
        <v>45</v>
      </c>
      <c r="W12" s="10">
        <v>251.0</v>
      </c>
      <c r="X12" s="10" t="s">
        <v>53</v>
      </c>
      <c r="Y12" s="11">
        <v>1.630820788307E12</v>
      </c>
      <c r="Z12" s="8" t="b">
        <f t="shared" si="6"/>
        <v>1</v>
      </c>
      <c r="AA12" s="9" t="s">
        <v>23</v>
      </c>
      <c r="AB12" s="10">
        <v>297.0</v>
      </c>
      <c r="AC12" s="10" t="s">
        <v>56</v>
      </c>
      <c r="AD12" s="11">
        <v>1.630821319033E12</v>
      </c>
      <c r="AE12" s="8" t="b">
        <f t="shared" si="7"/>
        <v>1</v>
      </c>
      <c r="AF12" s="9" t="s">
        <v>45</v>
      </c>
      <c r="AG12" s="10">
        <v>1026.0</v>
      </c>
      <c r="AH12" s="10" t="s">
        <v>57</v>
      </c>
      <c r="AI12" s="11">
        <v>1.630828488674E12</v>
      </c>
      <c r="AJ12" s="8" t="b">
        <f t="shared" si="8"/>
        <v>1</v>
      </c>
      <c r="AK12" s="9" t="s">
        <v>23</v>
      </c>
      <c r="AL12" s="10">
        <v>394.0</v>
      </c>
      <c r="AM12" s="10" t="s">
        <v>58</v>
      </c>
      <c r="AN12" s="11">
        <v>1.630830960322E12</v>
      </c>
      <c r="AO12" s="8" t="b">
        <f t="shared" si="9"/>
        <v>1</v>
      </c>
      <c r="AP12" s="9" t="s">
        <v>31</v>
      </c>
      <c r="AQ12" s="10">
        <v>168.0</v>
      </c>
      <c r="AR12" s="10" t="s">
        <v>51</v>
      </c>
      <c r="AS12" s="11">
        <v>1.630831726923E12</v>
      </c>
    </row>
    <row r="13">
      <c r="A13" s="8" t="b">
        <f t="shared" si="1"/>
        <v>1</v>
      </c>
      <c r="B13" s="9" t="s">
        <v>43</v>
      </c>
      <c r="C13" s="10">
        <v>216.0</v>
      </c>
      <c r="D13" s="10" t="s">
        <v>52</v>
      </c>
      <c r="E13" s="11">
        <v>1.630815398691E12</v>
      </c>
      <c r="F13" s="8" t="b">
        <f t="shared" si="2"/>
        <v>1</v>
      </c>
      <c r="G13" s="9" t="s">
        <v>43</v>
      </c>
      <c r="H13" s="10">
        <v>535.0</v>
      </c>
      <c r="I13" s="10" t="s">
        <v>54</v>
      </c>
      <c r="J13" s="11">
        <v>1.630815743662E12</v>
      </c>
      <c r="K13" s="8" t="b">
        <f t="shared" si="3"/>
        <v>1</v>
      </c>
      <c r="L13" s="9" t="s">
        <v>59</v>
      </c>
      <c r="M13" s="10">
        <v>126.0</v>
      </c>
      <c r="N13" s="10" t="s">
        <v>46</v>
      </c>
      <c r="O13" s="11">
        <v>1.630816148997E12</v>
      </c>
      <c r="P13" s="8" t="b">
        <f t="shared" si="4"/>
        <v>1</v>
      </c>
      <c r="Q13" s="9" t="s">
        <v>59</v>
      </c>
      <c r="R13" s="10">
        <v>192.0</v>
      </c>
      <c r="S13" s="10" t="s">
        <v>55</v>
      </c>
      <c r="T13" s="11">
        <v>1.630820380313E12</v>
      </c>
      <c r="U13" s="8" t="b">
        <f t="shared" si="5"/>
        <v>1</v>
      </c>
      <c r="V13" s="9" t="s">
        <v>43</v>
      </c>
      <c r="W13" s="10">
        <v>490.0</v>
      </c>
      <c r="X13" s="10" t="s">
        <v>53</v>
      </c>
      <c r="Y13" s="11">
        <v>1.630820788794E12</v>
      </c>
      <c r="Z13" s="8" t="b">
        <f t="shared" si="6"/>
        <v>1</v>
      </c>
      <c r="AA13" s="9" t="s">
        <v>59</v>
      </c>
      <c r="AB13" s="10">
        <v>167.0</v>
      </c>
      <c r="AC13" s="10" t="s">
        <v>56</v>
      </c>
      <c r="AD13" s="11">
        <v>1.630821319202E12</v>
      </c>
      <c r="AE13" s="8" t="b">
        <f t="shared" si="7"/>
        <v>1</v>
      </c>
      <c r="AF13" s="9" t="s">
        <v>43</v>
      </c>
      <c r="AG13" s="10">
        <v>229.0</v>
      </c>
      <c r="AH13" s="10" t="s">
        <v>57</v>
      </c>
      <c r="AI13" s="11">
        <v>1.630828488903E12</v>
      </c>
      <c r="AJ13" s="8" t="b">
        <f t="shared" si="8"/>
        <v>1</v>
      </c>
      <c r="AK13" s="9" t="s">
        <v>59</v>
      </c>
      <c r="AL13" s="10">
        <v>163.0</v>
      </c>
      <c r="AM13" s="10" t="s">
        <v>58</v>
      </c>
      <c r="AN13" s="11">
        <v>1.630830960478E12</v>
      </c>
      <c r="AO13" s="8" t="b">
        <f t="shared" si="9"/>
        <v>1</v>
      </c>
      <c r="AP13" s="9" t="s">
        <v>35</v>
      </c>
      <c r="AQ13" s="10">
        <v>1184.0</v>
      </c>
      <c r="AR13" s="10" t="s">
        <v>60</v>
      </c>
      <c r="AS13" s="11">
        <v>1.630831728109E12</v>
      </c>
    </row>
    <row r="14">
      <c r="A14" s="8" t="b">
        <f t="shared" si="1"/>
        <v>1</v>
      </c>
      <c r="B14" s="9" t="s">
        <v>23</v>
      </c>
      <c r="C14" s="10">
        <v>243.0</v>
      </c>
      <c r="D14" s="10" t="s">
        <v>52</v>
      </c>
      <c r="E14" s="11">
        <v>1.630815398937E12</v>
      </c>
      <c r="F14" s="8" t="b">
        <f t="shared" si="2"/>
        <v>1</v>
      </c>
      <c r="G14" s="9" t="s">
        <v>23</v>
      </c>
      <c r="H14" s="10">
        <v>235.0</v>
      </c>
      <c r="I14" s="10" t="s">
        <v>54</v>
      </c>
      <c r="J14" s="11">
        <v>1.630815743897E12</v>
      </c>
      <c r="K14" s="8" t="b">
        <f t="shared" si="3"/>
        <v>1</v>
      </c>
      <c r="L14" s="9" t="s">
        <v>41</v>
      </c>
      <c r="M14" s="10">
        <v>301.0</v>
      </c>
      <c r="N14" s="10" t="s">
        <v>61</v>
      </c>
      <c r="O14" s="11">
        <v>1.630816149297E12</v>
      </c>
      <c r="P14" s="8" t="b">
        <f t="shared" si="4"/>
        <v>1</v>
      </c>
      <c r="Q14" s="9" t="s">
        <v>41</v>
      </c>
      <c r="R14" s="10">
        <v>301.0</v>
      </c>
      <c r="S14" s="10" t="s">
        <v>55</v>
      </c>
      <c r="T14" s="11">
        <v>1.630820380616E12</v>
      </c>
      <c r="U14" s="8" t="b">
        <f t="shared" si="5"/>
        <v>1</v>
      </c>
      <c r="V14" s="9" t="s">
        <v>62</v>
      </c>
      <c r="W14" s="10">
        <v>312.0</v>
      </c>
      <c r="X14" s="10" t="s">
        <v>63</v>
      </c>
      <c r="Y14" s="11">
        <v>1.630820789108E12</v>
      </c>
      <c r="Z14" s="8" t="b">
        <f t="shared" si="6"/>
        <v>1</v>
      </c>
      <c r="AA14" s="9" t="s">
        <v>41</v>
      </c>
      <c r="AB14" s="10">
        <v>226.0</v>
      </c>
      <c r="AC14" s="10" t="s">
        <v>56</v>
      </c>
      <c r="AD14" s="11">
        <v>1.630821319425E12</v>
      </c>
      <c r="AE14" s="8" t="b">
        <f t="shared" si="7"/>
        <v>1</v>
      </c>
      <c r="AF14" s="9" t="s">
        <v>23</v>
      </c>
      <c r="AG14" s="10">
        <v>696.0</v>
      </c>
      <c r="AH14" s="10" t="s">
        <v>64</v>
      </c>
      <c r="AI14" s="11">
        <v>1.630828489597E12</v>
      </c>
      <c r="AJ14" s="8" t="b">
        <f t="shared" si="8"/>
        <v>1</v>
      </c>
      <c r="AK14" s="9" t="s">
        <v>41</v>
      </c>
      <c r="AL14" s="10">
        <v>246.0</v>
      </c>
      <c r="AM14" s="10" t="s">
        <v>58</v>
      </c>
      <c r="AN14" s="11">
        <v>1.630830960727E12</v>
      </c>
      <c r="AO14" s="8" t="b">
        <f t="shared" si="9"/>
        <v>1</v>
      </c>
      <c r="AP14" s="9" t="s">
        <v>38</v>
      </c>
      <c r="AQ14" s="10">
        <v>410.0</v>
      </c>
      <c r="AR14" s="10" t="s">
        <v>60</v>
      </c>
      <c r="AS14" s="11">
        <v>1.630831728514E12</v>
      </c>
    </row>
    <row r="15">
      <c r="A15" s="8" t="b">
        <f t="shared" si="1"/>
        <v>1</v>
      </c>
      <c r="B15" s="9" t="s">
        <v>59</v>
      </c>
      <c r="C15" s="10">
        <v>164.0</v>
      </c>
      <c r="D15" s="10" t="s">
        <v>65</v>
      </c>
      <c r="E15" s="11">
        <v>1.630815399103E12</v>
      </c>
      <c r="F15" s="8" t="b">
        <f t="shared" si="2"/>
        <v>1</v>
      </c>
      <c r="G15" s="9" t="s">
        <v>59</v>
      </c>
      <c r="H15" s="10">
        <v>182.0</v>
      </c>
      <c r="I15" s="10" t="s">
        <v>66</v>
      </c>
      <c r="J15" s="11">
        <v>1.630815744076E12</v>
      </c>
      <c r="K15" s="8" t="b">
        <f t="shared" si="3"/>
        <v>1</v>
      </c>
      <c r="L15" s="9" t="s">
        <v>67</v>
      </c>
      <c r="M15" s="10">
        <v>1458.0</v>
      </c>
      <c r="N15" s="10" t="s">
        <v>68</v>
      </c>
      <c r="O15" s="11">
        <v>1.630816150759E12</v>
      </c>
      <c r="P15" s="8" t="b">
        <f t="shared" si="4"/>
        <v>1</v>
      </c>
      <c r="Q15" s="9" t="s">
        <v>67</v>
      </c>
      <c r="R15" s="10">
        <v>2036.0</v>
      </c>
      <c r="S15" s="10" t="s">
        <v>69</v>
      </c>
      <c r="T15" s="11">
        <v>1.63082038265E12</v>
      </c>
      <c r="U15" s="8" t="b">
        <f t="shared" si="5"/>
        <v>1</v>
      </c>
      <c r="V15" s="9" t="s">
        <v>70</v>
      </c>
      <c r="W15" s="10">
        <v>148.0</v>
      </c>
      <c r="X15" s="10" t="s">
        <v>63</v>
      </c>
      <c r="Y15" s="11">
        <v>1.630820789258E12</v>
      </c>
      <c r="Z15" s="8" t="b">
        <f t="shared" si="6"/>
        <v>1</v>
      </c>
      <c r="AA15" s="9" t="s">
        <v>67</v>
      </c>
      <c r="AB15" s="10">
        <v>938.0</v>
      </c>
      <c r="AC15" s="10" t="s">
        <v>71</v>
      </c>
      <c r="AD15" s="11">
        <v>1.630821320366E12</v>
      </c>
      <c r="AE15" s="8" t="b">
        <f t="shared" si="7"/>
        <v>1</v>
      </c>
      <c r="AF15" s="9" t="s">
        <v>59</v>
      </c>
      <c r="AG15" s="10">
        <v>275.0</v>
      </c>
      <c r="AH15" s="10" t="s">
        <v>64</v>
      </c>
      <c r="AI15" s="11">
        <v>1.630828489875E12</v>
      </c>
      <c r="AJ15" s="8" t="b">
        <f t="shared" si="8"/>
        <v>1</v>
      </c>
      <c r="AK15" s="9" t="s">
        <v>67</v>
      </c>
      <c r="AL15" s="10">
        <v>1259.0</v>
      </c>
      <c r="AM15" s="10" t="s">
        <v>72</v>
      </c>
      <c r="AN15" s="11">
        <v>1.630830961984E12</v>
      </c>
      <c r="AO15" s="8" t="b">
        <f t="shared" si="9"/>
        <v>1</v>
      </c>
      <c r="AP15" s="9" t="s">
        <v>41</v>
      </c>
      <c r="AQ15" s="10">
        <v>803.0</v>
      </c>
      <c r="AR15" s="10" t="s">
        <v>73</v>
      </c>
      <c r="AS15" s="11">
        <v>1.630831729318E12</v>
      </c>
    </row>
    <row r="16">
      <c r="A16" s="8" t="b">
        <f t="shared" si="1"/>
        <v>1</v>
      </c>
      <c r="B16" s="9" t="s">
        <v>41</v>
      </c>
      <c r="C16" s="10">
        <v>280.0</v>
      </c>
      <c r="D16" s="10" t="s">
        <v>65</v>
      </c>
      <c r="E16" s="11">
        <v>1.63081539938E12</v>
      </c>
      <c r="F16" s="8" t="b">
        <f t="shared" si="2"/>
        <v>1</v>
      </c>
      <c r="G16" s="9" t="s">
        <v>41</v>
      </c>
      <c r="H16" s="10">
        <v>265.0</v>
      </c>
      <c r="I16" s="10" t="s">
        <v>66</v>
      </c>
      <c r="J16" s="11">
        <v>1.630815744342E12</v>
      </c>
      <c r="K16" s="8" t="b">
        <f t="shared" si="3"/>
        <v>1</v>
      </c>
      <c r="L16" s="9" t="s">
        <v>74</v>
      </c>
      <c r="M16" s="10">
        <v>758.0</v>
      </c>
      <c r="N16" s="10" t="s">
        <v>75</v>
      </c>
      <c r="O16" s="11">
        <v>1.630816151517E12</v>
      </c>
      <c r="P16" s="8" t="b">
        <f t="shared" si="4"/>
        <v>1</v>
      </c>
      <c r="Q16" s="9" t="s">
        <v>74</v>
      </c>
      <c r="R16" s="10">
        <v>641.0</v>
      </c>
      <c r="S16" s="10" t="s">
        <v>76</v>
      </c>
      <c r="T16" s="11">
        <v>1.630820383288E12</v>
      </c>
      <c r="U16" s="8" t="b">
        <f t="shared" si="5"/>
        <v>1</v>
      </c>
      <c r="V16" s="9" t="s">
        <v>62</v>
      </c>
      <c r="W16" s="10">
        <v>275.0</v>
      </c>
      <c r="X16" s="10" t="s">
        <v>63</v>
      </c>
      <c r="Y16" s="11">
        <v>1.630820789531E12</v>
      </c>
      <c r="Z16" s="8" t="b">
        <f t="shared" si="6"/>
        <v>1</v>
      </c>
      <c r="AA16" s="9" t="s">
        <v>74</v>
      </c>
      <c r="AB16" s="10">
        <v>701.0</v>
      </c>
      <c r="AC16" s="10" t="s">
        <v>77</v>
      </c>
      <c r="AD16" s="11">
        <v>1.630821321065E12</v>
      </c>
      <c r="AE16" s="8" t="b">
        <f t="shared" si="7"/>
        <v>1</v>
      </c>
      <c r="AF16" s="9" t="s">
        <v>41</v>
      </c>
      <c r="AG16" s="10">
        <v>292.0</v>
      </c>
      <c r="AH16" s="10" t="s">
        <v>78</v>
      </c>
      <c r="AI16" s="11">
        <v>1.630828490165E12</v>
      </c>
      <c r="AJ16" s="8" t="b">
        <f t="shared" si="8"/>
        <v>1</v>
      </c>
      <c r="AK16" s="9" t="s">
        <v>74</v>
      </c>
      <c r="AL16" s="10">
        <v>1235.0</v>
      </c>
      <c r="AM16" s="10" t="s">
        <v>79</v>
      </c>
      <c r="AN16" s="11">
        <v>1.630830963221E12</v>
      </c>
      <c r="AO16" s="8" t="b">
        <f t="shared" si="9"/>
        <v>1</v>
      </c>
      <c r="AP16" s="9" t="s">
        <v>45</v>
      </c>
      <c r="AQ16" s="10">
        <v>466.0</v>
      </c>
      <c r="AR16" s="10" t="s">
        <v>73</v>
      </c>
      <c r="AS16" s="11">
        <v>1.630831729788E12</v>
      </c>
    </row>
    <row r="17">
      <c r="A17" s="8" t="b">
        <f t="shared" si="1"/>
        <v>1</v>
      </c>
      <c r="B17" s="9" t="s">
        <v>80</v>
      </c>
      <c r="C17" s="10">
        <v>301.0</v>
      </c>
      <c r="D17" s="10" t="s">
        <v>65</v>
      </c>
      <c r="E17" s="11">
        <v>1.63081539968E12</v>
      </c>
      <c r="F17" s="8" t="b">
        <f t="shared" si="2"/>
        <v>1</v>
      </c>
      <c r="G17" s="9" t="s">
        <v>67</v>
      </c>
      <c r="H17" s="10">
        <v>1093.0</v>
      </c>
      <c r="I17" s="10" t="s">
        <v>81</v>
      </c>
      <c r="J17" s="11">
        <v>1.630815745441E12</v>
      </c>
      <c r="K17" s="8" t="b">
        <f t="shared" si="3"/>
        <v>1</v>
      </c>
      <c r="L17" s="9" t="s">
        <v>43</v>
      </c>
      <c r="M17" s="10">
        <v>170.0</v>
      </c>
      <c r="N17" s="10" t="s">
        <v>75</v>
      </c>
      <c r="O17" s="11">
        <v>1.630816151685E12</v>
      </c>
      <c r="P17" s="8" t="b">
        <f t="shared" si="4"/>
        <v>1</v>
      </c>
      <c r="Q17" s="9" t="s">
        <v>43</v>
      </c>
      <c r="R17" s="10">
        <v>405.0</v>
      </c>
      <c r="S17" s="10" t="s">
        <v>76</v>
      </c>
      <c r="T17" s="11">
        <v>1.630820383696E12</v>
      </c>
      <c r="U17" s="8" t="b">
        <f t="shared" si="5"/>
        <v>1</v>
      </c>
      <c r="V17" s="9" t="s">
        <v>43</v>
      </c>
      <c r="W17" s="10">
        <v>136.0</v>
      </c>
      <c r="X17" s="10" t="s">
        <v>63</v>
      </c>
      <c r="Y17" s="11">
        <v>1.630820789665E12</v>
      </c>
      <c r="Z17" s="8" t="b">
        <f t="shared" si="6"/>
        <v>1</v>
      </c>
      <c r="AA17" s="9" t="s">
        <v>43</v>
      </c>
      <c r="AB17" s="10">
        <v>163.0</v>
      </c>
      <c r="AC17" s="10" t="s">
        <v>77</v>
      </c>
      <c r="AD17" s="11">
        <v>1.630821321228E12</v>
      </c>
      <c r="AE17" s="8" t="b">
        <f t="shared" si="7"/>
        <v>1</v>
      </c>
      <c r="AF17" s="9" t="s">
        <v>67</v>
      </c>
      <c r="AG17" s="10">
        <v>1475.0</v>
      </c>
      <c r="AH17" s="10" t="s">
        <v>82</v>
      </c>
      <c r="AI17" s="11">
        <v>1.630828491639E12</v>
      </c>
      <c r="AJ17" s="8" t="b">
        <f t="shared" si="8"/>
        <v>1</v>
      </c>
      <c r="AK17" s="9" t="s">
        <v>43</v>
      </c>
      <c r="AL17" s="10">
        <v>622.0</v>
      </c>
      <c r="AM17" s="10" t="s">
        <v>79</v>
      </c>
      <c r="AN17" s="11">
        <v>1.630830963841E12</v>
      </c>
      <c r="AO17" s="8" t="b">
        <f t="shared" si="9"/>
        <v>1</v>
      </c>
      <c r="AP17" s="9" t="s">
        <v>43</v>
      </c>
      <c r="AQ17" s="10">
        <v>261.0</v>
      </c>
      <c r="AR17" s="10" t="s">
        <v>83</v>
      </c>
      <c r="AS17" s="11">
        <v>1.630831730059E12</v>
      </c>
    </row>
    <row r="18">
      <c r="A18" s="8" t="b">
        <f t="shared" si="1"/>
        <v>1</v>
      </c>
      <c r="B18" s="9" t="s">
        <v>41</v>
      </c>
      <c r="C18" s="10">
        <v>545.0</v>
      </c>
      <c r="D18" s="10" t="s">
        <v>84</v>
      </c>
      <c r="E18" s="11">
        <v>1.63081540023E12</v>
      </c>
      <c r="F18" s="8" t="b">
        <f t="shared" si="2"/>
        <v>1</v>
      </c>
      <c r="G18" s="9" t="s">
        <v>74</v>
      </c>
      <c r="H18" s="10">
        <v>720.0</v>
      </c>
      <c r="I18" s="10" t="s">
        <v>85</v>
      </c>
      <c r="J18" s="11">
        <v>1.630815746157E12</v>
      </c>
      <c r="K18" s="8" t="b">
        <f t="shared" si="3"/>
        <v>1</v>
      </c>
      <c r="L18" s="9" t="s">
        <v>86</v>
      </c>
      <c r="M18" s="10">
        <v>334.0</v>
      </c>
      <c r="N18" s="10" t="s">
        <v>87</v>
      </c>
      <c r="O18" s="11">
        <v>1.630816152019E12</v>
      </c>
      <c r="P18" s="8" t="b">
        <f t="shared" si="4"/>
        <v>1</v>
      </c>
      <c r="Q18" s="9" t="s">
        <v>86</v>
      </c>
      <c r="R18" s="10">
        <v>339.0</v>
      </c>
      <c r="S18" s="10" t="s">
        <v>88</v>
      </c>
      <c r="T18" s="11">
        <v>1.630820384036E12</v>
      </c>
      <c r="U18" s="8" t="b">
        <f t="shared" si="5"/>
        <v>1</v>
      </c>
      <c r="V18" s="9" t="s">
        <v>23</v>
      </c>
      <c r="W18" s="10">
        <v>994.0</v>
      </c>
      <c r="X18" s="10" t="s">
        <v>89</v>
      </c>
      <c r="Y18" s="11">
        <v>1.630820790662E12</v>
      </c>
      <c r="Z18" s="8" t="b">
        <f t="shared" si="6"/>
        <v>1</v>
      </c>
      <c r="AA18" s="9" t="s">
        <v>86</v>
      </c>
      <c r="AB18" s="10">
        <v>192.0</v>
      </c>
      <c r="AC18" s="10" t="s">
        <v>77</v>
      </c>
      <c r="AD18" s="11">
        <v>1.630821321421E12</v>
      </c>
      <c r="AE18" s="8" t="b">
        <f t="shared" si="7"/>
        <v>1</v>
      </c>
      <c r="AF18" s="9" t="s">
        <v>74</v>
      </c>
      <c r="AG18" s="10">
        <v>709.0</v>
      </c>
      <c r="AH18" s="10" t="s">
        <v>90</v>
      </c>
      <c r="AI18" s="11">
        <v>1.630828492348E12</v>
      </c>
      <c r="AJ18" s="8" t="b">
        <f t="shared" si="8"/>
        <v>1</v>
      </c>
      <c r="AK18" s="9" t="s">
        <v>86</v>
      </c>
      <c r="AL18" s="10">
        <v>224.0</v>
      </c>
      <c r="AM18" s="10" t="s">
        <v>91</v>
      </c>
      <c r="AN18" s="11">
        <v>1.630830964064E12</v>
      </c>
      <c r="AO18" s="8" t="b">
        <f t="shared" si="9"/>
        <v>1</v>
      </c>
      <c r="AP18" s="9" t="s">
        <v>23</v>
      </c>
      <c r="AQ18" s="10">
        <v>1080.0</v>
      </c>
      <c r="AR18" s="10" t="s">
        <v>92</v>
      </c>
      <c r="AS18" s="11">
        <v>1.630831731124E12</v>
      </c>
    </row>
    <row r="19">
      <c r="A19" s="8" t="b">
        <f t="shared" si="1"/>
        <v>1</v>
      </c>
      <c r="B19" s="9" t="s">
        <v>67</v>
      </c>
      <c r="C19" s="10">
        <v>2501.0</v>
      </c>
      <c r="D19" s="10" t="s">
        <v>93</v>
      </c>
      <c r="E19" s="11">
        <v>1.630815402736E12</v>
      </c>
      <c r="F19" s="8" t="b">
        <f t="shared" si="2"/>
        <v>1</v>
      </c>
      <c r="G19" s="9" t="s">
        <v>43</v>
      </c>
      <c r="H19" s="10">
        <v>162.0</v>
      </c>
      <c r="I19" s="10" t="s">
        <v>85</v>
      </c>
      <c r="J19" s="11">
        <v>1.630815746318E12</v>
      </c>
      <c r="K19" s="8" t="b">
        <f t="shared" si="3"/>
        <v>1</v>
      </c>
      <c r="L19" s="9" t="s">
        <v>59</v>
      </c>
      <c r="M19" s="10">
        <v>90.0</v>
      </c>
      <c r="N19" s="10" t="s">
        <v>87</v>
      </c>
      <c r="O19" s="11">
        <v>1.630816152106E12</v>
      </c>
      <c r="P19" s="8" t="b">
        <f t="shared" si="4"/>
        <v>1</v>
      </c>
      <c r="Q19" s="9" t="s">
        <v>59</v>
      </c>
      <c r="R19" s="10">
        <v>165.0</v>
      </c>
      <c r="S19" s="10" t="s">
        <v>88</v>
      </c>
      <c r="T19" s="11">
        <v>1.630820384199E12</v>
      </c>
      <c r="U19" s="8" t="b">
        <f t="shared" si="5"/>
        <v>1</v>
      </c>
      <c r="V19" s="9" t="s">
        <v>59</v>
      </c>
      <c r="W19" s="10">
        <v>276.0</v>
      </c>
      <c r="X19" s="10" t="s">
        <v>89</v>
      </c>
      <c r="Y19" s="11">
        <v>1.630820790936E12</v>
      </c>
      <c r="Z19" s="8" t="b">
        <f t="shared" si="6"/>
        <v>1</v>
      </c>
      <c r="AA19" s="9" t="s">
        <v>59</v>
      </c>
      <c r="AB19" s="10">
        <v>148.0</v>
      </c>
      <c r="AC19" s="10" t="s">
        <v>77</v>
      </c>
      <c r="AD19" s="11">
        <v>1.630821321573E12</v>
      </c>
      <c r="AE19" s="8" t="b">
        <f t="shared" si="7"/>
        <v>1</v>
      </c>
      <c r="AF19" s="9" t="s">
        <v>43</v>
      </c>
      <c r="AG19" s="10">
        <v>187.0</v>
      </c>
      <c r="AH19" s="10" t="s">
        <v>90</v>
      </c>
      <c r="AI19" s="11">
        <v>1.630828492536E12</v>
      </c>
      <c r="AJ19" s="8" t="b">
        <f t="shared" si="8"/>
        <v>1</v>
      </c>
      <c r="AK19" s="9" t="s">
        <v>59</v>
      </c>
      <c r="AL19" s="10">
        <v>186.0</v>
      </c>
      <c r="AM19" s="10" t="s">
        <v>91</v>
      </c>
      <c r="AN19" s="11">
        <v>1.630830964251E12</v>
      </c>
      <c r="AO19" s="8" t="b">
        <f t="shared" si="9"/>
        <v>1</v>
      </c>
      <c r="AP19" s="9" t="s">
        <v>59</v>
      </c>
      <c r="AQ19" s="10">
        <v>761.0</v>
      </c>
      <c r="AR19" s="10" t="s">
        <v>92</v>
      </c>
      <c r="AS19" s="11">
        <v>1.630831731903E12</v>
      </c>
    </row>
    <row r="20">
      <c r="A20" s="8" t="b">
        <f t="shared" si="1"/>
        <v>1</v>
      </c>
      <c r="B20" s="9" t="s">
        <v>74</v>
      </c>
      <c r="C20" s="10">
        <v>692.0</v>
      </c>
      <c r="D20" s="10" t="s">
        <v>94</v>
      </c>
      <c r="E20" s="11">
        <v>1.630815403422E12</v>
      </c>
      <c r="F20" s="8" t="b">
        <f t="shared" si="2"/>
        <v>1</v>
      </c>
      <c r="G20" s="9" t="s">
        <v>86</v>
      </c>
      <c r="H20" s="10">
        <v>222.0</v>
      </c>
      <c r="I20" s="10" t="s">
        <v>85</v>
      </c>
      <c r="J20" s="11">
        <v>1.630815746539E12</v>
      </c>
      <c r="K20" s="8" t="b">
        <f t="shared" si="3"/>
        <v>1</v>
      </c>
      <c r="L20" s="9" t="s">
        <v>59</v>
      </c>
      <c r="M20" s="10">
        <v>149.0</v>
      </c>
      <c r="N20" s="10" t="s">
        <v>87</v>
      </c>
      <c r="O20" s="11">
        <v>1.630816152256E12</v>
      </c>
      <c r="P20" s="8" t="b">
        <f t="shared" si="4"/>
        <v>1</v>
      </c>
      <c r="Q20" s="9" t="s">
        <v>59</v>
      </c>
      <c r="R20" s="10">
        <v>222.0</v>
      </c>
      <c r="S20" s="10" t="s">
        <v>88</v>
      </c>
      <c r="T20" s="11">
        <v>1.630820384421E12</v>
      </c>
      <c r="U20" s="8" t="b">
        <f t="shared" si="5"/>
        <v>1</v>
      </c>
      <c r="V20" s="9" t="s">
        <v>41</v>
      </c>
      <c r="W20" s="10">
        <v>226.0</v>
      </c>
      <c r="X20" s="10" t="s">
        <v>95</v>
      </c>
      <c r="Y20" s="11">
        <v>1.630820791166E12</v>
      </c>
      <c r="Z20" s="8" t="b">
        <f t="shared" si="6"/>
        <v>1</v>
      </c>
      <c r="AA20" s="9" t="s">
        <v>59</v>
      </c>
      <c r="AB20" s="10">
        <v>149.0</v>
      </c>
      <c r="AC20" s="10" t="s">
        <v>77</v>
      </c>
      <c r="AD20" s="11">
        <v>1.630821321724E12</v>
      </c>
      <c r="AE20" s="8" t="b">
        <f t="shared" si="7"/>
        <v>1</v>
      </c>
      <c r="AF20" s="9" t="s">
        <v>86</v>
      </c>
      <c r="AG20" s="10">
        <v>299.0</v>
      </c>
      <c r="AH20" s="10" t="s">
        <v>90</v>
      </c>
      <c r="AI20" s="11">
        <v>1.630828492835E12</v>
      </c>
      <c r="AJ20" s="8" t="b">
        <f t="shared" si="8"/>
        <v>1</v>
      </c>
      <c r="AK20" s="9" t="s">
        <v>59</v>
      </c>
      <c r="AL20" s="10">
        <v>183.0</v>
      </c>
      <c r="AM20" s="10" t="s">
        <v>91</v>
      </c>
      <c r="AN20" s="11">
        <v>1.630830964432E12</v>
      </c>
      <c r="AO20" s="8" t="b">
        <f t="shared" si="9"/>
        <v>1</v>
      </c>
      <c r="AP20" s="9" t="s">
        <v>41</v>
      </c>
      <c r="AQ20" s="10">
        <v>301.0</v>
      </c>
      <c r="AR20" s="10" t="s">
        <v>96</v>
      </c>
      <c r="AS20" s="11">
        <v>1.630831732201E12</v>
      </c>
    </row>
    <row r="21">
      <c r="A21" s="8" t="b">
        <f t="shared" si="1"/>
        <v>1</v>
      </c>
      <c r="B21" s="9" t="s">
        <v>43</v>
      </c>
      <c r="C21" s="10">
        <v>156.0</v>
      </c>
      <c r="D21" s="10" t="s">
        <v>94</v>
      </c>
      <c r="E21" s="11">
        <v>1.630815403577E12</v>
      </c>
      <c r="F21" s="8" t="b">
        <f t="shared" si="2"/>
        <v>1</v>
      </c>
      <c r="G21" s="9" t="s">
        <v>59</v>
      </c>
      <c r="H21" s="10">
        <v>110.0</v>
      </c>
      <c r="I21" s="10" t="s">
        <v>85</v>
      </c>
      <c r="J21" s="11">
        <v>1.630815746652E12</v>
      </c>
      <c r="K21" s="8" t="b">
        <f t="shared" si="3"/>
        <v>1</v>
      </c>
      <c r="L21" s="9" t="s">
        <v>41</v>
      </c>
      <c r="M21" s="10">
        <v>211.0</v>
      </c>
      <c r="N21" s="10" t="s">
        <v>87</v>
      </c>
      <c r="O21" s="11">
        <v>1.630816152469E12</v>
      </c>
      <c r="P21" s="8" t="b">
        <f t="shared" si="4"/>
        <v>1</v>
      </c>
      <c r="Q21" s="9" t="s">
        <v>41</v>
      </c>
      <c r="R21" s="10">
        <v>216.0</v>
      </c>
      <c r="S21" s="10" t="s">
        <v>88</v>
      </c>
      <c r="T21" s="11">
        <v>1.630820384639E12</v>
      </c>
      <c r="U21" s="8" t="b">
        <f t="shared" si="5"/>
        <v>1</v>
      </c>
      <c r="V21" s="9" t="s">
        <v>67</v>
      </c>
      <c r="W21" s="10">
        <v>1708.0</v>
      </c>
      <c r="X21" s="10" t="s">
        <v>97</v>
      </c>
      <c r="Y21" s="11">
        <v>1.630820792874E12</v>
      </c>
      <c r="Z21" s="8" t="b">
        <f t="shared" si="6"/>
        <v>1</v>
      </c>
      <c r="AA21" s="9" t="s">
        <v>41</v>
      </c>
      <c r="AB21" s="10">
        <v>185.0</v>
      </c>
      <c r="AC21" s="10" t="s">
        <v>77</v>
      </c>
      <c r="AD21" s="11">
        <v>1.630821321903E12</v>
      </c>
      <c r="AE21" s="8" t="b">
        <f t="shared" si="7"/>
        <v>1</v>
      </c>
      <c r="AF21" s="9" t="s">
        <v>59</v>
      </c>
      <c r="AG21" s="10">
        <v>225.0</v>
      </c>
      <c r="AH21" s="10" t="s">
        <v>98</v>
      </c>
      <c r="AI21" s="11">
        <v>1.63082849306E12</v>
      </c>
      <c r="AJ21" s="8" t="b">
        <f t="shared" si="8"/>
        <v>1</v>
      </c>
      <c r="AK21" s="9" t="s">
        <v>41</v>
      </c>
      <c r="AL21" s="10">
        <v>223.0</v>
      </c>
      <c r="AM21" s="10" t="s">
        <v>91</v>
      </c>
      <c r="AN21" s="11">
        <v>1.630830964659E12</v>
      </c>
      <c r="AO21" s="8" t="b">
        <f t="shared" si="9"/>
        <v>1</v>
      </c>
      <c r="AP21" s="9" t="s">
        <v>67</v>
      </c>
      <c r="AQ21" s="10">
        <v>1475.0</v>
      </c>
      <c r="AR21" s="10" t="s">
        <v>99</v>
      </c>
      <c r="AS21" s="11">
        <v>1.630831733663E12</v>
      </c>
    </row>
    <row r="22">
      <c r="A22" s="8" t="b">
        <f t="shared" si="1"/>
        <v>1</v>
      </c>
      <c r="B22" s="9" t="s">
        <v>86</v>
      </c>
      <c r="C22" s="10">
        <v>207.0</v>
      </c>
      <c r="D22" s="10" t="s">
        <v>94</v>
      </c>
      <c r="E22" s="11">
        <v>1.630815403793E12</v>
      </c>
      <c r="F22" s="8" t="b">
        <f t="shared" si="2"/>
        <v>1</v>
      </c>
      <c r="G22" s="9" t="s">
        <v>59</v>
      </c>
      <c r="H22" s="10">
        <v>141.0</v>
      </c>
      <c r="I22" s="10" t="s">
        <v>85</v>
      </c>
      <c r="J22" s="11">
        <v>1.630815746792E12</v>
      </c>
      <c r="K22" s="8" t="b">
        <f t="shared" si="3"/>
        <v>1</v>
      </c>
      <c r="L22" s="9" t="s">
        <v>43</v>
      </c>
      <c r="M22" s="10">
        <v>406.0</v>
      </c>
      <c r="N22" s="10" t="s">
        <v>87</v>
      </c>
      <c r="O22" s="11">
        <v>1.630816152876E12</v>
      </c>
      <c r="P22" s="8" t="b">
        <f t="shared" si="4"/>
        <v>1</v>
      </c>
      <c r="Q22" s="9" t="s">
        <v>43</v>
      </c>
      <c r="R22" s="10">
        <v>147.0</v>
      </c>
      <c r="S22" s="10" t="s">
        <v>88</v>
      </c>
      <c r="T22" s="11">
        <v>1.630820384784E12</v>
      </c>
      <c r="U22" s="8" t="b">
        <f t="shared" si="5"/>
        <v>1</v>
      </c>
      <c r="V22" s="9" t="s">
        <v>74</v>
      </c>
      <c r="W22" s="10">
        <v>684.0</v>
      </c>
      <c r="X22" s="10" t="s">
        <v>100</v>
      </c>
      <c r="Y22" s="11">
        <v>1.630820793558E12</v>
      </c>
      <c r="Z22" s="8" t="b">
        <f t="shared" si="6"/>
        <v>1</v>
      </c>
      <c r="AA22" s="9" t="s">
        <v>43</v>
      </c>
      <c r="AB22" s="10">
        <v>120.0</v>
      </c>
      <c r="AC22" s="10" t="s">
        <v>101</v>
      </c>
      <c r="AD22" s="11">
        <v>1.630821322021E12</v>
      </c>
      <c r="AE22" s="8" t="b">
        <f t="shared" si="7"/>
        <v>1</v>
      </c>
      <c r="AF22" s="9" t="s">
        <v>59</v>
      </c>
      <c r="AG22" s="10">
        <v>171.0</v>
      </c>
      <c r="AH22" s="10" t="s">
        <v>98</v>
      </c>
      <c r="AI22" s="11">
        <v>1.63082849323E12</v>
      </c>
      <c r="AJ22" s="8" t="b">
        <f t="shared" si="8"/>
        <v>1</v>
      </c>
      <c r="AK22" s="9" t="s">
        <v>43</v>
      </c>
      <c r="AL22" s="10">
        <v>206.0</v>
      </c>
      <c r="AM22" s="10" t="s">
        <v>91</v>
      </c>
      <c r="AN22" s="11">
        <v>1.630830964863E12</v>
      </c>
      <c r="AO22" s="8" t="b">
        <f t="shared" si="9"/>
        <v>1</v>
      </c>
      <c r="AP22" s="9" t="s">
        <v>74</v>
      </c>
      <c r="AQ22" s="10">
        <v>942.0</v>
      </c>
      <c r="AR22" s="10" t="s">
        <v>102</v>
      </c>
      <c r="AS22" s="11">
        <v>1.630831734605E12</v>
      </c>
    </row>
    <row r="23">
      <c r="A23" s="8" t="b">
        <f t="shared" si="1"/>
        <v>1</v>
      </c>
      <c r="B23" s="9" t="s">
        <v>59</v>
      </c>
      <c r="C23" s="10">
        <v>147.0</v>
      </c>
      <c r="D23" s="10" t="s">
        <v>94</v>
      </c>
      <c r="E23" s="11">
        <v>1.630815403932E12</v>
      </c>
      <c r="F23" s="8" t="b">
        <f t="shared" si="2"/>
        <v>1</v>
      </c>
      <c r="G23" s="9" t="s">
        <v>41</v>
      </c>
      <c r="H23" s="10">
        <v>201.0</v>
      </c>
      <c r="I23" s="10" t="s">
        <v>85</v>
      </c>
      <c r="J23" s="11">
        <v>1.630815746993E12</v>
      </c>
      <c r="K23" s="8" t="b">
        <f t="shared" si="3"/>
        <v>1</v>
      </c>
      <c r="L23" s="9" t="s">
        <v>80</v>
      </c>
      <c r="M23" s="10">
        <v>95.0</v>
      </c>
      <c r="N23" s="10" t="s">
        <v>87</v>
      </c>
      <c r="O23" s="11">
        <v>1.630816152972E12</v>
      </c>
      <c r="P23" s="8" t="b">
        <f t="shared" si="4"/>
        <v>1</v>
      </c>
      <c r="Q23" s="9" t="s">
        <v>80</v>
      </c>
      <c r="R23" s="10">
        <v>147.0</v>
      </c>
      <c r="S23" s="10" t="s">
        <v>88</v>
      </c>
      <c r="T23" s="11">
        <v>1.63082038493E12</v>
      </c>
      <c r="U23" s="8" t="b">
        <f t="shared" si="5"/>
        <v>1</v>
      </c>
      <c r="V23" s="9" t="s">
        <v>43</v>
      </c>
      <c r="W23" s="10">
        <v>163.0</v>
      </c>
      <c r="X23" s="10" t="s">
        <v>100</v>
      </c>
      <c r="Y23" s="11">
        <v>1.630820793716E12</v>
      </c>
      <c r="Z23" s="8" t="b">
        <f t="shared" si="6"/>
        <v>1</v>
      </c>
      <c r="AA23" s="9" t="s">
        <v>80</v>
      </c>
      <c r="AB23" s="10">
        <v>123.0</v>
      </c>
      <c r="AC23" s="10" t="s">
        <v>101</v>
      </c>
      <c r="AD23" s="11">
        <v>1.630821322146E12</v>
      </c>
      <c r="AE23" s="8" t="b">
        <f t="shared" si="7"/>
        <v>1</v>
      </c>
      <c r="AF23" s="9" t="s">
        <v>41</v>
      </c>
      <c r="AG23" s="10">
        <v>231.0</v>
      </c>
      <c r="AH23" s="10" t="s">
        <v>98</v>
      </c>
      <c r="AI23" s="11">
        <v>1.630828493462E12</v>
      </c>
      <c r="AJ23" s="8" t="b">
        <f t="shared" si="8"/>
        <v>1</v>
      </c>
      <c r="AK23" s="9" t="s">
        <v>80</v>
      </c>
      <c r="AL23" s="10">
        <v>506.0</v>
      </c>
      <c r="AM23" s="10" t="s">
        <v>103</v>
      </c>
      <c r="AN23" s="11">
        <v>1.630830965369E12</v>
      </c>
      <c r="AO23" s="8" t="b">
        <f t="shared" si="9"/>
        <v>1</v>
      </c>
      <c r="AP23" s="9" t="s">
        <v>43</v>
      </c>
      <c r="AQ23" s="10">
        <v>220.0</v>
      </c>
      <c r="AR23" s="10" t="s">
        <v>102</v>
      </c>
      <c r="AS23" s="11">
        <v>1.630831734822E12</v>
      </c>
    </row>
    <row r="24">
      <c r="A24" s="8" t="b">
        <f t="shared" si="1"/>
        <v>1</v>
      </c>
      <c r="B24" s="9" t="s">
        <v>59</v>
      </c>
      <c r="C24" s="10">
        <v>150.0</v>
      </c>
      <c r="D24" s="10" t="s">
        <v>104</v>
      </c>
      <c r="E24" s="11">
        <v>1.630815404079E12</v>
      </c>
      <c r="F24" s="8" t="b">
        <f t="shared" si="2"/>
        <v>1</v>
      </c>
      <c r="G24" s="9" t="s">
        <v>43</v>
      </c>
      <c r="H24" s="10">
        <v>122.0</v>
      </c>
      <c r="I24" s="10" t="s">
        <v>105</v>
      </c>
      <c r="J24" s="11">
        <v>1.630815747114E12</v>
      </c>
      <c r="K24" s="8" t="b">
        <f t="shared" si="3"/>
        <v>1</v>
      </c>
      <c r="L24" s="9" t="s">
        <v>41</v>
      </c>
      <c r="M24" s="10">
        <v>278.0</v>
      </c>
      <c r="N24" s="10" t="s">
        <v>106</v>
      </c>
      <c r="O24" s="11">
        <v>1.630816153247E12</v>
      </c>
      <c r="P24" s="8" t="b">
        <f t="shared" si="4"/>
        <v>1</v>
      </c>
      <c r="Q24" s="9" t="s">
        <v>41</v>
      </c>
      <c r="R24" s="10">
        <v>259.0</v>
      </c>
      <c r="S24" s="10" t="s">
        <v>107</v>
      </c>
      <c r="T24" s="11">
        <v>1.630820385191E12</v>
      </c>
      <c r="U24" s="8" t="b">
        <f t="shared" si="5"/>
        <v>1</v>
      </c>
      <c r="V24" s="9" t="s">
        <v>86</v>
      </c>
      <c r="W24" s="10">
        <v>231.0</v>
      </c>
      <c r="X24" s="10" t="s">
        <v>100</v>
      </c>
      <c r="Y24" s="11">
        <v>1.630820793947E12</v>
      </c>
      <c r="Z24" s="8" t="b">
        <f t="shared" si="6"/>
        <v>1</v>
      </c>
      <c r="AA24" s="9" t="s">
        <v>41</v>
      </c>
      <c r="AB24" s="10">
        <v>225.0</v>
      </c>
      <c r="AC24" s="10" t="s">
        <v>101</v>
      </c>
      <c r="AD24" s="11">
        <v>1.630821322367E12</v>
      </c>
      <c r="AE24" s="8" t="b">
        <f t="shared" si="7"/>
        <v>1</v>
      </c>
      <c r="AF24" s="9" t="s">
        <v>43</v>
      </c>
      <c r="AG24" s="10">
        <v>156.0</v>
      </c>
      <c r="AH24" s="10" t="s">
        <v>98</v>
      </c>
      <c r="AI24" s="11">
        <v>1.630828493615E12</v>
      </c>
      <c r="AJ24" s="8" t="b">
        <f t="shared" si="8"/>
        <v>1</v>
      </c>
      <c r="AK24" s="9" t="s">
        <v>41</v>
      </c>
      <c r="AL24" s="10">
        <v>552.0</v>
      </c>
      <c r="AM24" s="10" t="s">
        <v>103</v>
      </c>
      <c r="AN24" s="11">
        <v>1.63083096592E12</v>
      </c>
      <c r="AO24" s="8" t="b">
        <f t="shared" si="9"/>
        <v>1</v>
      </c>
      <c r="AP24" s="9" t="s">
        <v>86</v>
      </c>
      <c r="AQ24" s="10">
        <v>332.0</v>
      </c>
      <c r="AR24" s="10" t="s">
        <v>108</v>
      </c>
      <c r="AS24" s="11">
        <v>1.630831735156E12</v>
      </c>
    </row>
    <row r="25">
      <c r="A25" s="8" t="b">
        <f t="shared" si="1"/>
        <v>1</v>
      </c>
      <c r="B25" s="9" t="s">
        <v>41</v>
      </c>
      <c r="C25" s="10">
        <v>201.0</v>
      </c>
      <c r="D25" s="10" t="s">
        <v>104</v>
      </c>
      <c r="E25" s="11">
        <v>1.630815404279E12</v>
      </c>
      <c r="F25" s="8" t="b">
        <f t="shared" si="2"/>
        <v>1</v>
      </c>
      <c r="G25" s="9" t="s">
        <v>80</v>
      </c>
      <c r="H25" s="10">
        <v>138.0</v>
      </c>
      <c r="I25" s="10" t="s">
        <v>105</v>
      </c>
      <c r="J25" s="11">
        <v>1.63081574726E12</v>
      </c>
      <c r="K25" s="8" t="b">
        <f t="shared" si="3"/>
        <v>1</v>
      </c>
      <c r="L25" s="9" t="s">
        <v>43</v>
      </c>
      <c r="M25" s="10">
        <v>162.0</v>
      </c>
      <c r="N25" s="10" t="s">
        <v>106</v>
      </c>
      <c r="O25" s="11">
        <v>1.630816153408E12</v>
      </c>
      <c r="P25" s="8" t="b">
        <f t="shared" si="4"/>
        <v>1</v>
      </c>
      <c r="Q25" s="9" t="s">
        <v>43</v>
      </c>
      <c r="R25" s="10">
        <v>2339.0</v>
      </c>
      <c r="S25" s="10" t="s">
        <v>109</v>
      </c>
      <c r="T25" s="11">
        <v>1.630820387531E12</v>
      </c>
      <c r="U25" s="8" t="b">
        <f t="shared" si="5"/>
        <v>1</v>
      </c>
      <c r="V25" s="9" t="s">
        <v>59</v>
      </c>
      <c r="W25" s="10">
        <v>208.0</v>
      </c>
      <c r="X25" s="10" t="s">
        <v>110</v>
      </c>
      <c r="Y25" s="11">
        <v>1.630820794158E12</v>
      </c>
      <c r="Z25" s="8" t="b">
        <f t="shared" si="6"/>
        <v>1</v>
      </c>
      <c r="AA25" s="9" t="s">
        <v>43</v>
      </c>
      <c r="AB25" s="10">
        <v>196.0</v>
      </c>
      <c r="AC25" s="10" t="s">
        <v>101</v>
      </c>
      <c r="AD25" s="11">
        <v>1.630821322566E12</v>
      </c>
      <c r="AE25" s="8" t="b">
        <f t="shared" si="7"/>
        <v>1</v>
      </c>
      <c r="AF25" s="9" t="s">
        <v>80</v>
      </c>
      <c r="AG25" s="10">
        <v>169.0</v>
      </c>
      <c r="AH25" s="10" t="s">
        <v>98</v>
      </c>
      <c r="AI25" s="11">
        <v>1.630828493788E12</v>
      </c>
      <c r="AJ25" s="8" t="b">
        <f t="shared" si="8"/>
        <v>1</v>
      </c>
      <c r="AK25" s="9" t="s">
        <v>43</v>
      </c>
      <c r="AL25" s="10">
        <v>313.0</v>
      </c>
      <c r="AM25" s="10" t="s">
        <v>111</v>
      </c>
      <c r="AN25" s="11">
        <v>1.630830966235E12</v>
      </c>
      <c r="AO25" s="8" t="b">
        <f t="shared" si="9"/>
        <v>1</v>
      </c>
      <c r="AP25" s="9" t="s">
        <v>59</v>
      </c>
      <c r="AQ25" s="10">
        <v>210.0</v>
      </c>
      <c r="AR25" s="10" t="s">
        <v>108</v>
      </c>
      <c r="AS25" s="11">
        <v>1.630831735366E12</v>
      </c>
    </row>
    <row r="26">
      <c r="A26" s="8" t="b">
        <f t="shared" si="1"/>
        <v>1</v>
      </c>
      <c r="B26" s="9" t="s">
        <v>43</v>
      </c>
      <c r="C26" s="10">
        <v>122.0</v>
      </c>
      <c r="D26" s="10" t="s">
        <v>104</v>
      </c>
      <c r="E26" s="11">
        <v>1.630815404403E12</v>
      </c>
      <c r="F26" s="8" t="b">
        <f t="shared" si="2"/>
        <v>1</v>
      </c>
      <c r="G26" s="9" t="s">
        <v>41</v>
      </c>
      <c r="H26" s="10">
        <v>293.0</v>
      </c>
      <c r="I26" s="10" t="s">
        <v>105</v>
      </c>
      <c r="J26" s="11">
        <v>1.630815747546E12</v>
      </c>
      <c r="K26" s="8" t="b">
        <f t="shared" si="3"/>
        <v>0</v>
      </c>
      <c r="L26" s="9" t="s">
        <v>112</v>
      </c>
      <c r="M26" s="10">
        <v>1266.0</v>
      </c>
      <c r="N26" s="10" t="s">
        <v>113</v>
      </c>
      <c r="O26" s="11">
        <v>1.630816154679E12</v>
      </c>
      <c r="P26" s="8" t="b">
        <f t="shared" si="4"/>
        <v>0</v>
      </c>
      <c r="Q26" s="9" t="s">
        <v>112</v>
      </c>
      <c r="R26" s="10">
        <v>915.0</v>
      </c>
      <c r="S26" s="10" t="s">
        <v>114</v>
      </c>
      <c r="T26" s="11">
        <v>1.630820388452E12</v>
      </c>
      <c r="U26" s="8" t="b">
        <f t="shared" si="5"/>
        <v>1</v>
      </c>
      <c r="V26" s="9" t="s">
        <v>59</v>
      </c>
      <c r="W26" s="10">
        <v>163.0</v>
      </c>
      <c r="X26" s="10" t="s">
        <v>110</v>
      </c>
      <c r="Y26" s="11">
        <v>1.630820794318E12</v>
      </c>
      <c r="Z26" s="8" t="b">
        <f t="shared" si="6"/>
        <v>0</v>
      </c>
      <c r="AA26" s="9" t="s">
        <v>115</v>
      </c>
      <c r="AB26" s="10">
        <v>1051.0</v>
      </c>
      <c r="AC26" s="10" t="s">
        <v>116</v>
      </c>
      <c r="AD26" s="11">
        <v>1.630821323647E12</v>
      </c>
      <c r="AE26" s="8" t="b">
        <f t="shared" si="7"/>
        <v>1</v>
      </c>
      <c r="AF26" s="9" t="s">
        <v>41</v>
      </c>
      <c r="AG26" s="10">
        <v>419.0</v>
      </c>
      <c r="AH26" s="10" t="s">
        <v>117</v>
      </c>
      <c r="AI26" s="11">
        <v>1.63082849421E12</v>
      </c>
      <c r="AJ26" s="8" t="b">
        <f t="shared" si="8"/>
        <v>0</v>
      </c>
      <c r="AK26" s="9" t="s">
        <v>115</v>
      </c>
      <c r="AL26" s="10">
        <v>749.0</v>
      </c>
      <c r="AM26" s="10" t="s">
        <v>111</v>
      </c>
      <c r="AN26" s="11">
        <v>1.630830966997E12</v>
      </c>
      <c r="AO26" s="8" t="b">
        <f t="shared" si="9"/>
        <v>1</v>
      </c>
      <c r="AP26" s="9" t="s">
        <v>59</v>
      </c>
      <c r="AQ26" s="10">
        <v>162.0</v>
      </c>
      <c r="AR26" s="10" t="s">
        <v>108</v>
      </c>
      <c r="AS26" s="11">
        <v>1.630831735526E12</v>
      </c>
    </row>
    <row r="27">
      <c r="A27" s="8" t="b">
        <f t="shared" si="1"/>
        <v>1</v>
      </c>
      <c r="B27" s="9" t="s">
        <v>80</v>
      </c>
      <c r="C27" s="10">
        <v>213.0</v>
      </c>
      <c r="D27" s="10" t="s">
        <v>104</v>
      </c>
      <c r="E27" s="11">
        <v>1.630815404615E12</v>
      </c>
      <c r="F27" s="8" t="b">
        <f t="shared" si="2"/>
        <v>1</v>
      </c>
      <c r="G27" s="9" t="s">
        <v>43</v>
      </c>
      <c r="H27" s="10">
        <v>188.0</v>
      </c>
      <c r="I27" s="10" t="s">
        <v>105</v>
      </c>
      <c r="J27" s="11">
        <v>1.630815747732E12</v>
      </c>
      <c r="K27" s="8" t="b">
        <f t="shared" si="3"/>
        <v>1</v>
      </c>
      <c r="L27" s="9" t="s">
        <v>118</v>
      </c>
      <c r="M27" s="10">
        <v>285.0</v>
      </c>
      <c r="N27" s="10" t="s">
        <v>113</v>
      </c>
      <c r="O27" s="11">
        <v>1.630816154962E12</v>
      </c>
      <c r="P27" s="8" t="b">
        <f t="shared" si="4"/>
        <v>1</v>
      </c>
      <c r="Q27" s="9" t="s">
        <v>118</v>
      </c>
      <c r="R27" s="10">
        <v>317.0</v>
      </c>
      <c r="S27" s="10" t="s">
        <v>114</v>
      </c>
      <c r="T27" s="11">
        <v>1.630820388761E12</v>
      </c>
      <c r="U27" s="8" t="b">
        <f t="shared" si="5"/>
        <v>1</v>
      </c>
      <c r="V27" s="9" t="s">
        <v>41</v>
      </c>
      <c r="W27" s="10">
        <v>205.0</v>
      </c>
      <c r="X27" s="10" t="s">
        <v>110</v>
      </c>
      <c r="Y27" s="11">
        <v>1.630820794529E12</v>
      </c>
      <c r="Z27" s="8" t="b">
        <f t="shared" si="6"/>
        <v>1</v>
      </c>
      <c r="AA27" s="9" t="s">
        <v>118</v>
      </c>
      <c r="AB27" s="10">
        <v>284.0</v>
      </c>
      <c r="AC27" s="10" t="s">
        <v>116</v>
      </c>
      <c r="AD27" s="11">
        <v>1.630821323906E12</v>
      </c>
      <c r="AE27" s="8" t="b">
        <f t="shared" si="7"/>
        <v>1</v>
      </c>
      <c r="AF27" s="9" t="s">
        <v>43</v>
      </c>
      <c r="AG27" s="10">
        <v>499.0</v>
      </c>
      <c r="AH27" s="10" t="s">
        <v>117</v>
      </c>
      <c r="AI27" s="11">
        <v>1.630828494705E12</v>
      </c>
      <c r="AJ27" s="8" t="b">
        <f t="shared" si="8"/>
        <v>1</v>
      </c>
      <c r="AK27" s="9" t="s">
        <v>118</v>
      </c>
      <c r="AL27" s="10">
        <v>837.0</v>
      </c>
      <c r="AM27" s="10" t="s">
        <v>119</v>
      </c>
      <c r="AN27" s="11">
        <v>1.630830967836E12</v>
      </c>
      <c r="AO27" s="8" t="b">
        <f t="shared" si="9"/>
        <v>1</v>
      </c>
      <c r="AP27" s="9" t="s">
        <v>41</v>
      </c>
      <c r="AQ27" s="10">
        <v>197.0</v>
      </c>
      <c r="AR27" s="10" t="s">
        <v>108</v>
      </c>
      <c r="AS27" s="11">
        <v>1.630831735723E12</v>
      </c>
    </row>
    <row r="28">
      <c r="A28" s="8" t="b">
        <f t="shared" si="1"/>
        <v>1</v>
      </c>
      <c r="B28" s="9" t="s">
        <v>41</v>
      </c>
      <c r="C28" s="10">
        <v>418.0</v>
      </c>
      <c r="D28" s="10" t="s">
        <v>120</v>
      </c>
      <c r="E28" s="11">
        <v>1.630815405033E12</v>
      </c>
      <c r="F28" s="8" t="b">
        <f t="shared" si="2"/>
        <v>0</v>
      </c>
      <c r="G28" s="9" t="s">
        <v>121</v>
      </c>
      <c r="H28" s="10">
        <v>1393.0</v>
      </c>
      <c r="I28" s="10" t="s">
        <v>122</v>
      </c>
      <c r="J28" s="11">
        <v>1.630815749126E12</v>
      </c>
      <c r="K28" s="8" t="b">
        <f t="shared" si="3"/>
        <v>1</v>
      </c>
      <c r="L28" s="9" t="s">
        <v>123</v>
      </c>
      <c r="M28" s="10">
        <v>327.0</v>
      </c>
      <c r="N28" s="10" t="s">
        <v>124</v>
      </c>
      <c r="O28" s="11">
        <v>1.630816155289E12</v>
      </c>
      <c r="P28" s="8" t="b">
        <f t="shared" si="4"/>
        <v>1</v>
      </c>
      <c r="Q28" s="9" t="s">
        <v>125</v>
      </c>
      <c r="R28" s="10">
        <v>303.0</v>
      </c>
      <c r="S28" s="10" t="s">
        <v>126</v>
      </c>
      <c r="T28" s="11">
        <v>1.630820389064E12</v>
      </c>
      <c r="U28" s="8" t="b">
        <f t="shared" si="5"/>
        <v>1</v>
      </c>
      <c r="V28" s="9" t="s">
        <v>43</v>
      </c>
      <c r="W28" s="10">
        <v>187.0</v>
      </c>
      <c r="X28" s="10" t="s">
        <v>110</v>
      </c>
      <c r="Y28" s="11">
        <v>1.630820794735E12</v>
      </c>
      <c r="Z28" s="8" t="b">
        <f t="shared" si="6"/>
        <v>1</v>
      </c>
      <c r="AA28" s="9" t="s">
        <v>127</v>
      </c>
      <c r="AB28" s="10">
        <v>285.0</v>
      </c>
      <c r="AC28" s="10" t="s">
        <v>128</v>
      </c>
      <c r="AD28" s="11">
        <v>1.630821324187E12</v>
      </c>
      <c r="AE28" s="8" t="b">
        <f t="shared" si="7"/>
        <v>0</v>
      </c>
      <c r="AF28" s="9" t="s">
        <v>112</v>
      </c>
      <c r="AG28" s="10">
        <v>1032.0</v>
      </c>
      <c r="AH28" s="10" t="s">
        <v>129</v>
      </c>
      <c r="AI28" s="11">
        <v>1.630828495739E12</v>
      </c>
      <c r="AJ28" s="8" t="b">
        <f t="shared" si="8"/>
        <v>1</v>
      </c>
      <c r="AK28" s="9" t="s">
        <v>127</v>
      </c>
      <c r="AL28" s="10">
        <v>350.0</v>
      </c>
      <c r="AM28" s="10" t="s">
        <v>130</v>
      </c>
      <c r="AN28" s="11">
        <v>1.63083096817E12</v>
      </c>
      <c r="AO28" s="8" t="b">
        <f t="shared" si="9"/>
        <v>1</v>
      </c>
      <c r="AP28" s="9" t="s">
        <v>43</v>
      </c>
      <c r="AQ28" s="10">
        <v>131.0</v>
      </c>
      <c r="AR28" s="10" t="s">
        <v>108</v>
      </c>
      <c r="AS28" s="11">
        <v>1.630831735854E12</v>
      </c>
    </row>
    <row r="29">
      <c r="A29" s="8" t="b">
        <f t="shared" si="1"/>
        <v>1</v>
      </c>
      <c r="B29" s="9" t="s">
        <v>43</v>
      </c>
      <c r="C29" s="10">
        <v>271.0</v>
      </c>
      <c r="D29" s="10" t="s">
        <v>120</v>
      </c>
      <c r="E29" s="11">
        <v>1.630815405304E12</v>
      </c>
      <c r="F29" s="8" t="b">
        <f t="shared" si="2"/>
        <v>1</v>
      </c>
      <c r="G29" s="9" t="s">
        <v>118</v>
      </c>
      <c r="H29" s="10">
        <v>319.0</v>
      </c>
      <c r="I29" s="10" t="s">
        <v>122</v>
      </c>
      <c r="J29" s="11">
        <v>1.630815749445E12</v>
      </c>
      <c r="K29" s="8" t="b">
        <f t="shared" si="3"/>
        <v>1</v>
      </c>
      <c r="L29" s="9" t="s">
        <v>118</v>
      </c>
      <c r="M29" s="10">
        <v>352.0</v>
      </c>
      <c r="N29" s="10" t="s">
        <v>124</v>
      </c>
      <c r="O29" s="11">
        <v>1.63081615564E12</v>
      </c>
      <c r="P29" s="8" t="b">
        <f t="shared" si="4"/>
        <v>1</v>
      </c>
      <c r="Q29" s="9" t="s">
        <v>43</v>
      </c>
      <c r="R29" s="10">
        <v>378.0</v>
      </c>
      <c r="S29" s="10" t="s">
        <v>126</v>
      </c>
      <c r="T29" s="11">
        <v>1.630820389444E12</v>
      </c>
      <c r="U29" s="8" t="b">
        <f t="shared" si="5"/>
        <v>1</v>
      </c>
      <c r="V29" s="9" t="s">
        <v>80</v>
      </c>
      <c r="W29" s="10">
        <v>108.0</v>
      </c>
      <c r="X29" s="10" t="s">
        <v>110</v>
      </c>
      <c r="Y29" s="11">
        <v>1.630820794818E12</v>
      </c>
      <c r="Z29" s="8" t="b">
        <f t="shared" si="6"/>
        <v>1</v>
      </c>
      <c r="AA29" s="9" t="s">
        <v>43</v>
      </c>
      <c r="AB29" s="10">
        <v>294.0</v>
      </c>
      <c r="AC29" s="10" t="s">
        <v>128</v>
      </c>
      <c r="AD29" s="11">
        <v>1.63082132448E12</v>
      </c>
      <c r="AE29" s="8" t="b">
        <f t="shared" si="7"/>
        <v>1</v>
      </c>
      <c r="AF29" s="9" t="s">
        <v>118</v>
      </c>
      <c r="AG29" s="10">
        <v>737.0</v>
      </c>
      <c r="AH29" s="10" t="s">
        <v>131</v>
      </c>
      <c r="AI29" s="11">
        <v>1.630828496473E12</v>
      </c>
      <c r="AJ29" s="8" t="b">
        <f t="shared" si="8"/>
        <v>1</v>
      </c>
      <c r="AK29" s="9" t="s">
        <v>43</v>
      </c>
      <c r="AL29" s="10">
        <v>396.0</v>
      </c>
      <c r="AM29" s="10" t="s">
        <v>130</v>
      </c>
      <c r="AN29" s="11">
        <v>1.630830968565E12</v>
      </c>
      <c r="AO29" s="8" t="b">
        <f t="shared" si="9"/>
        <v>1</v>
      </c>
      <c r="AP29" s="9" t="s">
        <v>80</v>
      </c>
      <c r="AQ29" s="10">
        <v>175.0</v>
      </c>
      <c r="AR29" s="10" t="s">
        <v>132</v>
      </c>
      <c r="AS29" s="11">
        <v>1.630831736029E12</v>
      </c>
    </row>
    <row r="30">
      <c r="A30" s="8" t="b">
        <f t="shared" si="1"/>
        <v>0</v>
      </c>
      <c r="B30" s="9" t="s">
        <v>115</v>
      </c>
      <c r="C30" s="10">
        <v>1569.0</v>
      </c>
      <c r="D30" s="10" t="s">
        <v>133</v>
      </c>
      <c r="E30" s="11">
        <v>1.630815406874E12</v>
      </c>
      <c r="F30" s="8" t="b">
        <f t="shared" si="2"/>
        <v>1</v>
      </c>
      <c r="G30" s="9" t="s">
        <v>118</v>
      </c>
      <c r="H30" s="10">
        <v>165.0</v>
      </c>
      <c r="I30" s="10" t="s">
        <v>122</v>
      </c>
      <c r="J30" s="11">
        <v>1.630815749609E12</v>
      </c>
      <c r="K30" s="8" t="b">
        <f t="shared" si="3"/>
        <v>1</v>
      </c>
      <c r="L30" s="9" t="s">
        <v>134</v>
      </c>
      <c r="M30" s="10">
        <v>150.0</v>
      </c>
      <c r="N30" s="10" t="s">
        <v>124</v>
      </c>
      <c r="O30" s="11">
        <v>1.630816155812E12</v>
      </c>
      <c r="P30" s="8" t="b">
        <f t="shared" si="4"/>
        <v>1</v>
      </c>
      <c r="Q30" s="9" t="s">
        <v>135</v>
      </c>
      <c r="R30" s="10">
        <v>972.0</v>
      </c>
      <c r="S30" s="10" t="s">
        <v>136</v>
      </c>
      <c r="T30" s="11">
        <v>1.630820390417E12</v>
      </c>
      <c r="U30" s="8" t="b">
        <f t="shared" si="5"/>
        <v>1</v>
      </c>
      <c r="V30" s="9" t="s">
        <v>41</v>
      </c>
      <c r="W30" s="10">
        <v>316.0</v>
      </c>
      <c r="X30" s="10" t="s">
        <v>137</v>
      </c>
      <c r="Y30" s="11">
        <v>1.630820795133E12</v>
      </c>
      <c r="Z30" s="8" t="b">
        <f t="shared" si="6"/>
        <v>1</v>
      </c>
      <c r="AA30" s="9" t="s">
        <v>138</v>
      </c>
      <c r="AB30" s="10">
        <v>1587.0</v>
      </c>
      <c r="AC30" s="10" t="s">
        <v>139</v>
      </c>
      <c r="AD30" s="11">
        <v>1.630821326069E12</v>
      </c>
      <c r="AE30" s="8" t="b">
        <f t="shared" si="7"/>
        <v>1</v>
      </c>
      <c r="AF30" s="9" t="s">
        <v>123</v>
      </c>
      <c r="AG30" s="10">
        <v>417.0</v>
      </c>
      <c r="AH30" s="10" t="s">
        <v>131</v>
      </c>
      <c r="AI30" s="11">
        <v>1.630828496891E12</v>
      </c>
      <c r="AJ30" s="8" t="b">
        <f t="shared" si="8"/>
        <v>1</v>
      </c>
      <c r="AK30" s="9" t="s">
        <v>138</v>
      </c>
      <c r="AL30" s="10">
        <v>1199.0</v>
      </c>
      <c r="AM30" s="10" t="s">
        <v>140</v>
      </c>
      <c r="AN30" s="11">
        <v>1.630830969778E12</v>
      </c>
      <c r="AO30" s="8" t="b">
        <f t="shared" si="9"/>
        <v>1</v>
      </c>
      <c r="AP30" s="9" t="s">
        <v>41</v>
      </c>
      <c r="AQ30" s="10">
        <v>397.0</v>
      </c>
      <c r="AR30" s="10" t="s">
        <v>132</v>
      </c>
      <c r="AS30" s="11">
        <v>1.630831736428E12</v>
      </c>
    </row>
    <row r="31">
      <c r="A31" s="8" t="b">
        <f t="shared" si="1"/>
        <v>1</v>
      </c>
      <c r="B31" s="9" t="s">
        <v>118</v>
      </c>
      <c r="C31" s="10">
        <v>267.0</v>
      </c>
      <c r="D31" s="10" t="s">
        <v>141</v>
      </c>
      <c r="E31" s="11">
        <v>1.630815407142E12</v>
      </c>
      <c r="F31" s="8" t="b">
        <f t="shared" si="2"/>
        <v>1</v>
      </c>
      <c r="G31" s="9" t="s">
        <v>43</v>
      </c>
      <c r="H31" s="10">
        <v>220.0</v>
      </c>
      <c r="I31" s="10" t="s">
        <v>122</v>
      </c>
      <c r="J31" s="11">
        <v>1.630815749829E12</v>
      </c>
      <c r="K31" s="8" t="b">
        <f t="shared" si="3"/>
        <v>1</v>
      </c>
      <c r="L31" s="9" t="s">
        <v>43</v>
      </c>
      <c r="M31" s="10">
        <v>402.0</v>
      </c>
      <c r="N31" s="10" t="s">
        <v>142</v>
      </c>
      <c r="O31" s="11">
        <v>1.63081615619E12</v>
      </c>
      <c r="P31" s="8" t="b">
        <f t="shared" si="4"/>
        <v>1</v>
      </c>
      <c r="Q31" s="9" t="s">
        <v>143</v>
      </c>
      <c r="R31" s="10">
        <v>331.0</v>
      </c>
      <c r="S31" s="10" t="s">
        <v>136</v>
      </c>
      <c r="T31" s="11">
        <v>1.630820390747E12</v>
      </c>
      <c r="U31" s="8" t="b">
        <f t="shared" si="5"/>
        <v>1</v>
      </c>
      <c r="V31" s="9" t="s">
        <v>43</v>
      </c>
      <c r="W31" s="10">
        <v>246.0</v>
      </c>
      <c r="X31" s="10" t="s">
        <v>137</v>
      </c>
      <c r="Y31" s="11">
        <v>1.630820795379E12</v>
      </c>
      <c r="Z31" s="8" t="b">
        <f t="shared" si="6"/>
        <v>1</v>
      </c>
      <c r="AA31" s="9" t="s">
        <v>143</v>
      </c>
      <c r="AB31" s="10">
        <v>302.0</v>
      </c>
      <c r="AC31" s="10" t="s">
        <v>139</v>
      </c>
      <c r="AD31" s="11">
        <v>1.630821326369E12</v>
      </c>
      <c r="AE31" s="8" t="b">
        <f t="shared" si="7"/>
        <v>1</v>
      </c>
      <c r="AF31" s="9" t="s">
        <v>43</v>
      </c>
      <c r="AG31" s="10">
        <v>1017.0</v>
      </c>
      <c r="AH31" s="10" t="s">
        <v>144</v>
      </c>
      <c r="AI31" s="11">
        <v>1.630828497909E12</v>
      </c>
      <c r="AJ31" s="8" t="b">
        <f t="shared" si="8"/>
        <v>1</v>
      </c>
      <c r="AK31" s="9" t="s">
        <v>143</v>
      </c>
      <c r="AL31" s="10">
        <v>297.0</v>
      </c>
      <c r="AM31" s="10" t="s">
        <v>145</v>
      </c>
      <c r="AN31" s="11">
        <v>1.630830970065E12</v>
      </c>
      <c r="AO31" s="8" t="b">
        <f t="shared" si="9"/>
        <v>1</v>
      </c>
      <c r="AP31" s="9" t="s">
        <v>43</v>
      </c>
      <c r="AQ31" s="10">
        <v>389.0</v>
      </c>
      <c r="AR31" s="10" t="s">
        <v>132</v>
      </c>
      <c r="AS31" s="11">
        <v>1.630831736819E12</v>
      </c>
    </row>
    <row r="32">
      <c r="A32" s="8" t="b">
        <f t="shared" si="1"/>
        <v>1</v>
      </c>
      <c r="B32" s="9" t="s">
        <v>146</v>
      </c>
      <c r="C32" s="10">
        <v>394.0</v>
      </c>
      <c r="D32" s="10" t="s">
        <v>141</v>
      </c>
      <c r="E32" s="11">
        <v>1.630815407534E12</v>
      </c>
      <c r="F32" s="8" t="b">
        <f t="shared" si="2"/>
        <v>1</v>
      </c>
      <c r="G32" s="9" t="s">
        <v>138</v>
      </c>
      <c r="H32" s="10">
        <v>521.0</v>
      </c>
      <c r="I32" s="10" t="s">
        <v>147</v>
      </c>
      <c r="J32" s="11">
        <v>1.63081575035E12</v>
      </c>
      <c r="K32" s="8" t="b">
        <f t="shared" si="3"/>
        <v>1</v>
      </c>
      <c r="L32" s="9" t="s">
        <v>138</v>
      </c>
      <c r="M32" s="10">
        <v>521.0</v>
      </c>
      <c r="N32" s="10" t="s">
        <v>142</v>
      </c>
      <c r="O32" s="11">
        <v>1.630816156713E12</v>
      </c>
      <c r="P32" s="8" t="b">
        <f t="shared" si="4"/>
        <v>1</v>
      </c>
      <c r="Q32" s="9" t="s">
        <v>31</v>
      </c>
      <c r="R32" s="10">
        <v>336.0</v>
      </c>
      <c r="S32" s="10" t="s">
        <v>148</v>
      </c>
      <c r="T32" s="11">
        <v>1.630820391082E12</v>
      </c>
      <c r="U32" s="8" t="b">
        <f t="shared" si="5"/>
        <v>0</v>
      </c>
      <c r="V32" s="9" t="s">
        <v>121</v>
      </c>
      <c r="W32" s="10">
        <v>1553.0</v>
      </c>
      <c r="X32" s="10" t="s">
        <v>149</v>
      </c>
      <c r="Y32" s="11">
        <v>1.630820796934E12</v>
      </c>
      <c r="Z32" s="8" t="b">
        <f t="shared" si="6"/>
        <v>1</v>
      </c>
      <c r="AA32" s="9" t="s">
        <v>31</v>
      </c>
      <c r="AB32" s="10">
        <v>150.0</v>
      </c>
      <c r="AC32" s="10" t="s">
        <v>139</v>
      </c>
      <c r="AD32" s="11">
        <v>1.630821326519E12</v>
      </c>
      <c r="AE32" s="8" t="b">
        <f t="shared" si="7"/>
        <v>1</v>
      </c>
      <c r="AF32" s="9" t="s">
        <v>138</v>
      </c>
      <c r="AG32" s="10">
        <v>721.0</v>
      </c>
      <c r="AH32" s="10" t="s">
        <v>150</v>
      </c>
      <c r="AI32" s="11">
        <v>1.630828498642E12</v>
      </c>
      <c r="AJ32" s="8" t="b">
        <f t="shared" si="8"/>
        <v>1</v>
      </c>
      <c r="AK32" s="9" t="s">
        <v>31</v>
      </c>
      <c r="AL32" s="10">
        <v>209.0</v>
      </c>
      <c r="AM32" s="10" t="s">
        <v>145</v>
      </c>
      <c r="AN32" s="11">
        <v>1.63083097027E12</v>
      </c>
      <c r="AO32" s="8" t="b">
        <f t="shared" si="9"/>
        <v>0</v>
      </c>
      <c r="AP32" s="9" t="s">
        <v>121</v>
      </c>
      <c r="AQ32" s="10">
        <v>908.0</v>
      </c>
      <c r="AR32" s="10" t="s">
        <v>151</v>
      </c>
      <c r="AS32" s="11">
        <v>1.630831737727E12</v>
      </c>
    </row>
    <row r="33">
      <c r="A33" s="8" t="b">
        <f t="shared" si="1"/>
        <v>1</v>
      </c>
      <c r="B33" s="9" t="s">
        <v>43</v>
      </c>
      <c r="C33" s="10">
        <v>385.0</v>
      </c>
      <c r="D33" s="10" t="s">
        <v>141</v>
      </c>
      <c r="E33" s="11">
        <v>1.630815407924E12</v>
      </c>
      <c r="F33" s="8" t="b">
        <f t="shared" si="2"/>
        <v>1</v>
      </c>
      <c r="G33" s="9" t="s">
        <v>143</v>
      </c>
      <c r="H33" s="10">
        <v>239.0</v>
      </c>
      <c r="I33" s="10" t="s">
        <v>147</v>
      </c>
      <c r="J33" s="11">
        <v>1.630815750591E12</v>
      </c>
      <c r="K33" s="8" t="b">
        <f t="shared" si="3"/>
        <v>1</v>
      </c>
      <c r="L33" s="9" t="s">
        <v>143</v>
      </c>
      <c r="M33" s="10">
        <v>204.0</v>
      </c>
      <c r="N33" s="10" t="s">
        <v>142</v>
      </c>
      <c r="O33" s="11">
        <v>1.630816156919E12</v>
      </c>
      <c r="P33" s="8" t="b">
        <f t="shared" si="4"/>
        <v>1</v>
      </c>
      <c r="Q33" s="9" t="s">
        <v>23</v>
      </c>
      <c r="R33" s="10">
        <v>216.0</v>
      </c>
      <c r="S33" s="10" t="s">
        <v>148</v>
      </c>
      <c r="T33" s="11">
        <v>1.630820391298E12</v>
      </c>
      <c r="U33" s="8" t="b">
        <f t="shared" si="5"/>
        <v>1</v>
      </c>
      <c r="V33" s="9" t="s">
        <v>118</v>
      </c>
      <c r="W33" s="10">
        <v>367.0</v>
      </c>
      <c r="X33" s="10" t="s">
        <v>152</v>
      </c>
      <c r="Y33" s="11">
        <v>1.630820797304E12</v>
      </c>
      <c r="Z33" s="8" t="b">
        <f t="shared" si="6"/>
        <v>1</v>
      </c>
      <c r="AA33" s="9" t="s">
        <v>23</v>
      </c>
      <c r="AB33" s="10">
        <v>202.0</v>
      </c>
      <c r="AC33" s="10" t="s">
        <v>139</v>
      </c>
      <c r="AD33" s="11">
        <v>1.63082132672E12</v>
      </c>
      <c r="AE33" s="8" t="b">
        <f t="shared" si="7"/>
        <v>1</v>
      </c>
      <c r="AF33" s="9" t="s">
        <v>143</v>
      </c>
      <c r="AG33" s="10">
        <v>296.0</v>
      </c>
      <c r="AH33" s="10" t="s">
        <v>150</v>
      </c>
      <c r="AI33" s="11">
        <v>1.630828498927E12</v>
      </c>
      <c r="AJ33" s="8" t="b">
        <f t="shared" si="8"/>
        <v>1</v>
      </c>
      <c r="AK33" s="9" t="s">
        <v>23</v>
      </c>
      <c r="AL33" s="10">
        <v>217.0</v>
      </c>
      <c r="AM33" s="10" t="s">
        <v>145</v>
      </c>
      <c r="AN33" s="11">
        <v>1.630830970484E12</v>
      </c>
      <c r="AO33" s="8" t="b">
        <f t="shared" si="9"/>
        <v>1</v>
      </c>
      <c r="AP33" s="9" t="s">
        <v>153</v>
      </c>
      <c r="AQ33" s="10">
        <v>444.0</v>
      </c>
      <c r="AR33" s="10" t="s">
        <v>154</v>
      </c>
      <c r="AS33" s="11">
        <v>1.630831738169E12</v>
      </c>
    </row>
    <row r="34">
      <c r="A34" s="8" t="b">
        <f t="shared" si="1"/>
        <v>1</v>
      </c>
      <c r="B34" s="9" t="s">
        <v>138</v>
      </c>
      <c r="C34" s="10">
        <v>262.0</v>
      </c>
      <c r="D34" s="10" t="s">
        <v>155</v>
      </c>
      <c r="E34" s="11">
        <v>1.630815408181E12</v>
      </c>
      <c r="F34" s="8" t="b">
        <f t="shared" si="2"/>
        <v>1</v>
      </c>
      <c r="G34" s="9" t="s">
        <v>31</v>
      </c>
      <c r="H34" s="10">
        <v>268.0</v>
      </c>
      <c r="I34" s="10" t="s">
        <v>147</v>
      </c>
      <c r="J34" s="11">
        <v>1.630815750859E12</v>
      </c>
      <c r="K34" s="8" t="b">
        <f t="shared" si="3"/>
        <v>1</v>
      </c>
      <c r="L34" s="9" t="s">
        <v>31</v>
      </c>
      <c r="M34" s="10">
        <v>184.0</v>
      </c>
      <c r="N34" s="10" t="s">
        <v>156</v>
      </c>
      <c r="O34" s="11">
        <v>1.630816157115E12</v>
      </c>
      <c r="P34" s="8" t="b">
        <f t="shared" si="4"/>
        <v>1</v>
      </c>
      <c r="Q34" s="9" t="s">
        <v>157</v>
      </c>
      <c r="R34" s="10">
        <v>352.0</v>
      </c>
      <c r="S34" s="10" t="s">
        <v>148</v>
      </c>
      <c r="T34" s="11">
        <v>1.630820391652E12</v>
      </c>
      <c r="U34" s="8" t="b">
        <f t="shared" si="5"/>
        <v>1</v>
      </c>
      <c r="V34" s="9" t="s">
        <v>134</v>
      </c>
      <c r="W34" s="10">
        <v>645.0</v>
      </c>
      <c r="X34" s="10" t="s">
        <v>152</v>
      </c>
      <c r="Y34" s="11">
        <v>1.630820797947E12</v>
      </c>
      <c r="Z34" s="8" t="b">
        <f t="shared" si="6"/>
        <v>1</v>
      </c>
      <c r="AA34" s="9" t="s">
        <v>157</v>
      </c>
      <c r="AB34" s="10">
        <v>185.0</v>
      </c>
      <c r="AC34" s="10" t="s">
        <v>139</v>
      </c>
      <c r="AD34" s="11">
        <v>1.630821326907E12</v>
      </c>
      <c r="AE34" s="8" t="b">
        <f t="shared" si="7"/>
        <v>1</v>
      </c>
      <c r="AF34" s="9" t="s">
        <v>31</v>
      </c>
      <c r="AG34" s="10">
        <v>193.0</v>
      </c>
      <c r="AH34" s="10" t="s">
        <v>158</v>
      </c>
      <c r="AI34" s="11">
        <v>1.630828499117E12</v>
      </c>
      <c r="AJ34" s="8" t="b">
        <f t="shared" si="8"/>
        <v>1</v>
      </c>
      <c r="AK34" s="9" t="s">
        <v>157</v>
      </c>
      <c r="AL34" s="10">
        <v>186.0</v>
      </c>
      <c r="AM34" s="10" t="s">
        <v>145</v>
      </c>
      <c r="AN34" s="11">
        <v>1.630830970675E12</v>
      </c>
      <c r="AO34" s="8" t="b">
        <f t="shared" si="9"/>
        <v>1</v>
      </c>
      <c r="AP34" s="9" t="s">
        <v>146</v>
      </c>
      <c r="AQ34" s="10">
        <v>626.0</v>
      </c>
      <c r="AR34" s="10" t="s">
        <v>154</v>
      </c>
      <c r="AS34" s="11">
        <v>1.630831738793E12</v>
      </c>
    </row>
    <row r="35">
      <c r="A35" s="8" t="b">
        <f t="shared" si="1"/>
        <v>1</v>
      </c>
      <c r="B35" s="9" t="s">
        <v>143</v>
      </c>
      <c r="C35" s="10">
        <v>256.0</v>
      </c>
      <c r="D35" s="10" t="s">
        <v>155</v>
      </c>
      <c r="E35" s="11">
        <v>1.630815408439E12</v>
      </c>
      <c r="F35" s="8" t="b">
        <f t="shared" si="2"/>
        <v>1</v>
      </c>
      <c r="G35" s="9" t="s">
        <v>23</v>
      </c>
      <c r="H35" s="10">
        <v>217.0</v>
      </c>
      <c r="I35" s="10" t="s">
        <v>159</v>
      </c>
      <c r="J35" s="11">
        <v>1.630815751077E12</v>
      </c>
      <c r="K35" s="8" t="b">
        <f t="shared" si="3"/>
        <v>1</v>
      </c>
      <c r="L35" s="9" t="s">
        <v>23</v>
      </c>
      <c r="M35" s="10">
        <v>210.0</v>
      </c>
      <c r="N35" s="10" t="s">
        <v>156</v>
      </c>
      <c r="O35" s="11">
        <v>1.630816157309E12</v>
      </c>
      <c r="P35" s="8" t="b">
        <f t="shared" si="4"/>
        <v>1</v>
      </c>
      <c r="Q35" s="9" t="s">
        <v>31</v>
      </c>
      <c r="R35" s="10">
        <v>418.0</v>
      </c>
      <c r="S35" s="10" t="s">
        <v>160</v>
      </c>
      <c r="T35" s="11">
        <v>1.630820392068E12</v>
      </c>
      <c r="U35" s="8" t="b">
        <f t="shared" si="5"/>
        <v>1</v>
      </c>
      <c r="V35" s="9" t="s">
        <v>43</v>
      </c>
      <c r="W35" s="10">
        <v>1677.0</v>
      </c>
      <c r="X35" s="10" t="s">
        <v>161</v>
      </c>
      <c r="Y35" s="11">
        <v>1.630820799625E12</v>
      </c>
      <c r="Z35" s="8" t="b">
        <f t="shared" si="6"/>
        <v>1</v>
      </c>
      <c r="AA35" s="9" t="s">
        <v>31</v>
      </c>
      <c r="AB35" s="10">
        <v>191.0</v>
      </c>
      <c r="AC35" s="10" t="s">
        <v>162</v>
      </c>
      <c r="AD35" s="11">
        <v>1.630821327114E12</v>
      </c>
      <c r="AE35" s="8" t="b">
        <f t="shared" si="7"/>
        <v>1</v>
      </c>
      <c r="AF35" s="9" t="s">
        <v>23</v>
      </c>
      <c r="AG35" s="10">
        <v>226.0</v>
      </c>
      <c r="AH35" s="10" t="s">
        <v>158</v>
      </c>
      <c r="AI35" s="11">
        <v>1.630828499347E12</v>
      </c>
      <c r="AJ35" s="8" t="b">
        <f t="shared" si="8"/>
        <v>1</v>
      </c>
      <c r="AK35" s="9" t="s">
        <v>31</v>
      </c>
      <c r="AL35" s="10">
        <v>142.0</v>
      </c>
      <c r="AM35" s="10" t="s">
        <v>145</v>
      </c>
      <c r="AN35" s="11">
        <v>1.630830970816E12</v>
      </c>
      <c r="AO35" s="8" t="b">
        <f t="shared" si="9"/>
        <v>1</v>
      </c>
      <c r="AP35" s="9" t="s">
        <v>43</v>
      </c>
      <c r="AQ35" s="10">
        <v>321.0</v>
      </c>
      <c r="AR35" s="10" t="s">
        <v>163</v>
      </c>
      <c r="AS35" s="11">
        <v>1.630831739115E12</v>
      </c>
    </row>
    <row r="36">
      <c r="A36" s="8" t="b">
        <f t="shared" si="1"/>
        <v>1</v>
      </c>
      <c r="B36" s="9" t="s">
        <v>31</v>
      </c>
      <c r="C36" s="10">
        <v>209.0</v>
      </c>
      <c r="D36" s="10" t="s">
        <v>155</v>
      </c>
      <c r="E36" s="11">
        <v>1.630815408647E12</v>
      </c>
      <c r="F36" s="8" t="b">
        <f t="shared" si="2"/>
        <v>1</v>
      </c>
      <c r="G36" s="9" t="s">
        <v>157</v>
      </c>
      <c r="H36" s="10">
        <v>181.0</v>
      </c>
      <c r="I36" s="10" t="s">
        <v>159</v>
      </c>
      <c r="J36" s="11">
        <v>1.630815751275E12</v>
      </c>
      <c r="K36" s="8" t="b">
        <f t="shared" si="3"/>
        <v>1</v>
      </c>
      <c r="L36" s="9" t="s">
        <v>157</v>
      </c>
      <c r="M36" s="10">
        <v>125.0</v>
      </c>
      <c r="N36" s="10" t="s">
        <v>156</v>
      </c>
      <c r="O36" s="11">
        <v>1.630816157435E12</v>
      </c>
      <c r="P36" s="8" t="b">
        <f t="shared" si="4"/>
        <v>1</v>
      </c>
      <c r="Q36" s="9" t="s">
        <v>164</v>
      </c>
      <c r="R36" s="10">
        <v>276.0</v>
      </c>
      <c r="S36" s="10" t="s">
        <v>160</v>
      </c>
      <c r="T36" s="11">
        <v>1.630820392344E12</v>
      </c>
      <c r="U36" s="8" t="b">
        <f t="shared" si="5"/>
        <v>1</v>
      </c>
      <c r="V36" s="9" t="s">
        <v>138</v>
      </c>
      <c r="W36" s="10">
        <v>375.0</v>
      </c>
      <c r="X36" s="10" t="s">
        <v>165</v>
      </c>
      <c r="Y36" s="11">
        <v>1.630820800031E12</v>
      </c>
      <c r="Z36" s="8" t="b">
        <f t="shared" si="6"/>
        <v>1</v>
      </c>
      <c r="AA36" s="9" t="s">
        <v>164</v>
      </c>
      <c r="AB36" s="10">
        <v>218.0</v>
      </c>
      <c r="AC36" s="10" t="s">
        <v>162</v>
      </c>
      <c r="AD36" s="11">
        <v>1.630821327318E12</v>
      </c>
      <c r="AE36" s="8" t="b">
        <f t="shared" si="7"/>
        <v>1</v>
      </c>
      <c r="AF36" s="9" t="s">
        <v>157</v>
      </c>
      <c r="AG36" s="10">
        <v>183.0</v>
      </c>
      <c r="AH36" s="10" t="s">
        <v>158</v>
      </c>
      <c r="AI36" s="11">
        <v>1.630828499525E12</v>
      </c>
      <c r="AJ36" s="8" t="b">
        <f t="shared" si="8"/>
        <v>1</v>
      </c>
      <c r="AK36" s="9" t="s">
        <v>164</v>
      </c>
      <c r="AL36" s="10">
        <v>208.0</v>
      </c>
      <c r="AM36" s="10" t="s">
        <v>166</v>
      </c>
      <c r="AN36" s="11">
        <v>1.630830971023E12</v>
      </c>
      <c r="AO36" s="8" t="b">
        <f t="shared" si="9"/>
        <v>1</v>
      </c>
      <c r="AP36" s="9" t="s">
        <v>138</v>
      </c>
      <c r="AQ36" s="10">
        <v>388.0</v>
      </c>
      <c r="AR36" s="10" t="s">
        <v>163</v>
      </c>
      <c r="AS36" s="11">
        <v>1.630831739503E12</v>
      </c>
    </row>
    <row r="37">
      <c r="A37" s="8" t="b">
        <f t="shared" si="1"/>
        <v>1</v>
      </c>
      <c r="B37" s="9" t="s">
        <v>23</v>
      </c>
      <c r="C37" s="10">
        <v>250.0</v>
      </c>
      <c r="D37" s="10" t="s">
        <v>155</v>
      </c>
      <c r="E37" s="11">
        <v>1.630815408899E12</v>
      </c>
      <c r="F37" s="8" t="b">
        <f t="shared" si="2"/>
        <v>1</v>
      </c>
      <c r="G37" s="9" t="s">
        <v>31</v>
      </c>
      <c r="H37" s="10">
        <v>146.0</v>
      </c>
      <c r="I37" s="10" t="s">
        <v>159</v>
      </c>
      <c r="J37" s="11">
        <v>1.630815751402E12</v>
      </c>
      <c r="K37" s="8" t="b">
        <f t="shared" si="3"/>
        <v>1</v>
      </c>
      <c r="L37" s="9" t="s">
        <v>31</v>
      </c>
      <c r="M37" s="10">
        <v>100.0</v>
      </c>
      <c r="N37" s="10" t="s">
        <v>156</v>
      </c>
      <c r="O37" s="11">
        <v>1.630816157537E12</v>
      </c>
      <c r="P37" s="8" t="b">
        <f t="shared" si="4"/>
        <v>1</v>
      </c>
      <c r="Q37" s="9" t="s">
        <v>35</v>
      </c>
      <c r="R37" s="10">
        <v>151.0</v>
      </c>
      <c r="S37" s="10" t="s">
        <v>160</v>
      </c>
      <c r="T37" s="11">
        <v>1.630820392501E12</v>
      </c>
      <c r="U37" s="8" t="b">
        <f t="shared" si="5"/>
        <v>1</v>
      </c>
      <c r="V37" s="9" t="s">
        <v>143</v>
      </c>
      <c r="W37" s="10">
        <v>239.0</v>
      </c>
      <c r="X37" s="10" t="s">
        <v>165</v>
      </c>
      <c r="Y37" s="11">
        <v>1.630820800239E12</v>
      </c>
      <c r="Z37" s="8" t="b">
        <f t="shared" si="6"/>
        <v>1</v>
      </c>
      <c r="AA37" s="9" t="s">
        <v>35</v>
      </c>
      <c r="AB37" s="10">
        <v>166.0</v>
      </c>
      <c r="AC37" s="10" t="s">
        <v>162</v>
      </c>
      <c r="AD37" s="11">
        <v>1.630821327478E12</v>
      </c>
      <c r="AE37" s="8" t="b">
        <f t="shared" si="7"/>
        <v>1</v>
      </c>
      <c r="AF37" s="9" t="s">
        <v>31</v>
      </c>
      <c r="AG37" s="10">
        <v>150.0</v>
      </c>
      <c r="AH37" s="10" t="s">
        <v>158</v>
      </c>
      <c r="AI37" s="11">
        <v>1.630828499677E12</v>
      </c>
      <c r="AJ37" s="8" t="b">
        <f t="shared" si="8"/>
        <v>1</v>
      </c>
      <c r="AK37" s="9" t="s">
        <v>35</v>
      </c>
      <c r="AL37" s="10">
        <v>192.0</v>
      </c>
      <c r="AM37" s="10" t="s">
        <v>166</v>
      </c>
      <c r="AN37" s="11">
        <v>1.630830971236E12</v>
      </c>
      <c r="AO37" s="8" t="b">
        <f t="shared" si="9"/>
        <v>1</v>
      </c>
      <c r="AP37" s="9" t="s">
        <v>143</v>
      </c>
      <c r="AQ37" s="10">
        <v>239.0</v>
      </c>
      <c r="AR37" s="10" t="s">
        <v>163</v>
      </c>
      <c r="AS37" s="11">
        <v>1.630831739744E12</v>
      </c>
    </row>
    <row r="38">
      <c r="A38" s="8" t="b">
        <f t="shared" si="1"/>
        <v>1</v>
      </c>
      <c r="B38" s="9" t="s">
        <v>157</v>
      </c>
      <c r="C38" s="10">
        <v>171.0</v>
      </c>
      <c r="D38" s="10" t="s">
        <v>167</v>
      </c>
      <c r="E38" s="11">
        <v>1.630815409068E12</v>
      </c>
      <c r="F38" s="8" t="b">
        <f t="shared" si="2"/>
        <v>1</v>
      </c>
      <c r="G38" s="9" t="s">
        <v>164</v>
      </c>
      <c r="H38" s="10">
        <v>209.0</v>
      </c>
      <c r="I38" s="10" t="s">
        <v>159</v>
      </c>
      <c r="J38" s="11">
        <v>1.630815751612E12</v>
      </c>
      <c r="K38" s="8" t="b">
        <f t="shared" si="3"/>
        <v>1</v>
      </c>
      <c r="L38" s="9" t="s">
        <v>164</v>
      </c>
      <c r="M38" s="10">
        <v>209.0</v>
      </c>
      <c r="N38" s="10" t="s">
        <v>156</v>
      </c>
      <c r="O38" s="11">
        <v>1.630816157744E12</v>
      </c>
      <c r="P38" s="8" t="b">
        <f t="shared" si="4"/>
        <v>1</v>
      </c>
      <c r="Q38" s="9" t="s">
        <v>164</v>
      </c>
      <c r="R38" s="10">
        <v>465.0</v>
      </c>
      <c r="S38" s="10" t="s">
        <v>160</v>
      </c>
      <c r="T38" s="11">
        <v>1.63082039296E12</v>
      </c>
      <c r="U38" s="8" t="b">
        <f t="shared" si="5"/>
        <v>1</v>
      </c>
      <c r="V38" s="9" t="s">
        <v>31</v>
      </c>
      <c r="W38" s="10">
        <v>225.0</v>
      </c>
      <c r="X38" s="10" t="s">
        <v>165</v>
      </c>
      <c r="Y38" s="11">
        <v>1.630820800466E12</v>
      </c>
      <c r="Z38" s="8" t="b">
        <f t="shared" si="6"/>
        <v>1</v>
      </c>
      <c r="AA38" s="9" t="s">
        <v>43</v>
      </c>
      <c r="AB38" s="10">
        <v>187.0</v>
      </c>
      <c r="AC38" s="10" t="s">
        <v>162</v>
      </c>
      <c r="AD38" s="11">
        <v>1.630821327666E12</v>
      </c>
      <c r="AE38" s="8" t="b">
        <f t="shared" si="7"/>
        <v>1</v>
      </c>
      <c r="AF38" s="9" t="s">
        <v>164</v>
      </c>
      <c r="AG38" s="10">
        <v>201.0</v>
      </c>
      <c r="AH38" s="10" t="s">
        <v>158</v>
      </c>
      <c r="AI38" s="11">
        <v>1.630828499892E12</v>
      </c>
      <c r="AJ38" s="8" t="b">
        <f t="shared" si="8"/>
        <v>1</v>
      </c>
      <c r="AK38" s="9" t="s">
        <v>43</v>
      </c>
      <c r="AL38" s="10">
        <v>128.0</v>
      </c>
      <c r="AM38" s="10" t="s">
        <v>166</v>
      </c>
      <c r="AN38" s="11">
        <v>1.630830971342E12</v>
      </c>
      <c r="AO38" s="8" t="b">
        <f t="shared" si="9"/>
        <v>1</v>
      </c>
      <c r="AP38" s="9" t="s">
        <v>31</v>
      </c>
      <c r="AQ38" s="10">
        <v>199.0</v>
      </c>
      <c r="AR38" s="10" t="s">
        <v>163</v>
      </c>
      <c r="AS38" s="11">
        <v>1.630831739948E12</v>
      </c>
    </row>
    <row r="39">
      <c r="A39" s="8" t="b">
        <f t="shared" si="1"/>
        <v>1</v>
      </c>
      <c r="B39" s="9" t="s">
        <v>31</v>
      </c>
      <c r="C39" s="10">
        <v>139.0</v>
      </c>
      <c r="D39" s="10" t="s">
        <v>167</v>
      </c>
      <c r="E39" s="11">
        <v>1.630815409207E12</v>
      </c>
      <c r="F39" s="8" t="b">
        <f t="shared" si="2"/>
        <v>1</v>
      </c>
      <c r="G39" s="9" t="s">
        <v>35</v>
      </c>
      <c r="H39" s="10">
        <v>151.0</v>
      </c>
      <c r="I39" s="10" t="s">
        <v>159</v>
      </c>
      <c r="J39" s="11">
        <v>1.630815751764E12</v>
      </c>
      <c r="K39" s="8" t="b">
        <f t="shared" si="3"/>
        <v>1</v>
      </c>
      <c r="L39" s="9" t="s">
        <v>35</v>
      </c>
      <c r="M39" s="10">
        <v>118.0</v>
      </c>
      <c r="N39" s="10" t="s">
        <v>156</v>
      </c>
      <c r="O39" s="11">
        <v>1.630816157863E12</v>
      </c>
      <c r="P39" s="8" t="b">
        <f t="shared" si="4"/>
        <v>1</v>
      </c>
      <c r="Q39" s="9" t="s">
        <v>31</v>
      </c>
      <c r="R39" s="10">
        <v>147.0</v>
      </c>
      <c r="S39" s="10" t="s">
        <v>168</v>
      </c>
      <c r="T39" s="11">
        <v>1.630820393105E12</v>
      </c>
      <c r="U39" s="8" t="b">
        <f t="shared" si="5"/>
        <v>1</v>
      </c>
      <c r="V39" s="9" t="s">
        <v>23</v>
      </c>
      <c r="W39" s="10">
        <v>218.0</v>
      </c>
      <c r="X39" s="10" t="s">
        <v>165</v>
      </c>
      <c r="Y39" s="11">
        <v>1.63082080068E12</v>
      </c>
      <c r="Z39" s="8" t="b">
        <f t="shared" si="6"/>
        <v>1</v>
      </c>
      <c r="AA39" s="9" t="s">
        <v>138</v>
      </c>
      <c r="AB39" s="10">
        <v>976.0</v>
      </c>
      <c r="AC39" s="10" t="s">
        <v>169</v>
      </c>
      <c r="AD39" s="11">
        <v>1.630821328645E12</v>
      </c>
      <c r="AE39" s="8" t="b">
        <f t="shared" si="7"/>
        <v>1</v>
      </c>
      <c r="AF39" s="9" t="s">
        <v>35</v>
      </c>
      <c r="AG39" s="10">
        <v>201.0</v>
      </c>
      <c r="AH39" s="10" t="s">
        <v>170</v>
      </c>
      <c r="AI39" s="11">
        <v>1.630828500079E12</v>
      </c>
      <c r="AJ39" s="8" t="b">
        <f t="shared" si="8"/>
        <v>1</v>
      </c>
      <c r="AK39" s="9" t="s">
        <v>138</v>
      </c>
      <c r="AL39" s="10">
        <v>985.0</v>
      </c>
      <c r="AM39" s="10" t="s">
        <v>171</v>
      </c>
      <c r="AN39" s="11">
        <v>1.63083097233E12</v>
      </c>
      <c r="AO39" s="8" t="b">
        <f t="shared" si="9"/>
        <v>1</v>
      </c>
      <c r="AP39" s="9" t="s">
        <v>23</v>
      </c>
      <c r="AQ39" s="10">
        <v>201.0</v>
      </c>
      <c r="AR39" s="10" t="s">
        <v>172</v>
      </c>
      <c r="AS39" s="11">
        <v>1.63083174014E12</v>
      </c>
    </row>
    <row r="40">
      <c r="A40" s="8" t="b">
        <f t="shared" si="1"/>
        <v>1</v>
      </c>
      <c r="B40" s="9" t="s">
        <v>164</v>
      </c>
      <c r="C40" s="10">
        <v>219.0</v>
      </c>
      <c r="D40" s="10" t="s">
        <v>167</v>
      </c>
      <c r="E40" s="11">
        <v>1.630815409439E12</v>
      </c>
      <c r="F40" s="8" t="b">
        <f t="shared" si="2"/>
        <v>1</v>
      </c>
      <c r="G40" s="9" t="s">
        <v>43</v>
      </c>
      <c r="H40" s="10">
        <v>156.0</v>
      </c>
      <c r="I40" s="10" t="s">
        <v>159</v>
      </c>
      <c r="J40" s="11">
        <v>1.630815751918E12</v>
      </c>
      <c r="K40" s="8" t="b">
        <f t="shared" si="3"/>
        <v>1</v>
      </c>
      <c r="L40" s="9" t="s">
        <v>43</v>
      </c>
      <c r="M40" s="10">
        <v>178.0</v>
      </c>
      <c r="N40" s="10" t="s">
        <v>173</v>
      </c>
      <c r="O40" s="11">
        <v>1.63081615804E12</v>
      </c>
      <c r="P40" s="8" t="b">
        <f t="shared" si="4"/>
        <v>1</v>
      </c>
      <c r="Q40" s="9" t="s">
        <v>157</v>
      </c>
      <c r="R40" s="10">
        <v>159.0</v>
      </c>
      <c r="S40" s="10" t="s">
        <v>168</v>
      </c>
      <c r="T40" s="11">
        <v>1.630820393272E12</v>
      </c>
      <c r="U40" s="8" t="b">
        <f t="shared" si="5"/>
        <v>1</v>
      </c>
      <c r="V40" s="9" t="s">
        <v>157</v>
      </c>
      <c r="W40" s="10">
        <v>226.0</v>
      </c>
      <c r="X40" s="10" t="s">
        <v>165</v>
      </c>
      <c r="Y40" s="11">
        <v>1.630820800905E12</v>
      </c>
      <c r="Z40" s="8" t="b">
        <f t="shared" si="6"/>
        <v>1</v>
      </c>
      <c r="AA40" s="9" t="s">
        <v>174</v>
      </c>
      <c r="AB40" s="10">
        <v>378.0</v>
      </c>
      <c r="AC40" s="10" t="s">
        <v>175</v>
      </c>
      <c r="AD40" s="11">
        <v>1.630821329035E12</v>
      </c>
      <c r="AE40" s="8" t="b">
        <f t="shared" si="7"/>
        <v>1</v>
      </c>
      <c r="AF40" s="9" t="s">
        <v>43</v>
      </c>
      <c r="AG40" s="10">
        <v>161.0</v>
      </c>
      <c r="AH40" s="10" t="s">
        <v>170</v>
      </c>
      <c r="AI40" s="11">
        <v>1.63082850024E12</v>
      </c>
      <c r="AJ40" s="8" t="b">
        <f t="shared" si="8"/>
        <v>1</v>
      </c>
      <c r="AK40" s="9" t="s">
        <v>174</v>
      </c>
      <c r="AL40" s="10">
        <v>438.0</v>
      </c>
      <c r="AM40" s="10" t="s">
        <v>171</v>
      </c>
      <c r="AN40" s="11">
        <v>1.630830972789E12</v>
      </c>
      <c r="AO40" s="8" t="b">
        <f t="shared" si="9"/>
        <v>1</v>
      </c>
      <c r="AP40" s="9" t="s">
        <v>157</v>
      </c>
      <c r="AQ40" s="10">
        <v>543.0</v>
      </c>
      <c r="AR40" s="10" t="s">
        <v>172</v>
      </c>
      <c r="AS40" s="11">
        <v>1.630831740686E12</v>
      </c>
    </row>
    <row r="41">
      <c r="A41" s="8" t="b">
        <f t="shared" si="1"/>
        <v>1</v>
      </c>
      <c r="B41" s="9" t="s">
        <v>35</v>
      </c>
      <c r="C41" s="10">
        <v>134.0</v>
      </c>
      <c r="D41" s="10" t="s">
        <v>167</v>
      </c>
      <c r="E41" s="11">
        <v>1.63081540956E12</v>
      </c>
      <c r="F41" s="8" t="b">
        <f t="shared" si="2"/>
        <v>1</v>
      </c>
      <c r="G41" s="9" t="s">
        <v>138</v>
      </c>
      <c r="H41" s="10">
        <v>1024.0</v>
      </c>
      <c r="I41" s="10" t="s">
        <v>176</v>
      </c>
      <c r="J41" s="11">
        <v>1.630815752944E12</v>
      </c>
      <c r="K41" s="8" t="b">
        <f t="shared" si="3"/>
        <v>1</v>
      </c>
      <c r="L41" s="9" t="s">
        <v>138</v>
      </c>
      <c r="M41" s="10">
        <v>600.0</v>
      </c>
      <c r="N41" s="10" t="s">
        <v>173</v>
      </c>
      <c r="O41" s="11">
        <v>1.630816158642E12</v>
      </c>
      <c r="P41" s="8" t="b">
        <f t="shared" si="4"/>
        <v>1</v>
      </c>
      <c r="Q41" s="9" t="s">
        <v>23</v>
      </c>
      <c r="R41" s="10">
        <v>150.0</v>
      </c>
      <c r="S41" s="10" t="s">
        <v>168</v>
      </c>
      <c r="T41" s="11">
        <v>1.630820393415E12</v>
      </c>
      <c r="U41" s="8" t="b">
        <f t="shared" si="5"/>
        <v>1</v>
      </c>
      <c r="V41" s="9" t="s">
        <v>31</v>
      </c>
      <c r="W41" s="10">
        <v>150.0</v>
      </c>
      <c r="X41" s="10" t="s">
        <v>177</v>
      </c>
      <c r="Y41" s="11">
        <v>1.630820801055E12</v>
      </c>
      <c r="Z41" s="8" t="b">
        <f t="shared" si="6"/>
        <v>1</v>
      </c>
      <c r="AA41" s="9" t="s">
        <v>43</v>
      </c>
      <c r="AB41" s="10">
        <v>391.0</v>
      </c>
      <c r="AC41" s="10" t="s">
        <v>175</v>
      </c>
      <c r="AD41" s="11">
        <v>1.630821329414E12</v>
      </c>
      <c r="AE41" s="8" t="b">
        <f t="shared" si="7"/>
        <v>1</v>
      </c>
      <c r="AF41" s="9" t="s">
        <v>138</v>
      </c>
      <c r="AG41" s="10">
        <v>1177.0</v>
      </c>
      <c r="AH41" s="10" t="s">
        <v>178</v>
      </c>
      <c r="AI41" s="11">
        <v>1.630828501422E12</v>
      </c>
      <c r="AJ41" s="8" t="b">
        <f t="shared" si="8"/>
        <v>1</v>
      </c>
      <c r="AK41" s="9" t="s">
        <v>43</v>
      </c>
      <c r="AL41" s="10">
        <v>756.0</v>
      </c>
      <c r="AM41" s="10" t="s">
        <v>179</v>
      </c>
      <c r="AN41" s="11">
        <v>1.630830973521E12</v>
      </c>
      <c r="AO41" s="8" t="b">
        <f t="shared" si="9"/>
        <v>1</v>
      </c>
      <c r="AP41" s="9" t="s">
        <v>31</v>
      </c>
      <c r="AQ41" s="10">
        <v>194.0</v>
      </c>
      <c r="AR41" s="10" t="s">
        <v>172</v>
      </c>
      <c r="AS41" s="11">
        <v>1.630831740881E12</v>
      </c>
    </row>
    <row r="42">
      <c r="A42" s="8" t="b">
        <f t="shared" si="1"/>
        <v>1</v>
      </c>
      <c r="B42" s="9" t="s">
        <v>43</v>
      </c>
      <c r="C42" s="10">
        <v>138.0</v>
      </c>
      <c r="D42" s="10" t="s">
        <v>167</v>
      </c>
      <c r="E42" s="11">
        <v>1.630815409711E12</v>
      </c>
      <c r="F42" s="8" t="b">
        <f t="shared" si="2"/>
        <v>1</v>
      </c>
      <c r="G42" s="9" t="s">
        <v>174</v>
      </c>
      <c r="H42" s="10">
        <v>309.0</v>
      </c>
      <c r="I42" s="10" t="s">
        <v>180</v>
      </c>
      <c r="J42" s="11">
        <v>1.630815753269E12</v>
      </c>
      <c r="K42" s="8" t="b">
        <f t="shared" si="3"/>
        <v>1</v>
      </c>
      <c r="L42" s="9" t="s">
        <v>174</v>
      </c>
      <c r="M42" s="10">
        <v>385.0</v>
      </c>
      <c r="N42" s="10" t="s">
        <v>181</v>
      </c>
      <c r="O42" s="11">
        <v>1.630816159025E12</v>
      </c>
      <c r="P42" s="8" t="b">
        <f t="shared" si="4"/>
        <v>1</v>
      </c>
      <c r="Q42" s="9" t="s">
        <v>31</v>
      </c>
      <c r="R42" s="10">
        <v>141.0</v>
      </c>
      <c r="S42" s="10" t="s">
        <v>168</v>
      </c>
      <c r="T42" s="11">
        <v>1.630820393571E12</v>
      </c>
      <c r="U42" s="8" t="b">
        <f t="shared" si="5"/>
        <v>1</v>
      </c>
      <c r="V42" s="9" t="s">
        <v>164</v>
      </c>
      <c r="W42" s="10">
        <v>227.0</v>
      </c>
      <c r="X42" s="10" t="s">
        <v>177</v>
      </c>
      <c r="Y42" s="11">
        <v>1.630820801286E12</v>
      </c>
      <c r="Z42" s="8" t="b">
        <f t="shared" si="6"/>
        <v>1</v>
      </c>
      <c r="AA42" s="9" t="s">
        <v>146</v>
      </c>
      <c r="AB42" s="10">
        <v>2226.0</v>
      </c>
      <c r="AC42" s="10" t="s">
        <v>182</v>
      </c>
      <c r="AD42" s="11">
        <v>1.630821331641E12</v>
      </c>
      <c r="AE42" s="8" t="b">
        <f t="shared" si="7"/>
        <v>1</v>
      </c>
      <c r="AF42" s="9" t="s">
        <v>174</v>
      </c>
      <c r="AG42" s="10">
        <v>386.0</v>
      </c>
      <c r="AH42" s="10" t="s">
        <v>178</v>
      </c>
      <c r="AI42" s="11">
        <v>1.630828501818E12</v>
      </c>
      <c r="AJ42" s="8" t="b">
        <f t="shared" si="8"/>
        <v>1</v>
      </c>
      <c r="AK42" s="9" t="s">
        <v>183</v>
      </c>
      <c r="AL42" s="10">
        <v>2573.0</v>
      </c>
      <c r="AM42" s="10" t="s">
        <v>184</v>
      </c>
      <c r="AN42" s="11">
        <v>1.630830976098E12</v>
      </c>
      <c r="AO42" s="8" t="b">
        <f t="shared" si="9"/>
        <v>1</v>
      </c>
      <c r="AP42" s="9" t="s">
        <v>164</v>
      </c>
      <c r="AQ42" s="10">
        <v>207.0</v>
      </c>
      <c r="AR42" s="10" t="s">
        <v>185</v>
      </c>
      <c r="AS42" s="11">
        <v>1.630831741087E12</v>
      </c>
    </row>
    <row r="43">
      <c r="A43" s="8" t="b">
        <f t="shared" si="1"/>
        <v>1</v>
      </c>
      <c r="B43" s="9" t="s">
        <v>138</v>
      </c>
      <c r="C43" s="10">
        <v>847.0</v>
      </c>
      <c r="D43" s="10" t="s">
        <v>186</v>
      </c>
      <c r="E43" s="11">
        <v>1.630815410549E12</v>
      </c>
      <c r="F43" s="8" t="b">
        <f t="shared" si="2"/>
        <v>1</v>
      </c>
      <c r="G43" s="9" t="s">
        <v>43</v>
      </c>
      <c r="H43" s="10">
        <v>355.0</v>
      </c>
      <c r="I43" s="10" t="s">
        <v>180</v>
      </c>
      <c r="J43" s="11">
        <v>1.630815753618E12</v>
      </c>
      <c r="K43" s="8" t="b">
        <f t="shared" si="3"/>
        <v>1</v>
      </c>
      <c r="L43" s="9" t="s">
        <v>43</v>
      </c>
      <c r="M43" s="10">
        <v>616.0</v>
      </c>
      <c r="N43" s="10" t="s">
        <v>181</v>
      </c>
      <c r="O43" s="11">
        <v>1.630816159642E12</v>
      </c>
      <c r="P43" s="8" t="b">
        <f t="shared" si="4"/>
        <v>1</v>
      </c>
      <c r="Q43" s="9" t="s">
        <v>143</v>
      </c>
      <c r="R43" s="10">
        <v>151.0</v>
      </c>
      <c r="S43" s="10" t="s">
        <v>168</v>
      </c>
      <c r="T43" s="11">
        <v>1.630820393709E12</v>
      </c>
      <c r="U43" s="8" t="b">
        <f t="shared" si="5"/>
        <v>1</v>
      </c>
      <c r="V43" s="9" t="s">
        <v>35</v>
      </c>
      <c r="W43" s="10">
        <v>200.0</v>
      </c>
      <c r="X43" s="10" t="s">
        <v>177</v>
      </c>
      <c r="Y43" s="11">
        <v>1.630820801485E12</v>
      </c>
      <c r="Z43" s="8" t="b">
        <f t="shared" si="6"/>
        <v>1</v>
      </c>
      <c r="AA43" s="9" t="s">
        <v>187</v>
      </c>
      <c r="AB43" s="10">
        <v>1313.0</v>
      </c>
      <c r="AC43" s="10" t="s">
        <v>188</v>
      </c>
      <c r="AD43" s="11">
        <v>1.630821332954E12</v>
      </c>
      <c r="AE43" s="8" t="b">
        <f t="shared" si="7"/>
        <v>1</v>
      </c>
      <c r="AF43" s="9" t="s">
        <v>43</v>
      </c>
      <c r="AG43" s="10">
        <v>380.0</v>
      </c>
      <c r="AH43" s="10" t="s">
        <v>189</v>
      </c>
      <c r="AI43" s="11">
        <v>1.630828502184E12</v>
      </c>
      <c r="AJ43" s="8" t="b">
        <f t="shared" si="8"/>
        <v>1</v>
      </c>
      <c r="AK43" s="9" t="s">
        <v>187</v>
      </c>
      <c r="AL43" s="10">
        <v>2002.0</v>
      </c>
      <c r="AM43" s="10" t="s">
        <v>190</v>
      </c>
      <c r="AN43" s="11">
        <v>1.630830978098E12</v>
      </c>
      <c r="AO43" s="8" t="b">
        <f t="shared" si="9"/>
        <v>1</v>
      </c>
      <c r="AP43" s="9" t="s">
        <v>35</v>
      </c>
      <c r="AQ43" s="10">
        <v>151.0</v>
      </c>
      <c r="AR43" s="10" t="s">
        <v>185</v>
      </c>
      <c r="AS43" s="11">
        <v>1.63083174124E12</v>
      </c>
    </row>
    <row r="44">
      <c r="A44" s="8" t="b">
        <f t="shared" si="1"/>
        <v>1</v>
      </c>
      <c r="B44" s="9" t="s">
        <v>174</v>
      </c>
      <c r="C44" s="10">
        <v>227.0</v>
      </c>
      <c r="D44" s="10" t="s">
        <v>186</v>
      </c>
      <c r="E44" s="11">
        <v>1.630815410772E12</v>
      </c>
      <c r="F44" s="8" t="b">
        <f t="shared" si="2"/>
        <v>1</v>
      </c>
      <c r="G44" s="9" t="s">
        <v>134</v>
      </c>
      <c r="H44" s="10">
        <v>2291.0</v>
      </c>
      <c r="I44" s="10" t="s">
        <v>191</v>
      </c>
      <c r="J44" s="11">
        <v>1.63081575591E12</v>
      </c>
      <c r="K44" s="8" t="b">
        <f t="shared" si="3"/>
        <v>1</v>
      </c>
      <c r="L44" s="9" t="s">
        <v>123</v>
      </c>
      <c r="M44" s="10">
        <v>2118.0</v>
      </c>
      <c r="N44" s="10" t="s">
        <v>192</v>
      </c>
      <c r="O44" s="11">
        <v>1.630816161761E12</v>
      </c>
      <c r="P44" s="8" t="b">
        <f t="shared" si="4"/>
        <v>1</v>
      </c>
      <c r="Q44" s="9" t="s">
        <v>135</v>
      </c>
      <c r="R44" s="10">
        <v>143.0</v>
      </c>
      <c r="S44" s="10" t="s">
        <v>168</v>
      </c>
      <c r="T44" s="11">
        <v>1.630820393852E12</v>
      </c>
      <c r="U44" s="8" t="b">
        <f t="shared" si="5"/>
        <v>1</v>
      </c>
      <c r="V44" s="9" t="s">
        <v>43</v>
      </c>
      <c r="W44" s="10">
        <v>188.0</v>
      </c>
      <c r="X44" s="10" t="s">
        <v>177</v>
      </c>
      <c r="Y44" s="11">
        <v>1.630820801685E12</v>
      </c>
      <c r="Z44" s="8" t="b">
        <f t="shared" si="6"/>
        <v>1</v>
      </c>
      <c r="AA44" s="9" t="s">
        <v>118</v>
      </c>
      <c r="AB44" s="10">
        <v>460.0</v>
      </c>
      <c r="AC44" s="10" t="s">
        <v>193</v>
      </c>
      <c r="AD44" s="11">
        <v>1.630821333415E12</v>
      </c>
      <c r="AE44" s="8" t="b">
        <f t="shared" si="7"/>
        <v>1</v>
      </c>
      <c r="AF44" s="9" t="s">
        <v>194</v>
      </c>
      <c r="AG44" s="10">
        <v>5687.0</v>
      </c>
      <c r="AH44" s="10" t="s">
        <v>195</v>
      </c>
      <c r="AI44" s="11">
        <v>1.63082850787E12</v>
      </c>
      <c r="AJ44" s="8" t="b">
        <f t="shared" si="8"/>
        <v>1</v>
      </c>
      <c r="AK44" s="9" t="s">
        <v>118</v>
      </c>
      <c r="AL44" s="10">
        <v>365.0</v>
      </c>
      <c r="AM44" s="10" t="s">
        <v>190</v>
      </c>
      <c r="AN44" s="11">
        <v>1.630830978466E12</v>
      </c>
      <c r="AO44" s="8" t="b">
        <f t="shared" si="9"/>
        <v>1</v>
      </c>
      <c r="AP44" s="9" t="s">
        <v>43</v>
      </c>
      <c r="AQ44" s="10">
        <v>221.0</v>
      </c>
      <c r="AR44" s="10" t="s">
        <v>185</v>
      </c>
      <c r="AS44" s="11">
        <v>1.630831741459E12</v>
      </c>
    </row>
    <row r="45">
      <c r="A45" s="8" t="b">
        <f t="shared" si="1"/>
        <v>1</v>
      </c>
      <c r="B45" s="9" t="s">
        <v>43</v>
      </c>
      <c r="C45" s="10">
        <v>354.0</v>
      </c>
      <c r="D45" s="10" t="s">
        <v>196</v>
      </c>
      <c r="E45" s="11">
        <v>1.630815411127E12</v>
      </c>
      <c r="F45" s="8" t="b">
        <f t="shared" si="2"/>
        <v>1</v>
      </c>
      <c r="G45" s="9" t="s">
        <v>187</v>
      </c>
      <c r="H45" s="10">
        <v>1262.0</v>
      </c>
      <c r="I45" s="10" t="s">
        <v>197</v>
      </c>
      <c r="J45" s="11">
        <v>1.630815757162E12</v>
      </c>
      <c r="K45" s="8" t="b">
        <f t="shared" si="3"/>
        <v>1</v>
      </c>
      <c r="L45" s="9" t="s">
        <v>187</v>
      </c>
      <c r="M45" s="10">
        <v>1524.0</v>
      </c>
      <c r="N45" s="10" t="s">
        <v>198</v>
      </c>
      <c r="O45" s="11">
        <v>1.630816163283E12</v>
      </c>
      <c r="P45" s="8" t="b">
        <f t="shared" si="4"/>
        <v>1</v>
      </c>
      <c r="Q45" s="9" t="s">
        <v>43</v>
      </c>
      <c r="R45" s="10">
        <v>169.0</v>
      </c>
      <c r="S45" s="10" t="s">
        <v>199</v>
      </c>
      <c r="T45" s="11">
        <v>1.630820394022E12</v>
      </c>
      <c r="U45" s="8" t="b">
        <f t="shared" si="5"/>
        <v>1</v>
      </c>
      <c r="V45" s="9" t="s">
        <v>138</v>
      </c>
      <c r="W45" s="10">
        <v>1472.0</v>
      </c>
      <c r="X45" s="10" t="s">
        <v>200</v>
      </c>
      <c r="Y45" s="11">
        <v>1.630820803156E12</v>
      </c>
      <c r="Z45" s="8" t="b">
        <f t="shared" si="6"/>
        <v>1</v>
      </c>
      <c r="AA45" s="9" t="s">
        <v>127</v>
      </c>
      <c r="AB45" s="10">
        <v>163.0</v>
      </c>
      <c r="AC45" s="10" t="s">
        <v>193</v>
      </c>
      <c r="AD45" s="11">
        <v>1.630821333586E12</v>
      </c>
      <c r="AE45" s="8" t="b">
        <f t="shared" si="7"/>
        <v>1</v>
      </c>
      <c r="AF45" s="9" t="s">
        <v>187</v>
      </c>
      <c r="AG45" s="10">
        <v>1329.0</v>
      </c>
      <c r="AH45" s="10" t="s">
        <v>201</v>
      </c>
      <c r="AI45" s="11">
        <v>1.6308285092E12</v>
      </c>
      <c r="AJ45" s="8" t="b">
        <f t="shared" si="8"/>
        <v>1</v>
      </c>
      <c r="AK45" s="9" t="s">
        <v>127</v>
      </c>
      <c r="AL45" s="10">
        <v>172.0</v>
      </c>
      <c r="AM45" s="10" t="s">
        <v>190</v>
      </c>
      <c r="AN45" s="11">
        <v>1.630830978644E12</v>
      </c>
      <c r="AO45" s="8" t="b">
        <f t="shared" si="9"/>
        <v>1</v>
      </c>
      <c r="AP45" s="9" t="s">
        <v>138</v>
      </c>
      <c r="AQ45" s="10">
        <v>1640.0</v>
      </c>
      <c r="AR45" s="10" t="s">
        <v>202</v>
      </c>
      <c r="AS45" s="11">
        <v>1.630831743109E12</v>
      </c>
    </row>
    <row r="46">
      <c r="A46" s="8" t="b">
        <f t="shared" si="1"/>
        <v>1</v>
      </c>
      <c r="B46" s="9" t="s">
        <v>123</v>
      </c>
      <c r="C46" s="10">
        <v>5064.0</v>
      </c>
      <c r="D46" s="10" t="s">
        <v>203</v>
      </c>
      <c r="E46" s="11">
        <v>1.630815416213E12</v>
      </c>
      <c r="F46" s="8" t="b">
        <f t="shared" si="2"/>
        <v>1</v>
      </c>
      <c r="G46" s="9" t="s">
        <v>204</v>
      </c>
      <c r="H46" s="10">
        <v>436.0</v>
      </c>
      <c r="I46" s="10" t="s">
        <v>197</v>
      </c>
      <c r="J46" s="11">
        <v>1.630815757595E12</v>
      </c>
      <c r="K46" s="8" t="b">
        <f t="shared" si="3"/>
        <v>1</v>
      </c>
      <c r="L46" s="9" t="s">
        <v>204</v>
      </c>
      <c r="M46" s="10">
        <v>334.0</v>
      </c>
      <c r="N46" s="10" t="s">
        <v>198</v>
      </c>
      <c r="O46" s="11">
        <v>1.630816163616E12</v>
      </c>
      <c r="P46" s="8" t="b">
        <f t="shared" si="4"/>
        <v>1</v>
      </c>
      <c r="Q46" s="9" t="s">
        <v>138</v>
      </c>
      <c r="R46" s="10">
        <v>623.0</v>
      </c>
      <c r="S46" s="10" t="s">
        <v>199</v>
      </c>
      <c r="T46" s="11">
        <v>1.630820394643E12</v>
      </c>
      <c r="U46" s="8" t="b">
        <f t="shared" si="5"/>
        <v>1</v>
      </c>
      <c r="V46" s="9" t="s">
        <v>174</v>
      </c>
      <c r="W46" s="10">
        <v>299.0</v>
      </c>
      <c r="X46" s="10" t="s">
        <v>200</v>
      </c>
      <c r="Y46" s="11">
        <v>1.630820803442E12</v>
      </c>
      <c r="Z46" s="8" t="b">
        <f t="shared" si="6"/>
        <v>1</v>
      </c>
      <c r="AA46" s="9" t="s">
        <v>43</v>
      </c>
      <c r="AB46" s="10">
        <v>318.0</v>
      </c>
      <c r="AC46" s="10" t="s">
        <v>193</v>
      </c>
      <c r="AD46" s="11">
        <v>1.630821333892E12</v>
      </c>
      <c r="AE46" s="8" t="b">
        <f t="shared" si="7"/>
        <v>1</v>
      </c>
      <c r="AF46" s="9" t="s">
        <v>153</v>
      </c>
      <c r="AG46" s="10">
        <v>375.0</v>
      </c>
      <c r="AH46" s="10" t="s">
        <v>201</v>
      </c>
      <c r="AI46" s="11">
        <v>1.630828509574E12</v>
      </c>
      <c r="AJ46" s="8" t="b">
        <f t="shared" si="8"/>
        <v>1</v>
      </c>
      <c r="AK46" s="9" t="s">
        <v>43</v>
      </c>
      <c r="AL46" s="10">
        <v>342.0</v>
      </c>
      <c r="AM46" s="10" t="s">
        <v>190</v>
      </c>
      <c r="AN46" s="11">
        <v>1.630830978978E12</v>
      </c>
      <c r="AO46" s="8" t="b">
        <f t="shared" si="9"/>
        <v>1</v>
      </c>
      <c r="AP46" s="9" t="s">
        <v>174</v>
      </c>
      <c r="AQ46" s="10">
        <v>482.0</v>
      </c>
      <c r="AR46" s="10" t="s">
        <v>202</v>
      </c>
      <c r="AS46" s="11">
        <v>1.630831743581E12</v>
      </c>
    </row>
    <row r="47">
      <c r="A47" s="8" t="b">
        <f t="shared" si="1"/>
        <v>1</v>
      </c>
      <c r="B47" s="9" t="s">
        <v>187</v>
      </c>
      <c r="C47" s="10">
        <v>1459.0</v>
      </c>
      <c r="D47" s="10" t="s">
        <v>205</v>
      </c>
      <c r="E47" s="11">
        <v>1.630815417649E12</v>
      </c>
      <c r="F47" s="8" t="b">
        <f t="shared" si="2"/>
        <v>1</v>
      </c>
      <c r="G47" s="9" t="s">
        <v>127</v>
      </c>
      <c r="H47" s="10">
        <v>111.0</v>
      </c>
      <c r="I47" s="10" t="s">
        <v>197</v>
      </c>
      <c r="J47" s="11">
        <v>1.630815757717E12</v>
      </c>
      <c r="K47" s="8" t="b">
        <f t="shared" si="3"/>
        <v>1</v>
      </c>
      <c r="L47" s="9" t="s">
        <v>127</v>
      </c>
      <c r="M47" s="10">
        <v>480.0</v>
      </c>
      <c r="N47" s="10" t="s">
        <v>206</v>
      </c>
      <c r="O47" s="11">
        <v>1.630816164108E12</v>
      </c>
      <c r="P47" s="8" t="b">
        <f t="shared" si="4"/>
        <v>1</v>
      </c>
      <c r="Q47" s="9" t="s">
        <v>143</v>
      </c>
      <c r="R47" s="10">
        <v>311.0</v>
      </c>
      <c r="S47" s="10" t="s">
        <v>199</v>
      </c>
      <c r="T47" s="11">
        <v>1.630820394954E12</v>
      </c>
      <c r="U47" s="8" t="b">
        <f t="shared" si="5"/>
        <v>1</v>
      </c>
      <c r="V47" s="9" t="s">
        <v>43</v>
      </c>
      <c r="W47" s="10">
        <v>395.0</v>
      </c>
      <c r="X47" s="10" t="s">
        <v>200</v>
      </c>
      <c r="Y47" s="11">
        <v>1.630820803837E12</v>
      </c>
      <c r="Z47" s="8" t="b">
        <f t="shared" si="6"/>
        <v>1</v>
      </c>
      <c r="AA47" s="9" t="s">
        <v>207</v>
      </c>
      <c r="AB47" s="10">
        <v>791.0</v>
      </c>
      <c r="AC47" s="10" t="s">
        <v>208</v>
      </c>
      <c r="AD47" s="11">
        <v>1.630821334684E12</v>
      </c>
      <c r="AE47" s="8" t="b">
        <f t="shared" si="7"/>
        <v>1</v>
      </c>
      <c r="AF47" s="9" t="s">
        <v>127</v>
      </c>
      <c r="AG47" s="10">
        <v>147.0</v>
      </c>
      <c r="AH47" s="10" t="s">
        <v>201</v>
      </c>
      <c r="AI47" s="11">
        <v>1.630828509731E12</v>
      </c>
      <c r="AJ47" s="8" t="b">
        <f t="shared" si="8"/>
        <v>1</v>
      </c>
      <c r="AK47" s="9" t="s">
        <v>207</v>
      </c>
      <c r="AL47" s="10">
        <v>1239.0</v>
      </c>
      <c r="AM47" s="10" t="s">
        <v>209</v>
      </c>
      <c r="AN47" s="11">
        <v>1.630830980217E12</v>
      </c>
      <c r="AO47" s="8" t="b">
        <f t="shared" si="9"/>
        <v>1</v>
      </c>
      <c r="AP47" s="9" t="s">
        <v>43</v>
      </c>
      <c r="AQ47" s="10">
        <v>600.0</v>
      </c>
      <c r="AR47" s="10" t="s">
        <v>210</v>
      </c>
      <c r="AS47" s="11">
        <v>1.630831744183E12</v>
      </c>
    </row>
    <row r="48">
      <c r="A48" s="8" t="b">
        <f t="shared" si="1"/>
        <v>1</v>
      </c>
      <c r="B48" s="9" t="s">
        <v>153</v>
      </c>
      <c r="C48" s="10">
        <v>275.0</v>
      </c>
      <c r="D48" s="10" t="s">
        <v>205</v>
      </c>
      <c r="E48" s="11">
        <v>1.630815417926E12</v>
      </c>
      <c r="F48" s="8" t="b">
        <f t="shared" si="2"/>
        <v>1</v>
      </c>
      <c r="G48" s="9" t="s">
        <v>43</v>
      </c>
      <c r="H48" s="10">
        <v>293.0</v>
      </c>
      <c r="I48" s="10" t="s">
        <v>197</v>
      </c>
      <c r="J48" s="11">
        <v>1.630815757999E12</v>
      </c>
      <c r="K48" s="8" t="b">
        <f t="shared" si="3"/>
        <v>1</v>
      </c>
      <c r="L48" s="9" t="s">
        <v>43</v>
      </c>
      <c r="M48" s="10">
        <v>391.0</v>
      </c>
      <c r="N48" s="10" t="s">
        <v>206</v>
      </c>
      <c r="O48" s="11">
        <v>1.630816164487E12</v>
      </c>
      <c r="P48" s="8" t="b">
        <f t="shared" si="4"/>
        <v>1</v>
      </c>
      <c r="Q48" s="9" t="s">
        <v>31</v>
      </c>
      <c r="R48" s="10">
        <v>175.0</v>
      </c>
      <c r="S48" s="10" t="s">
        <v>211</v>
      </c>
      <c r="T48" s="11">
        <v>1.630820395148E12</v>
      </c>
      <c r="U48" s="8" t="b">
        <f t="shared" si="5"/>
        <v>1</v>
      </c>
      <c r="V48" s="9" t="s">
        <v>134</v>
      </c>
      <c r="W48" s="10">
        <v>2491.0</v>
      </c>
      <c r="X48" s="10" t="s">
        <v>212</v>
      </c>
      <c r="Y48" s="11">
        <v>1.63082080633E12</v>
      </c>
      <c r="Z48" s="8" t="b">
        <f t="shared" si="6"/>
        <v>1</v>
      </c>
      <c r="AA48" s="9" t="s">
        <v>86</v>
      </c>
      <c r="AB48" s="10">
        <v>191.0</v>
      </c>
      <c r="AC48" s="10" t="s">
        <v>208</v>
      </c>
      <c r="AD48" s="11">
        <v>1.630821334875E12</v>
      </c>
      <c r="AE48" s="8" t="b">
        <f t="shared" si="7"/>
        <v>1</v>
      </c>
      <c r="AF48" s="9" t="s">
        <v>43</v>
      </c>
      <c r="AG48" s="10">
        <v>519.0</v>
      </c>
      <c r="AH48" s="10" t="s">
        <v>213</v>
      </c>
      <c r="AI48" s="11">
        <v>1.630828510239E12</v>
      </c>
      <c r="AJ48" s="8" t="b">
        <f t="shared" si="8"/>
        <v>1</v>
      </c>
      <c r="AK48" s="9" t="s">
        <v>86</v>
      </c>
      <c r="AL48" s="10">
        <v>246.0</v>
      </c>
      <c r="AM48" s="10" t="s">
        <v>209</v>
      </c>
      <c r="AN48" s="11">
        <v>1.630830980461E12</v>
      </c>
      <c r="AO48" s="8" t="b">
        <f t="shared" si="9"/>
        <v>1</v>
      </c>
      <c r="AP48" s="9" t="s">
        <v>153</v>
      </c>
      <c r="AQ48" s="10">
        <v>2838.0</v>
      </c>
      <c r="AR48" s="10" t="s">
        <v>214</v>
      </c>
      <c r="AS48" s="11">
        <v>1.630831747017E12</v>
      </c>
    </row>
    <row r="49">
      <c r="A49" s="8" t="b">
        <f t="shared" si="1"/>
        <v>1</v>
      </c>
      <c r="B49" s="9" t="s">
        <v>127</v>
      </c>
      <c r="C49" s="10">
        <v>129.0</v>
      </c>
      <c r="D49" s="10" t="s">
        <v>215</v>
      </c>
      <c r="E49" s="11">
        <v>1.630815418058E12</v>
      </c>
      <c r="F49" s="8" t="b">
        <f t="shared" si="2"/>
        <v>1</v>
      </c>
      <c r="G49" s="9" t="s">
        <v>207</v>
      </c>
      <c r="H49" s="10">
        <v>724.0</v>
      </c>
      <c r="I49" s="10" t="s">
        <v>216</v>
      </c>
      <c r="J49" s="11">
        <v>1.630815758724E12</v>
      </c>
      <c r="K49" s="8" t="b">
        <f t="shared" si="3"/>
        <v>1</v>
      </c>
      <c r="L49" s="9" t="s">
        <v>207</v>
      </c>
      <c r="M49" s="10">
        <v>760.0</v>
      </c>
      <c r="N49" s="10" t="s">
        <v>217</v>
      </c>
      <c r="O49" s="11">
        <v>1.63081616525E12</v>
      </c>
      <c r="P49" s="8" t="b">
        <f t="shared" si="4"/>
        <v>1</v>
      </c>
      <c r="Q49" s="9" t="s">
        <v>23</v>
      </c>
      <c r="R49" s="10">
        <v>327.0</v>
      </c>
      <c r="S49" s="10" t="s">
        <v>211</v>
      </c>
      <c r="T49" s="11">
        <v>1.630820395456E12</v>
      </c>
      <c r="U49" s="8" t="b">
        <f t="shared" si="5"/>
        <v>1</v>
      </c>
      <c r="V49" s="9" t="s">
        <v>187</v>
      </c>
      <c r="W49" s="10">
        <v>1700.0</v>
      </c>
      <c r="X49" s="10" t="s">
        <v>218</v>
      </c>
      <c r="Y49" s="11">
        <v>1.630820808027E12</v>
      </c>
      <c r="Z49" s="8" t="b">
        <f t="shared" si="6"/>
        <v>1</v>
      </c>
      <c r="AA49" s="9" t="s">
        <v>43</v>
      </c>
      <c r="AB49" s="10">
        <v>238.0</v>
      </c>
      <c r="AC49" s="10" t="s">
        <v>219</v>
      </c>
      <c r="AD49" s="11">
        <v>1.630821335111E12</v>
      </c>
      <c r="AE49" s="8" t="b">
        <f t="shared" si="7"/>
        <v>1</v>
      </c>
      <c r="AF49" s="9" t="s">
        <v>207</v>
      </c>
      <c r="AG49" s="10">
        <v>1174.0</v>
      </c>
      <c r="AH49" s="10" t="s">
        <v>220</v>
      </c>
      <c r="AI49" s="11">
        <v>1.630828511414E12</v>
      </c>
      <c r="AJ49" s="8" t="b">
        <f t="shared" si="8"/>
        <v>1</v>
      </c>
      <c r="AK49" s="9" t="s">
        <v>43</v>
      </c>
      <c r="AL49" s="10">
        <v>221.0</v>
      </c>
      <c r="AM49" s="10" t="s">
        <v>209</v>
      </c>
      <c r="AN49" s="11">
        <v>1.630830980686E12</v>
      </c>
      <c r="AO49" s="8" t="b">
        <f t="shared" si="9"/>
        <v>1</v>
      </c>
      <c r="AP49" s="9" t="s">
        <v>187</v>
      </c>
      <c r="AQ49" s="10">
        <v>1517.0</v>
      </c>
      <c r="AR49" s="10" t="s">
        <v>221</v>
      </c>
      <c r="AS49" s="11">
        <v>1.630831748535E12</v>
      </c>
    </row>
    <row r="50">
      <c r="A50" s="8" t="b">
        <f t="shared" si="1"/>
        <v>1</v>
      </c>
      <c r="B50" s="9" t="s">
        <v>43</v>
      </c>
      <c r="C50" s="10">
        <v>357.0</v>
      </c>
      <c r="D50" s="10" t="s">
        <v>215</v>
      </c>
      <c r="E50" s="11">
        <v>1.630815418412E12</v>
      </c>
      <c r="F50" s="8" t="b">
        <f t="shared" si="2"/>
        <v>1</v>
      </c>
      <c r="G50" s="9" t="s">
        <v>86</v>
      </c>
      <c r="H50" s="10">
        <v>217.0</v>
      </c>
      <c r="I50" s="10" t="s">
        <v>216</v>
      </c>
      <c r="J50" s="11">
        <v>1.630815758941E12</v>
      </c>
      <c r="K50" s="8" t="b">
        <f t="shared" si="3"/>
        <v>1</v>
      </c>
      <c r="L50" s="9" t="s">
        <v>86</v>
      </c>
      <c r="M50" s="10">
        <v>199.0</v>
      </c>
      <c r="N50" s="10" t="s">
        <v>217</v>
      </c>
      <c r="O50" s="11">
        <v>1.630816165449E12</v>
      </c>
      <c r="P50" s="8" t="b">
        <f t="shared" si="4"/>
        <v>1</v>
      </c>
      <c r="Q50" s="9" t="s">
        <v>157</v>
      </c>
      <c r="R50" s="10">
        <v>293.0</v>
      </c>
      <c r="S50" s="10" t="s">
        <v>211</v>
      </c>
      <c r="T50" s="11">
        <v>1.630820395751E12</v>
      </c>
      <c r="U50" s="8" t="b">
        <f t="shared" si="5"/>
        <v>1</v>
      </c>
      <c r="V50" s="9" t="s">
        <v>153</v>
      </c>
      <c r="W50" s="10">
        <v>339.0</v>
      </c>
      <c r="X50" s="10" t="s">
        <v>218</v>
      </c>
      <c r="Y50" s="11">
        <v>1.63082080837E12</v>
      </c>
      <c r="Z50" s="8" t="b">
        <f t="shared" si="6"/>
        <v>1</v>
      </c>
      <c r="AA50" s="9" t="s">
        <v>222</v>
      </c>
      <c r="AB50" s="10">
        <v>315.0</v>
      </c>
      <c r="AC50" s="10" t="s">
        <v>219</v>
      </c>
      <c r="AD50" s="11">
        <v>1.630821335428E12</v>
      </c>
      <c r="AE50" s="8" t="b">
        <f t="shared" si="7"/>
        <v>1</v>
      </c>
      <c r="AF50" s="9" t="s">
        <v>86</v>
      </c>
      <c r="AG50" s="10">
        <v>243.0</v>
      </c>
      <c r="AH50" s="10" t="s">
        <v>220</v>
      </c>
      <c r="AI50" s="11">
        <v>1.630828511661E12</v>
      </c>
      <c r="AJ50" s="8" t="b">
        <f t="shared" si="8"/>
        <v>1</v>
      </c>
      <c r="AK50" s="9" t="s">
        <v>222</v>
      </c>
      <c r="AL50" s="10">
        <v>306.0</v>
      </c>
      <c r="AM50" s="10" t="s">
        <v>209</v>
      </c>
      <c r="AN50" s="11">
        <v>1.63083098099E12</v>
      </c>
      <c r="AO50" s="8" t="b">
        <f t="shared" si="9"/>
        <v>1</v>
      </c>
      <c r="AP50" s="9" t="s">
        <v>153</v>
      </c>
      <c r="AQ50" s="10">
        <v>381.0</v>
      </c>
      <c r="AR50" s="10" t="s">
        <v>221</v>
      </c>
      <c r="AS50" s="11">
        <v>1.630831748918E12</v>
      </c>
    </row>
    <row r="51">
      <c r="A51" s="8" t="b">
        <f t="shared" si="1"/>
        <v>1</v>
      </c>
      <c r="B51" s="9" t="s">
        <v>207</v>
      </c>
      <c r="C51" s="10">
        <v>961.0</v>
      </c>
      <c r="D51" s="10" t="s">
        <v>223</v>
      </c>
      <c r="E51" s="11">
        <v>1.630815419372E12</v>
      </c>
      <c r="F51" s="8" t="b">
        <f t="shared" si="2"/>
        <v>1</v>
      </c>
      <c r="G51" s="9" t="s">
        <v>43</v>
      </c>
      <c r="H51" s="10">
        <v>238.0</v>
      </c>
      <c r="I51" s="10" t="s">
        <v>224</v>
      </c>
      <c r="J51" s="11">
        <v>1.630815759179E12</v>
      </c>
      <c r="K51" s="8" t="b">
        <f t="shared" si="3"/>
        <v>1</v>
      </c>
      <c r="L51" s="9" t="s">
        <v>43</v>
      </c>
      <c r="M51" s="10">
        <v>188.0</v>
      </c>
      <c r="N51" s="10" t="s">
        <v>217</v>
      </c>
      <c r="O51" s="11">
        <v>1.630816165634E12</v>
      </c>
      <c r="P51" s="8" t="b">
        <f t="shared" si="4"/>
        <v>1</v>
      </c>
      <c r="Q51" s="9" t="s">
        <v>31</v>
      </c>
      <c r="R51" s="10">
        <v>195.0</v>
      </c>
      <c r="S51" s="10" t="s">
        <v>211</v>
      </c>
      <c r="T51" s="11">
        <v>1.630820395944E12</v>
      </c>
      <c r="U51" s="8" t="b">
        <f t="shared" si="5"/>
        <v>1</v>
      </c>
      <c r="V51" s="9" t="s">
        <v>127</v>
      </c>
      <c r="W51" s="10">
        <v>123.0</v>
      </c>
      <c r="X51" s="10" t="s">
        <v>218</v>
      </c>
      <c r="Y51" s="11">
        <v>1.630820808495E12</v>
      </c>
      <c r="Z51" s="8" t="b">
        <f t="shared" si="6"/>
        <v>1</v>
      </c>
      <c r="AA51" s="9" t="s">
        <v>164</v>
      </c>
      <c r="AB51" s="10">
        <v>210.0</v>
      </c>
      <c r="AC51" s="10" t="s">
        <v>219</v>
      </c>
      <c r="AD51" s="11">
        <v>1.630821335636E12</v>
      </c>
      <c r="AE51" s="8" t="b">
        <f t="shared" si="7"/>
        <v>1</v>
      </c>
      <c r="AF51" s="9" t="s">
        <v>43</v>
      </c>
      <c r="AG51" s="10">
        <v>222.0</v>
      </c>
      <c r="AH51" s="10" t="s">
        <v>220</v>
      </c>
      <c r="AI51" s="11">
        <v>1.630828511879E12</v>
      </c>
      <c r="AJ51" s="8" t="b">
        <f t="shared" si="8"/>
        <v>1</v>
      </c>
      <c r="AK51" s="9" t="s">
        <v>164</v>
      </c>
      <c r="AL51" s="10">
        <v>278.0</v>
      </c>
      <c r="AM51" s="10" t="s">
        <v>225</v>
      </c>
      <c r="AN51" s="11">
        <v>1.630830981266E12</v>
      </c>
      <c r="AO51" s="8" t="b">
        <f t="shared" si="9"/>
        <v>1</v>
      </c>
      <c r="AP51" s="9" t="s">
        <v>127</v>
      </c>
      <c r="AQ51" s="10">
        <v>208.0</v>
      </c>
      <c r="AR51" s="10" t="s">
        <v>226</v>
      </c>
      <c r="AS51" s="11">
        <v>1.630831749134E12</v>
      </c>
    </row>
    <row r="52">
      <c r="A52" s="8" t="b">
        <f t="shared" si="1"/>
        <v>1</v>
      </c>
      <c r="B52" s="9" t="s">
        <v>86</v>
      </c>
      <c r="C52" s="10">
        <v>241.0</v>
      </c>
      <c r="D52" s="10" t="s">
        <v>223</v>
      </c>
      <c r="E52" s="11">
        <v>1.630815419614E12</v>
      </c>
      <c r="F52" s="8" t="b">
        <f t="shared" si="2"/>
        <v>1</v>
      </c>
      <c r="G52" s="9" t="s">
        <v>222</v>
      </c>
      <c r="H52" s="10">
        <v>440.0</v>
      </c>
      <c r="I52" s="10" t="s">
        <v>224</v>
      </c>
      <c r="J52" s="11">
        <v>1.630815759617E12</v>
      </c>
      <c r="K52" s="8" t="b">
        <f t="shared" si="3"/>
        <v>1</v>
      </c>
      <c r="L52" s="9" t="s">
        <v>222</v>
      </c>
      <c r="M52" s="10">
        <v>1820.0</v>
      </c>
      <c r="N52" s="10" t="s">
        <v>227</v>
      </c>
      <c r="O52" s="11">
        <v>1.630816167457E12</v>
      </c>
      <c r="P52" s="8" t="b">
        <f t="shared" si="4"/>
        <v>1</v>
      </c>
      <c r="Q52" s="9" t="s">
        <v>164</v>
      </c>
      <c r="R52" s="10">
        <v>201.0</v>
      </c>
      <c r="S52" s="10" t="s">
        <v>228</v>
      </c>
      <c r="T52" s="11">
        <v>1.630820396144E12</v>
      </c>
      <c r="U52" s="8" t="b">
        <f t="shared" si="5"/>
        <v>1</v>
      </c>
      <c r="V52" s="9" t="s">
        <v>43</v>
      </c>
      <c r="W52" s="10">
        <v>850.0</v>
      </c>
      <c r="X52" s="10" t="s">
        <v>229</v>
      </c>
      <c r="Y52" s="11">
        <v>1.630820809341E12</v>
      </c>
      <c r="Z52" s="8" t="b">
        <f t="shared" si="6"/>
        <v>1</v>
      </c>
      <c r="AA52" s="9" t="s">
        <v>43</v>
      </c>
      <c r="AB52" s="10">
        <v>320.0</v>
      </c>
      <c r="AC52" s="10" t="s">
        <v>219</v>
      </c>
      <c r="AD52" s="11">
        <v>1.630821335959E12</v>
      </c>
      <c r="AE52" s="8" t="b">
        <f t="shared" si="7"/>
        <v>1</v>
      </c>
      <c r="AF52" s="9" t="s">
        <v>222</v>
      </c>
      <c r="AG52" s="10">
        <v>296.0</v>
      </c>
      <c r="AH52" s="10" t="s">
        <v>230</v>
      </c>
      <c r="AI52" s="11">
        <v>1.630828512176E12</v>
      </c>
      <c r="AJ52" s="8" t="b">
        <f t="shared" si="8"/>
        <v>1</v>
      </c>
      <c r="AK52" s="9" t="s">
        <v>43</v>
      </c>
      <c r="AL52" s="10">
        <v>514.0</v>
      </c>
      <c r="AM52" s="10" t="s">
        <v>225</v>
      </c>
      <c r="AN52" s="11">
        <v>1.630830981791E12</v>
      </c>
      <c r="AO52" s="8" t="b">
        <f t="shared" si="9"/>
        <v>1</v>
      </c>
      <c r="AP52" s="9" t="s">
        <v>43</v>
      </c>
      <c r="AQ52" s="10">
        <v>616.0</v>
      </c>
      <c r="AR52" s="10" t="s">
        <v>226</v>
      </c>
      <c r="AS52" s="11">
        <v>1.630831749741E12</v>
      </c>
    </row>
    <row r="53">
      <c r="A53" s="8" t="b">
        <f t="shared" si="1"/>
        <v>1</v>
      </c>
      <c r="B53" s="9" t="s">
        <v>43</v>
      </c>
      <c r="C53" s="10">
        <v>312.0</v>
      </c>
      <c r="D53" s="10" t="s">
        <v>223</v>
      </c>
      <c r="E53" s="11">
        <v>1.630815419928E12</v>
      </c>
      <c r="F53" s="8" t="b">
        <f t="shared" si="2"/>
        <v>1</v>
      </c>
      <c r="G53" s="9" t="s">
        <v>164</v>
      </c>
      <c r="H53" s="10">
        <v>235.0</v>
      </c>
      <c r="I53" s="10" t="s">
        <v>224</v>
      </c>
      <c r="J53" s="11">
        <v>1.630815759854E12</v>
      </c>
      <c r="K53" s="8" t="b">
        <f t="shared" si="3"/>
        <v>1</v>
      </c>
      <c r="L53" s="9" t="s">
        <v>164</v>
      </c>
      <c r="M53" s="10">
        <v>210.0</v>
      </c>
      <c r="N53" s="10" t="s">
        <v>227</v>
      </c>
      <c r="O53" s="11">
        <v>1.630816167666E12</v>
      </c>
      <c r="P53" s="8" t="b">
        <f t="shared" si="4"/>
        <v>1</v>
      </c>
      <c r="Q53" s="9" t="s">
        <v>35</v>
      </c>
      <c r="R53" s="10">
        <v>172.0</v>
      </c>
      <c r="S53" s="10" t="s">
        <v>228</v>
      </c>
      <c r="T53" s="11">
        <v>1.630820396318E12</v>
      </c>
      <c r="U53" s="8" t="b">
        <f t="shared" si="5"/>
        <v>1</v>
      </c>
      <c r="V53" s="9" t="s">
        <v>207</v>
      </c>
      <c r="W53" s="10">
        <v>257.0</v>
      </c>
      <c r="X53" s="10" t="s">
        <v>229</v>
      </c>
      <c r="Y53" s="11">
        <v>1.630820809611E12</v>
      </c>
      <c r="Z53" s="8" t="b">
        <f t="shared" si="6"/>
        <v>1</v>
      </c>
      <c r="AA53" s="9" t="s">
        <v>125</v>
      </c>
      <c r="AB53" s="10">
        <v>2306.0</v>
      </c>
      <c r="AC53" s="10" t="s">
        <v>231</v>
      </c>
      <c r="AD53" s="11">
        <v>1.63082133827E12</v>
      </c>
      <c r="AE53" s="8" t="b">
        <f t="shared" si="7"/>
        <v>1</v>
      </c>
      <c r="AF53" s="9" t="s">
        <v>164</v>
      </c>
      <c r="AG53" s="10">
        <v>300.0</v>
      </c>
      <c r="AH53" s="10" t="s">
        <v>230</v>
      </c>
      <c r="AI53" s="11">
        <v>1.630828512474E12</v>
      </c>
      <c r="AJ53" s="8" t="b">
        <f t="shared" si="8"/>
        <v>1</v>
      </c>
      <c r="AK53" s="9" t="s">
        <v>183</v>
      </c>
      <c r="AL53" s="10">
        <v>780.0</v>
      </c>
      <c r="AM53" s="10" t="s">
        <v>232</v>
      </c>
      <c r="AN53" s="11">
        <v>1.630830982565E12</v>
      </c>
      <c r="AO53" s="8" t="b">
        <f t="shared" si="9"/>
        <v>1</v>
      </c>
      <c r="AP53" s="9" t="s">
        <v>80</v>
      </c>
      <c r="AQ53" s="10">
        <v>1380.0</v>
      </c>
      <c r="AR53" s="10" t="s">
        <v>233</v>
      </c>
      <c r="AS53" s="11">
        <v>1.630831751122E12</v>
      </c>
    </row>
    <row r="54">
      <c r="A54" s="8" t="b">
        <f t="shared" si="1"/>
        <v>1</v>
      </c>
      <c r="B54" s="9" t="s">
        <v>222</v>
      </c>
      <c r="C54" s="10">
        <v>759.0</v>
      </c>
      <c r="D54" s="10" t="s">
        <v>234</v>
      </c>
      <c r="E54" s="11">
        <v>1.630815420687E12</v>
      </c>
      <c r="F54" s="8" t="b">
        <f t="shared" si="2"/>
        <v>1</v>
      </c>
      <c r="G54" s="9" t="s">
        <v>43</v>
      </c>
      <c r="H54" s="10">
        <v>221.0</v>
      </c>
      <c r="I54" s="10" t="s">
        <v>235</v>
      </c>
      <c r="J54" s="11">
        <v>1.630815760074E12</v>
      </c>
      <c r="K54" s="8" t="b">
        <f t="shared" si="3"/>
        <v>1</v>
      </c>
      <c r="L54" s="9" t="s">
        <v>43</v>
      </c>
      <c r="M54" s="10">
        <v>224.0</v>
      </c>
      <c r="N54" s="10" t="s">
        <v>227</v>
      </c>
      <c r="O54" s="11">
        <v>1.630816167887E12</v>
      </c>
      <c r="P54" s="8" t="b">
        <f t="shared" si="4"/>
        <v>1</v>
      </c>
      <c r="Q54" s="9" t="s">
        <v>43</v>
      </c>
      <c r="R54" s="10">
        <v>288.0</v>
      </c>
      <c r="S54" s="10" t="s">
        <v>228</v>
      </c>
      <c r="T54" s="11">
        <v>1.630820396604E12</v>
      </c>
      <c r="U54" s="8" t="b">
        <f t="shared" si="5"/>
        <v>1</v>
      </c>
      <c r="V54" s="9" t="s">
        <v>164</v>
      </c>
      <c r="W54" s="10">
        <v>527.0</v>
      </c>
      <c r="X54" s="10" t="s">
        <v>236</v>
      </c>
      <c r="Y54" s="11">
        <v>1.630820810124E12</v>
      </c>
      <c r="Z54" s="8" t="b">
        <f t="shared" si="6"/>
        <v>1</v>
      </c>
      <c r="AA54" s="9" t="s">
        <v>237</v>
      </c>
      <c r="AB54" s="10">
        <v>1354.0</v>
      </c>
      <c r="AC54" s="10" t="s">
        <v>238</v>
      </c>
      <c r="AD54" s="11">
        <v>1.630821339618E12</v>
      </c>
      <c r="AE54" s="8" t="b">
        <f t="shared" si="7"/>
        <v>1</v>
      </c>
      <c r="AF54" s="9" t="s">
        <v>43</v>
      </c>
      <c r="AG54" s="10">
        <v>525.0</v>
      </c>
      <c r="AH54" s="10" t="s">
        <v>239</v>
      </c>
      <c r="AI54" s="11">
        <v>1.63082851301E12</v>
      </c>
      <c r="AJ54" s="8" t="b">
        <f t="shared" si="8"/>
        <v>1</v>
      </c>
      <c r="AK54" s="9" t="s">
        <v>240</v>
      </c>
      <c r="AL54" s="10">
        <v>1309.0</v>
      </c>
      <c r="AM54" s="10" t="s">
        <v>241</v>
      </c>
      <c r="AN54" s="11">
        <v>1.630830983884E12</v>
      </c>
      <c r="AO54" s="8" t="b">
        <f t="shared" si="9"/>
        <v>1</v>
      </c>
      <c r="AP54" s="9" t="s">
        <v>43</v>
      </c>
      <c r="AQ54" s="10">
        <v>595.0</v>
      </c>
      <c r="AR54" s="10" t="s">
        <v>233</v>
      </c>
      <c r="AS54" s="11">
        <v>1.630831751732E12</v>
      </c>
    </row>
    <row r="55">
      <c r="A55" s="8" t="b">
        <f t="shared" si="1"/>
        <v>1</v>
      </c>
      <c r="B55" s="9" t="s">
        <v>164</v>
      </c>
      <c r="C55" s="10">
        <v>233.0</v>
      </c>
      <c r="D55" s="10" t="s">
        <v>234</v>
      </c>
      <c r="E55" s="11">
        <v>1.630815420917E12</v>
      </c>
      <c r="F55" s="8" t="b">
        <f t="shared" si="2"/>
        <v>1</v>
      </c>
      <c r="G55" s="9" t="s">
        <v>146</v>
      </c>
      <c r="H55" s="10">
        <v>1529.0</v>
      </c>
      <c r="I55" s="10" t="s">
        <v>242</v>
      </c>
      <c r="J55" s="11">
        <v>1.630815761606E12</v>
      </c>
      <c r="K55" s="8" t="b">
        <f t="shared" si="3"/>
        <v>1</v>
      </c>
      <c r="L55" s="9" t="s">
        <v>194</v>
      </c>
      <c r="M55" s="10">
        <v>1683.0</v>
      </c>
      <c r="N55" s="10" t="s">
        <v>243</v>
      </c>
      <c r="O55" s="11">
        <v>1.630816169573E12</v>
      </c>
      <c r="P55" s="8" t="b">
        <f t="shared" si="4"/>
        <v>1</v>
      </c>
      <c r="Q55" s="9" t="s">
        <v>138</v>
      </c>
      <c r="R55" s="10">
        <v>2458.0</v>
      </c>
      <c r="S55" s="10" t="s">
        <v>244</v>
      </c>
      <c r="T55" s="11">
        <v>1.630820399067E12</v>
      </c>
      <c r="U55" s="8" t="b">
        <f t="shared" si="5"/>
        <v>1</v>
      </c>
      <c r="V55" s="9" t="s">
        <v>207</v>
      </c>
      <c r="W55" s="10">
        <v>395.0</v>
      </c>
      <c r="X55" s="10" t="s">
        <v>236</v>
      </c>
      <c r="Y55" s="11">
        <v>1.63082081052E12</v>
      </c>
      <c r="Z55" s="8" t="b">
        <f t="shared" si="6"/>
        <v>1</v>
      </c>
      <c r="AA55" s="9" t="s">
        <v>153</v>
      </c>
      <c r="AB55" s="10">
        <v>469.0</v>
      </c>
      <c r="AC55" s="10" t="s">
        <v>245</v>
      </c>
      <c r="AD55" s="11">
        <v>1.630821340095E12</v>
      </c>
      <c r="AE55" s="8" t="b">
        <f t="shared" si="7"/>
        <v>1</v>
      </c>
      <c r="AF55" s="9" t="s">
        <v>183</v>
      </c>
      <c r="AG55" s="10">
        <v>1594.0</v>
      </c>
      <c r="AH55" s="10" t="s">
        <v>246</v>
      </c>
      <c r="AI55" s="11">
        <v>1.630828514595E12</v>
      </c>
      <c r="AJ55" s="8" t="b">
        <f t="shared" si="8"/>
        <v>1</v>
      </c>
      <c r="AK55" s="9" t="s">
        <v>153</v>
      </c>
      <c r="AL55" s="10">
        <v>315.0</v>
      </c>
      <c r="AM55" s="10" t="s">
        <v>247</v>
      </c>
      <c r="AN55" s="11">
        <v>1.630830984184E12</v>
      </c>
      <c r="AO55" s="8" t="b">
        <f t="shared" si="9"/>
        <v>1</v>
      </c>
      <c r="AP55" s="9" t="s">
        <v>207</v>
      </c>
      <c r="AQ55" s="10">
        <v>363.0</v>
      </c>
      <c r="AR55" s="10" t="s">
        <v>248</v>
      </c>
      <c r="AS55" s="11">
        <v>1.630831752079E12</v>
      </c>
    </row>
    <row r="56">
      <c r="A56" s="8" t="b">
        <f t="shared" si="1"/>
        <v>1</v>
      </c>
      <c r="B56" s="9" t="s">
        <v>43</v>
      </c>
      <c r="C56" s="10">
        <v>307.0</v>
      </c>
      <c r="D56" s="10" t="s">
        <v>249</v>
      </c>
      <c r="E56" s="11">
        <v>1.630815421224E12</v>
      </c>
      <c r="F56" s="8" t="b">
        <f t="shared" si="2"/>
        <v>1</v>
      </c>
      <c r="G56" s="9" t="s">
        <v>237</v>
      </c>
      <c r="H56" s="10">
        <v>1278.0</v>
      </c>
      <c r="I56" s="10" t="s">
        <v>250</v>
      </c>
      <c r="J56" s="11">
        <v>1.630815762886E12</v>
      </c>
      <c r="K56" s="8" t="b">
        <f t="shared" si="3"/>
        <v>1</v>
      </c>
      <c r="L56" s="9" t="s">
        <v>240</v>
      </c>
      <c r="M56" s="10">
        <v>1441.0</v>
      </c>
      <c r="N56" s="10" t="s">
        <v>251</v>
      </c>
      <c r="O56" s="11">
        <v>1.630816171014E12</v>
      </c>
      <c r="P56" s="8" t="b">
        <f t="shared" si="4"/>
        <v>1</v>
      </c>
      <c r="Q56" s="9" t="s">
        <v>174</v>
      </c>
      <c r="R56" s="10">
        <v>425.0</v>
      </c>
      <c r="S56" s="10" t="s">
        <v>244</v>
      </c>
      <c r="T56" s="11">
        <v>1.630820399488E12</v>
      </c>
      <c r="U56" s="8" t="b">
        <f t="shared" si="5"/>
        <v>1</v>
      </c>
      <c r="V56" s="9" t="s">
        <v>86</v>
      </c>
      <c r="W56" s="10">
        <v>299.0</v>
      </c>
      <c r="X56" s="10" t="s">
        <v>236</v>
      </c>
      <c r="Y56" s="11">
        <v>1.630820810818E12</v>
      </c>
      <c r="Z56" s="8" t="b">
        <f t="shared" si="6"/>
        <v>1</v>
      </c>
      <c r="AA56" s="9" t="s">
        <v>146</v>
      </c>
      <c r="AB56" s="10">
        <v>263.0</v>
      </c>
      <c r="AC56" s="10" t="s">
        <v>245</v>
      </c>
      <c r="AD56" s="11">
        <v>1.630821340361E12</v>
      </c>
      <c r="AE56" s="8" t="b">
        <f t="shared" si="7"/>
        <v>1</v>
      </c>
      <c r="AF56" s="9" t="s">
        <v>237</v>
      </c>
      <c r="AG56" s="10">
        <v>1071.0</v>
      </c>
      <c r="AH56" s="10" t="s">
        <v>252</v>
      </c>
      <c r="AI56" s="11">
        <v>1.630828515664E12</v>
      </c>
      <c r="AJ56" s="8" t="b">
        <f t="shared" si="8"/>
        <v>1</v>
      </c>
      <c r="AK56" s="9" t="s">
        <v>127</v>
      </c>
      <c r="AL56" s="10">
        <v>179.0</v>
      </c>
      <c r="AM56" s="10" t="s">
        <v>247</v>
      </c>
      <c r="AN56" s="11">
        <v>1.630830984367E12</v>
      </c>
      <c r="AO56" s="8" t="b">
        <f t="shared" si="9"/>
        <v>1</v>
      </c>
      <c r="AP56" s="9" t="s">
        <v>86</v>
      </c>
      <c r="AQ56" s="10">
        <v>247.0</v>
      </c>
      <c r="AR56" s="10" t="s">
        <v>248</v>
      </c>
      <c r="AS56" s="11">
        <v>1.630831752324E12</v>
      </c>
    </row>
    <row r="57">
      <c r="A57" s="8" t="b">
        <f t="shared" si="1"/>
        <v>1</v>
      </c>
      <c r="B57" s="9" t="s">
        <v>194</v>
      </c>
      <c r="C57" s="10">
        <v>1450.0</v>
      </c>
      <c r="D57" s="10" t="s">
        <v>253</v>
      </c>
      <c r="E57" s="11">
        <v>1.630815422675E12</v>
      </c>
      <c r="F57" s="8" t="b">
        <f t="shared" si="2"/>
        <v>1</v>
      </c>
      <c r="G57" s="9" t="s">
        <v>153</v>
      </c>
      <c r="H57" s="10">
        <v>284.0</v>
      </c>
      <c r="I57" s="10" t="s">
        <v>254</v>
      </c>
      <c r="J57" s="11">
        <v>1.630815763166E12</v>
      </c>
      <c r="K57" s="8" t="b">
        <f t="shared" si="3"/>
        <v>1</v>
      </c>
      <c r="L57" s="9" t="s">
        <v>153</v>
      </c>
      <c r="M57" s="10">
        <v>240.0</v>
      </c>
      <c r="N57" s="10" t="s">
        <v>251</v>
      </c>
      <c r="O57" s="11">
        <v>1.630816171256E12</v>
      </c>
      <c r="P57" s="8" t="b">
        <f t="shared" si="4"/>
        <v>1</v>
      </c>
      <c r="Q57" s="9" t="s">
        <v>43</v>
      </c>
      <c r="R57" s="10">
        <v>416.0</v>
      </c>
      <c r="S57" s="10" t="s">
        <v>244</v>
      </c>
      <c r="T57" s="11">
        <v>1.630820399904E12</v>
      </c>
      <c r="U57" s="8" t="b">
        <f t="shared" si="5"/>
        <v>1</v>
      </c>
      <c r="V57" s="9" t="s">
        <v>43</v>
      </c>
      <c r="W57" s="10">
        <v>166.0</v>
      </c>
      <c r="X57" s="10" t="s">
        <v>236</v>
      </c>
      <c r="Y57" s="11">
        <v>1.630820810987E12</v>
      </c>
      <c r="Z57" s="8" t="b">
        <f t="shared" si="6"/>
        <v>1</v>
      </c>
      <c r="AA57" s="9" t="s">
        <v>255</v>
      </c>
      <c r="AB57" s="10">
        <v>379.0</v>
      </c>
      <c r="AC57" s="10" t="s">
        <v>245</v>
      </c>
      <c r="AD57" s="11">
        <v>1.63082134073E12</v>
      </c>
      <c r="AE57" s="8" t="b">
        <f t="shared" si="7"/>
        <v>1</v>
      </c>
      <c r="AF57" s="9" t="s">
        <v>153</v>
      </c>
      <c r="AG57" s="10">
        <v>310.0</v>
      </c>
      <c r="AH57" s="10" t="s">
        <v>252</v>
      </c>
      <c r="AI57" s="11">
        <v>1.630828515987E12</v>
      </c>
      <c r="AJ57" s="8" t="b">
        <f t="shared" si="8"/>
        <v>1</v>
      </c>
      <c r="AK57" s="9" t="s">
        <v>153</v>
      </c>
      <c r="AL57" s="10">
        <v>508.0</v>
      </c>
      <c r="AM57" s="10" t="s">
        <v>247</v>
      </c>
      <c r="AN57" s="11">
        <v>1.630830984891E12</v>
      </c>
      <c r="AO57" s="8" t="b">
        <f t="shared" si="9"/>
        <v>1</v>
      </c>
      <c r="AP57" s="9" t="s">
        <v>43</v>
      </c>
      <c r="AQ57" s="10">
        <v>260.0</v>
      </c>
      <c r="AR57" s="10" t="s">
        <v>248</v>
      </c>
      <c r="AS57" s="11">
        <v>1.630831752586E12</v>
      </c>
    </row>
    <row r="58">
      <c r="A58" s="8" t="b">
        <f t="shared" si="1"/>
        <v>1</v>
      </c>
      <c r="B58" s="9" t="s">
        <v>240</v>
      </c>
      <c r="C58" s="10">
        <v>1349.0</v>
      </c>
      <c r="D58" s="10" t="s">
        <v>256</v>
      </c>
      <c r="E58" s="11">
        <v>1.630815424025E12</v>
      </c>
      <c r="F58" s="8" t="b">
        <f t="shared" si="2"/>
        <v>1</v>
      </c>
      <c r="G58" s="9" t="s">
        <v>127</v>
      </c>
      <c r="H58" s="10">
        <v>115.0</v>
      </c>
      <c r="I58" s="10" t="s">
        <v>254</v>
      </c>
      <c r="J58" s="11">
        <v>1.630815763289E12</v>
      </c>
      <c r="K58" s="8" t="b">
        <f t="shared" si="3"/>
        <v>1</v>
      </c>
      <c r="L58" s="9" t="s">
        <v>127</v>
      </c>
      <c r="M58" s="10">
        <v>113.0</v>
      </c>
      <c r="N58" s="10" t="s">
        <v>251</v>
      </c>
      <c r="O58" s="11">
        <v>1.630816171369E12</v>
      </c>
      <c r="P58" s="8" t="b">
        <f t="shared" si="4"/>
        <v>1</v>
      </c>
      <c r="Q58" s="9" t="s">
        <v>123</v>
      </c>
      <c r="R58" s="10">
        <v>2680.0</v>
      </c>
      <c r="S58" s="10" t="s">
        <v>257</v>
      </c>
      <c r="T58" s="11">
        <v>1.630820402583E12</v>
      </c>
      <c r="U58" s="8" t="b">
        <f t="shared" si="5"/>
        <v>1</v>
      </c>
      <c r="V58" s="9" t="s">
        <v>222</v>
      </c>
      <c r="W58" s="10">
        <v>178.0</v>
      </c>
      <c r="X58" s="10" t="s">
        <v>258</v>
      </c>
      <c r="Y58" s="11">
        <v>1.630820811165E12</v>
      </c>
      <c r="Z58" s="12" t="b">
        <f t="shared" si="6"/>
        <v>1</v>
      </c>
      <c r="AD58" s="13"/>
      <c r="AE58" s="8" t="b">
        <f t="shared" si="7"/>
        <v>1</v>
      </c>
      <c r="AF58" s="9" t="s">
        <v>127</v>
      </c>
      <c r="AG58" s="10">
        <v>135.0</v>
      </c>
      <c r="AH58" s="10" t="s">
        <v>259</v>
      </c>
      <c r="AI58" s="11">
        <v>1.630828516112E12</v>
      </c>
      <c r="AJ58" s="8" t="b">
        <f t="shared" si="8"/>
        <v>1</v>
      </c>
      <c r="AK58" s="9" t="s">
        <v>240</v>
      </c>
      <c r="AL58" s="10">
        <v>168.0</v>
      </c>
      <c r="AM58" s="10" t="s">
        <v>260</v>
      </c>
      <c r="AN58" s="11">
        <v>1.630830985041E12</v>
      </c>
      <c r="AO58" s="8" t="b">
        <f t="shared" si="9"/>
        <v>1</v>
      </c>
      <c r="AP58" s="9" t="s">
        <v>222</v>
      </c>
      <c r="AQ58" s="10">
        <v>589.0</v>
      </c>
      <c r="AR58" s="10" t="s">
        <v>261</v>
      </c>
      <c r="AS58" s="11">
        <v>1.630831753174E12</v>
      </c>
    </row>
    <row r="59">
      <c r="A59" s="8" t="b">
        <f t="shared" si="1"/>
        <v>1</v>
      </c>
      <c r="B59" s="9" t="s">
        <v>153</v>
      </c>
      <c r="C59" s="10">
        <v>315.0</v>
      </c>
      <c r="D59" s="10" t="s">
        <v>256</v>
      </c>
      <c r="E59" s="11">
        <v>1.630815424338E12</v>
      </c>
      <c r="F59" s="8" t="b">
        <f t="shared" si="2"/>
        <v>1</v>
      </c>
      <c r="G59" s="9" t="s">
        <v>255</v>
      </c>
      <c r="H59" s="10">
        <v>647.0</v>
      </c>
      <c r="I59" s="10" t="s">
        <v>254</v>
      </c>
      <c r="J59" s="11">
        <v>1.630815763931E12</v>
      </c>
      <c r="K59" s="8" t="b">
        <f t="shared" si="3"/>
        <v>1</v>
      </c>
      <c r="L59" s="9" t="s">
        <v>153</v>
      </c>
      <c r="M59" s="10">
        <v>616.0</v>
      </c>
      <c r="N59" s="10" t="s">
        <v>251</v>
      </c>
      <c r="O59" s="11">
        <v>1.630816171983E12</v>
      </c>
      <c r="P59" s="8" t="b">
        <f t="shared" si="4"/>
        <v>1</v>
      </c>
      <c r="Q59" s="9" t="s">
        <v>43</v>
      </c>
      <c r="R59" s="10">
        <v>983.0</v>
      </c>
      <c r="S59" s="10" t="s">
        <v>262</v>
      </c>
      <c r="T59" s="11">
        <v>1.630820403586E12</v>
      </c>
      <c r="U59" s="8" t="b">
        <f t="shared" si="5"/>
        <v>1</v>
      </c>
      <c r="V59" s="9" t="s">
        <v>164</v>
      </c>
      <c r="W59" s="10">
        <v>216.0</v>
      </c>
      <c r="X59" s="10" t="s">
        <v>258</v>
      </c>
      <c r="Y59" s="11">
        <v>1.630820811376E12</v>
      </c>
      <c r="Z59" s="12" t="b">
        <f t="shared" si="6"/>
        <v>1</v>
      </c>
      <c r="AD59" s="13"/>
      <c r="AE59" s="8" t="b">
        <f t="shared" si="7"/>
        <v>1</v>
      </c>
      <c r="AF59" s="9" t="s">
        <v>255</v>
      </c>
      <c r="AG59" s="10">
        <v>320.0</v>
      </c>
      <c r="AH59" s="10" t="s">
        <v>259</v>
      </c>
      <c r="AI59" s="11">
        <v>1.63082851643E12</v>
      </c>
      <c r="AJ59" s="8" t="b">
        <f t="shared" si="8"/>
        <v>1</v>
      </c>
      <c r="AK59" s="9" t="s">
        <v>183</v>
      </c>
      <c r="AL59" s="10">
        <v>158.0</v>
      </c>
      <c r="AM59" s="10" t="s">
        <v>260</v>
      </c>
      <c r="AN59" s="11">
        <v>1.630830985197E12</v>
      </c>
      <c r="AO59" s="8" t="b">
        <f t="shared" si="9"/>
        <v>1</v>
      </c>
      <c r="AP59" s="9" t="s">
        <v>164</v>
      </c>
      <c r="AQ59" s="10">
        <v>515.0</v>
      </c>
      <c r="AR59" s="10" t="s">
        <v>261</v>
      </c>
      <c r="AS59" s="11">
        <v>1.630831753689E12</v>
      </c>
    </row>
    <row r="60">
      <c r="A60" s="8" t="b">
        <f t="shared" si="1"/>
        <v>1</v>
      </c>
      <c r="B60" s="9" t="s">
        <v>127</v>
      </c>
      <c r="C60" s="10">
        <v>138.0</v>
      </c>
      <c r="D60" s="10" t="s">
        <v>256</v>
      </c>
      <c r="E60" s="11">
        <v>1.630815424479E12</v>
      </c>
      <c r="F60" s="12" t="b">
        <f t="shared" si="2"/>
        <v>1</v>
      </c>
      <c r="J60" s="13"/>
      <c r="K60" s="8" t="b">
        <f t="shared" si="3"/>
        <v>1</v>
      </c>
      <c r="L60" s="9" t="s">
        <v>240</v>
      </c>
      <c r="M60" s="10">
        <v>149.0</v>
      </c>
      <c r="N60" s="10" t="s">
        <v>263</v>
      </c>
      <c r="O60" s="11">
        <v>1.630816172134E12</v>
      </c>
      <c r="P60" s="8" t="b">
        <f t="shared" si="4"/>
        <v>1</v>
      </c>
      <c r="Q60" s="9" t="s">
        <v>134</v>
      </c>
      <c r="R60" s="10">
        <v>774.0</v>
      </c>
      <c r="S60" s="10" t="s">
        <v>264</v>
      </c>
      <c r="T60" s="11">
        <v>1.630820404345E12</v>
      </c>
      <c r="U60" s="8" t="b">
        <f t="shared" si="5"/>
        <v>1</v>
      </c>
      <c r="V60" s="9" t="s">
        <v>43</v>
      </c>
      <c r="W60" s="10">
        <v>290.0</v>
      </c>
      <c r="X60" s="10" t="s">
        <v>258</v>
      </c>
      <c r="Y60" s="11">
        <v>1.630820811684E12</v>
      </c>
      <c r="Z60" s="12" t="b">
        <f t="shared" si="6"/>
        <v>1</v>
      </c>
      <c r="AD60" s="13"/>
      <c r="AE60" s="12" t="b">
        <f t="shared" si="7"/>
        <v>1</v>
      </c>
      <c r="AI60" s="13"/>
      <c r="AJ60" s="8" t="b">
        <f t="shared" si="8"/>
        <v>1</v>
      </c>
      <c r="AK60" s="9" t="s">
        <v>237</v>
      </c>
      <c r="AL60" s="10">
        <v>1332.0</v>
      </c>
      <c r="AM60" s="10" t="s">
        <v>265</v>
      </c>
      <c r="AN60" s="11">
        <v>1.630830986531E12</v>
      </c>
      <c r="AO60" s="8" t="b">
        <f t="shared" si="9"/>
        <v>1</v>
      </c>
      <c r="AP60" s="9" t="s">
        <v>43</v>
      </c>
      <c r="AQ60" s="10">
        <v>588.0</v>
      </c>
      <c r="AR60" s="10" t="s">
        <v>266</v>
      </c>
      <c r="AS60" s="11">
        <v>1.630831754278E12</v>
      </c>
    </row>
    <row r="61">
      <c r="A61" s="8" t="b">
        <f t="shared" si="1"/>
        <v>1</v>
      </c>
      <c r="B61" s="9" t="s">
        <v>255</v>
      </c>
      <c r="C61" s="10">
        <v>801.0</v>
      </c>
      <c r="D61" s="10" t="s">
        <v>267</v>
      </c>
      <c r="E61" s="11">
        <v>1.630815425277E12</v>
      </c>
      <c r="F61" s="12" t="b">
        <f t="shared" si="2"/>
        <v>1</v>
      </c>
      <c r="J61" s="13"/>
      <c r="K61" s="8" t="b">
        <f t="shared" si="3"/>
        <v>1</v>
      </c>
      <c r="L61" s="9" t="s">
        <v>194</v>
      </c>
      <c r="M61" s="10">
        <v>126.0</v>
      </c>
      <c r="N61" s="10" t="s">
        <v>263</v>
      </c>
      <c r="O61" s="11">
        <v>1.630816172257E12</v>
      </c>
      <c r="P61" s="8" t="b">
        <f t="shared" si="4"/>
        <v>1</v>
      </c>
      <c r="Q61" s="9" t="s">
        <v>187</v>
      </c>
      <c r="R61" s="10">
        <v>752.0</v>
      </c>
      <c r="S61" s="10" t="s">
        <v>268</v>
      </c>
      <c r="T61" s="11">
        <v>1.630820405093E12</v>
      </c>
      <c r="U61" s="8" t="b">
        <f t="shared" si="5"/>
        <v>1</v>
      </c>
      <c r="V61" s="9" t="s">
        <v>146</v>
      </c>
      <c r="W61" s="10">
        <v>1359.0</v>
      </c>
      <c r="X61" s="10" t="s">
        <v>269</v>
      </c>
      <c r="Y61" s="11">
        <v>1.63082081303E12</v>
      </c>
      <c r="Z61" s="12" t="b">
        <f t="shared" si="6"/>
        <v>1</v>
      </c>
      <c r="AD61" s="13"/>
      <c r="AE61" s="12" t="b">
        <f t="shared" si="7"/>
        <v>1</v>
      </c>
      <c r="AI61" s="13"/>
      <c r="AJ61" s="8" t="b">
        <f t="shared" si="8"/>
        <v>1</v>
      </c>
      <c r="AK61" s="9" t="s">
        <v>204</v>
      </c>
      <c r="AL61" s="10">
        <v>474.0</v>
      </c>
      <c r="AM61" s="10" t="s">
        <v>270</v>
      </c>
      <c r="AN61" s="11">
        <v>1.630830987007E12</v>
      </c>
      <c r="AO61" s="8" t="b">
        <f t="shared" si="9"/>
        <v>1</v>
      </c>
      <c r="AP61" s="9" t="s">
        <v>134</v>
      </c>
      <c r="AQ61" s="10">
        <v>865.0</v>
      </c>
      <c r="AR61" s="10" t="s">
        <v>271</v>
      </c>
      <c r="AS61" s="11">
        <v>1.630831755147E12</v>
      </c>
    </row>
    <row r="62">
      <c r="A62" s="8" t="b">
        <f t="shared" si="1"/>
        <v>1</v>
      </c>
      <c r="B62" s="9" t="s">
        <v>255</v>
      </c>
      <c r="C62" s="10">
        <v>2794.0</v>
      </c>
      <c r="D62" s="10" t="s">
        <v>272</v>
      </c>
      <c r="E62" s="11">
        <v>1.630815428078E12</v>
      </c>
      <c r="F62" s="12" t="b">
        <f t="shared" si="2"/>
        <v>1</v>
      </c>
      <c r="J62" s="13"/>
      <c r="K62" s="8" t="b">
        <f t="shared" si="3"/>
        <v>1</v>
      </c>
      <c r="L62" s="9" t="s">
        <v>237</v>
      </c>
      <c r="M62" s="10">
        <v>821.0</v>
      </c>
      <c r="N62" s="10" t="s">
        <v>273</v>
      </c>
      <c r="O62" s="11">
        <v>1.630816173083E12</v>
      </c>
      <c r="P62" s="8" t="b">
        <f t="shared" si="4"/>
        <v>1</v>
      </c>
      <c r="Q62" s="9" t="s">
        <v>118</v>
      </c>
      <c r="R62" s="10">
        <v>201.0</v>
      </c>
      <c r="S62" s="10" t="s">
        <v>268</v>
      </c>
      <c r="T62" s="11">
        <v>1.630820405303E12</v>
      </c>
      <c r="U62" s="8" t="b">
        <f t="shared" si="5"/>
        <v>1</v>
      </c>
      <c r="V62" s="9" t="s">
        <v>237</v>
      </c>
      <c r="W62" s="10">
        <v>1154.0</v>
      </c>
      <c r="X62" s="10" t="s">
        <v>274</v>
      </c>
      <c r="Y62" s="11">
        <v>1.630820814182E12</v>
      </c>
      <c r="Z62" s="12" t="b">
        <f t="shared" si="6"/>
        <v>1</v>
      </c>
      <c r="AD62" s="13"/>
      <c r="AE62" s="12" t="b">
        <f t="shared" si="7"/>
        <v>1</v>
      </c>
      <c r="AI62" s="13"/>
      <c r="AJ62" s="8" t="b">
        <f t="shared" si="8"/>
        <v>1</v>
      </c>
      <c r="AK62" s="9" t="s">
        <v>127</v>
      </c>
      <c r="AL62" s="10">
        <v>155.0</v>
      </c>
      <c r="AM62" s="10" t="s">
        <v>270</v>
      </c>
      <c r="AN62" s="11">
        <v>1.630830987163E12</v>
      </c>
      <c r="AO62" s="8" t="b">
        <f t="shared" si="9"/>
        <v>1</v>
      </c>
      <c r="AP62" s="9" t="s">
        <v>237</v>
      </c>
      <c r="AQ62" s="10">
        <v>1726.0</v>
      </c>
      <c r="AR62" s="10" t="s">
        <v>275</v>
      </c>
      <c r="AS62" s="11">
        <v>1.630831756871E12</v>
      </c>
    </row>
    <row r="63">
      <c r="A63" s="8" t="b">
        <f t="shared" si="1"/>
        <v>1</v>
      </c>
      <c r="B63" s="9" t="s">
        <v>255</v>
      </c>
      <c r="C63" s="10">
        <v>190.0</v>
      </c>
      <c r="D63" s="10" t="s">
        <v>272</v>
      </c>
      <c r="E63" s="11">
        <v>1.630815428263E12</v>
      </c>
      <c r="F63" s="12" t="b">
        <f t="shared" si="2"/>
        <v>1</v>
      </c>
      <c r="J63" s="13"/>
      <c r="K63" s="8" t="b">
        <f t="shared" si="3"/>
        <v>1</v>
      </c>
      <c r="L63" s="9" t="s">
        <v>153</v>
      </c>
      <c r="M63" s="10">
        <v>257.0</v>
      </c>
      <c r="N63" s="10" t="s">
        <v>273</v>
      </c>
      <c r="O63" s="11">
        <v>1.630816173336E12</v>
      </c>
      <c r="P63" s="8" t="b">
        <f t="shared" si="4"/>
        <v>1</v>
      </c>
      <c r="Q63" s="9" t="s">
        <v>127</v>
      </c>
      <c r="R63" s="10">
        <v>142.0</v>
      </c>
      <c r="S63" s="10" t="s">
        <v>268</v>
      </c>
      <c r="T63" s="11">
        <v>1.630820405438E12</v>
      </c>
      <c r="U63" s="8" t="b">
        <f t="shared" si="5"/>
        <v>1</v>
      </c>
      <c r="V63" s="9" t="s">
        <v>153</v>
      </c>
      <c r="W63" s="10">
        <v>250.0</v>
      </c>
      <c r="X63" s="10" t="s">
        <v>274</v>
      </c>
      <c r="Y63" s="11">
        <v>1.630820814445E12</v>
      </c>
      <c r="Z63" s="12" t="b">
        <f t="shared" si="6"/>
        <v>1</v>
      </c>
      <c r="AD63" s="13"/>
      <c r="AE63" s="12" t="b">
        <f t="shared" si="7"/>
        <v>1</v>
      </c>
      <c r="AI63" s="13"/>
      <c r="AJ63" s="8" t="b">
        <f t="shared" si="8"/>
        <v>1</v>
      </c>
      <c r="AK63" s="9" t="s">
        <v>255</v>
      </c>
      <c r="AL63" s="10">
        <v>735.0</v>
      </c>
      <c r="AM63" s="10" t="s">
        <v>270</v>
      </c>
      <c r="AN63" s="11">
        <v>1.630830987898E12</v>
      </c>
      <c r="AO63" s="8" t="b">
        <f t="shared" si="9"/>
        <v>1</v>
      </c>
      <c r="AP63" s="9" t="s">
        <v>153</v>
      </c>
      <c r="AQ63" s="10">
        <v>302.0</v>
      </c>
      <c r="AR63" s="10" t="s">
        <v>276</v>
      </c>
      <c r="AS63" s="11">
        <v>1.630831757172E12</v>
      </c>
    </row>
    <row r="64">
      <c r="A64" s="8" t="b">
        <f t="shared" si="1"/>
        <v>1</v>
      </c>
      <c r="B64" s="9" t="s">
        <v>255</v>
      </c>
      <c r="C64" s="10">
        <v>537.0</v>
      </c>
      <c r="D64" s="10" t="s">
        <v>272</v>
      </c>
      <c r="E64" s="11">
        <v>1.630815428798E12</v>
      </c>
      <c r="F64" s="12" t="b">
        <f t="shared" si="2"/>
        <v>1</v>
      </c>
      <c r="J64" s="13"/>
      <c r="K64" s="8" t="b">
        <f t="shared" si="3"/>
        <v>1</v>
      </c>
      <c r="L64" s="9" t="s">
        <v>127</v>
      </c>
      <c r="M64" s="10">
        <v>121.0</v>
      </c>
      <c r="N64" s="10" t="s">
        <v>273</v>
      </c>
      <c r="O64" s="11">
        <v>1.63081617346E12</v>
      </c>
      <c r="P64" s="8" t="b">
        <f t="shared" si="4"/>
        <v>1</v>
      </c>
      <c r="Q64" s="9" t="s">
        <v>207</v>
      </c>
      <c r="R64" s="10">
        <v>755.0</v>
      </c>
      <c r="S64" s="10" t="s">
        <v>277</v>
      </c>
      <c r="T64" s="11">
        <v>1.630820406192E12</v>
      </c>
      <c r="U64" s="8" t="b">
        <f t="shared" si="5"/>
        <v>1</v>
      </c>
      <c r="V64" s="9" t="s">
        <v>127</v>
      </c>
      <c r="W64" s="10">
        <v>239.0</v>
      </c>
      <c r="X64" s="10" t="s">
        <v>274</v>
      </c>
      <c r="Y64" s="11">
        <v>1.63082081468E12</v>
      </c>
      <c r="Z64" s="12" t="b">
        <f t="shared" si="6"/>
        <v>1</v>
      </c>
      <c r="AD64" s="13"/>
      <c r="AE64" s="12" t="b">
        <f t="shared" si="7"/>
        <v>1</v>
      </c>
      <c r="AI64" s="13"/>
      <c r="AJ64" s="12" t="b">
        <f t="shared" si="8"/>
        <v>1</v>
      </c>
      <c r="AN64" s="13"/>
      <c r="AO64" s="8" t="b">
        <f t="shared" si="9"/>
        <v>1</v>
      </c>
      <c r="AP64" s="9" t="s">
        <v>127</v>
      </c>
      <c r="AQ64" s="10">
        <v>371.0</v>
      </c>
      <c r="AR64" s="10" t="s">
        <v>276</v>
      </c>
      <c r="AS64" s="11">
        <v>1.630831757548E12</v>
      </c>
    </row>
    <row r="65">
      <c r="A65" s="8" t="b">
        <f t="shared" si="1"/>
        <v>1</v>
      </c>
      <c r="B65" s="9" t="s">
        <v>255</v>
      </c>
      <c r="C65" s="10">
        <v>442.0</v>
      </c>
      <c r="D65" s="10" t="s">
        <v>278</v>
      </c>
      <c r="E65" s="11">
        <v>1.630815429245E12</v>
      </c>
      <c r="F65" s="12" t="b">
        <f t="shared" si="2"/>
        <v>1</v>
      </c>
      <c r="J65" s="13"/>
      <c r="K65" s="8" t="b">
        <f t="shared" si="3"/>
        <v>1</v>
      </c>
      <c r="L65" s="9" t="s">
        <v>255</v>
      </c>
      <c r="M65" s="10">
        <v>617.0</v>
      </c>
      <c r="N65" s="10" t="s">
        <v>279</v>
      </c>
      <c r="O65" s="11">
        <v>1.630816174074E12</v>
      </c>
      <c r="P65" s="8" t="b">
        <f t="shared" si="4"/>
        <v>1</v>
      </c>
      <c r="Q65" s="9" t="s">
        <v>86</v>
      </c>
      <c r="R65" s="10">
        <v>224.0</v>
      </c>
      <c r="S65" s="10" t="s">
        <v>277</v>
      </c>
      <c r="T65" s="11">
        <v>1.630820406423E12</v>
      </c>
      <c r="U65" s="8" t="b">
        <f t="shared" si="5"/>
        <v>1</v>
      </c>
      <c r="V65" s="9" t="s">
        <v>255</v>
      </c>
      <c r="W65" s="10">
        <v>579.0</v>
      </c>
      <c r="X65" s="10" t="s">
        <v>280</v>
      </c>
      <c r="Y65" s="11">
        <v>1.630820815251E12</v>
      </c>
      <c r="Z65" s="12" t="b">
        <f t="shared" si="6"/>
        <v>1</v>
      </c>
      <c r="AD65" s="13"/>
      <c r="AE65" s="12" t="b">
        <f t="shared" si="7"/>
        <v>1</v>
      </c>
      <c r="AI65" s="13"/>
      <c r="AJ65" s="12" t="b">
        <f t="shared" si="8"/>
        <v>1</v>
      </c>
      <c r="AN65" s="13"/>
      <c r="AO65" s="8" t="b">
        <f t="shared" si="9"/>
        <v>1</v>
      </c>
      <c r="AP65" s="9" t="s">
        <v>255</v>
      </c>
      <c r="AQ65" s="10">
        <v>591.0</v>
      </c>
      <c r="AR65" s="10" t="s">
        <v>281</v>
      </c>
      <c r="AS65" s="11">
        <v>1.630831758134E12</v>
      </c>
    </row>
    <row r="66">
      <c r="A66" s="12" t="b">
        <f t="shared" si="1"/>
        <v>1</v>
      </c>
      <c r="E66" s="13"/>
      <c r="F66" s="12" t="b">
        <f t="shared" si="2"/>
        <v>1</v>
      </c>
      <c r="J66" s="13"/>
      <c r="K66" s="12" t="b">
        <f t="shared" si="3"/>
        <v>1</v>
      </c>
      <c r="O66" s="13"/>
      <c r="P66" s="8" t="b">
        <f t="shared" si="4"/>
        <v>1</v>
      </c>
      <c r="Q66" s="9" t="s">
        <v>43</v>
      </c>
      <c r="R66" s="10">
        <v>194.0</v>
      </c>
      <c r="S66" s="10" t="s">
        <v>277</v>
      </c>
      <c r="T66" s="11">
        <v>1.630820406609E12</v>
      </c>
      <c r="U66" s="12" t="b">
        <f t="shared" si="5"/>
        <v>1</v>
      </c>
      <c r="Y66" s="13"/>
      <c r="Z66" s="12" t="b">
        <f t="shared" si="6"/>
        <v>1</v>
      </c>
      <c r="AD66" s="13"/>
      <c r="AE66" s="12" t="b">
        <f t="shared" si="7"/>
        <v>1</v>
      </c>
      <c r="AI66" s="13"/>
      <c r="AJ66" s="12" t="b">
        <f t="shared" si="8"/>
        <v>1</v>
      </c>
      <c r="AN66" s="13"/>
      <c r="AO66" s="12" t="b">
        <f t="shared" si="9"/>
        <v>1</v>
      </c>
      <c r="AS66" s="13"/>
    </row>
    <row r="67">
      <c r="A67" s="12" t="b">
        <f t="shared" si="1"/>
        <v>1</v>
      </c>
      <c r="E67" s="13"/>
      <c r="F67" s="12" t="b">
        <f t="shared" si="2"/>
        <v>1</v>
      </c>
      <c r="J67" s="13"/>
      <c r="K67" s="12" t="b">
        <f t="shared" si="3"/>
        <v>1</v>
      </c>
      <c r="O67" s="13"/>
      <c r="P67" s="8" t="b">
        <f t="shared" si="4"/>
        <v>1</v>
      </c>
      <c r="Q67" s="9" t="s">
        <v>222</v>
      </c>
      <c r="R67" s="10">
        <v>266.0</v>
      </c>
      <c r="S67" s="10" t="s">
        <v>277</v>
      </c>
      <c r="T67" s="11">
        <v>1.630820406877E12</v>
      </c>
      <c r="U67" s="12" t="b">
        <f t="shared" si="5"/>
        <v>1</v>
      </c>
      <c r="Y67" s="13"/>
      <c r="Z67" s="12" t="b">
        <f t="shared" si="6"/>
        <v>1</v>
      </c>
      <c r="AD67" s="13"/>
      <c r="AE67" s="12" t="b">
        <f t="shared" si="7"/>
        <v>1</v>
      </c>
      <c r="AI67" s="13"/>
      <c r="AJ67" s="12" t="b">
        <f t="shared" si="8"/>
        <v>1</v>
      </c>
      <c r="AN67" s="13"/>
      <c r="AO67" s="12" t="b">
        <f t="shared" si="9"/>
        <v>1</v>
      </c>
      <c r="AS67" s="13"/>
    </row>
    <row r="68">
      <c r="A68" s="12" t="b">
        <f t="shared" si="1"/>
        <v>1</v>
      </c>
      <c r="E68" s="13"/>
      <c r="F68" s="12" t="b">
        <f t="shared" si="2"/>
        <v>1</v>
      </c>
      <c r="J68" s="13"/>
      <c r="K68" s="12" t="b">
        <f t="shared" si="3"/>
        <v>1</v>
      </c>
      <c r="O68" s="13"/>
      <c r="P68" s="8" t="b">
        <f t="shared" si="4"/>
        <v>1</v>
      </c>
      <c r="Q68" s="9" t="s">
        <v>164</v>
      </c>
      <c r="R68" s="10">
        <v>251.0</v>
      </c>
      <c r="S68" s="10" t="s">
        <v>282</v>
      </c>
      <c r="T68" s="11">
        <v>1.630820407127E12</v>
      </c>
      <c r="U68" s="12" t="b">
        <f t="shared" si="5"/>
        <v>1</v>
      </c>
      <c r="Y68" s="13"/>
      <c r="Z68" s="12" t="b">
        <f t="shared" si="6"/>
        <v>1</v>
      </c>
      <c r="AD68" s="13"/>
      <c r="AE68" s="12" t="b">
        <f t="shared" si="7"/>
        <v>1</v>
      </c>
      <c r="AI68" s="13"/>
      <c r="AJ68" s="12" t="b">
        <f t="shared" si="8"/>
        <v>1</v>
      </c>
      <c r="AN68" s="13"/>
      <c r="AO68" s="12" t="b">
        <f t="shared" si="9"/>
        <v>1</v>
      </c>
      <c r="AS68" s="13"/>
    </row>
    <row r="69">
      <c r="A69" s="12" t="b">
        <f t="shared" si="1"/>
        <v>1</v>
      </c>
      <c r="E69" s="13"/>
      <c r="F69" s="12" t="b">
        <f t="shared" si="2"/>
        <v>1</v>
      </c>
      <c r="J69" s="13"/>
      <c r="K69" s="12" t="b">
        <f t="shared" si="3"/>
        <v>1</v>
      </c>
      <c r="O69" s="13"/>
      <c r="P69" s="8" t="b">
        <f t="shared" si="4"/>
        <v>1</v>
      </c>
      <c r="Q69" s="9" t="s">
        <v>43</v>
      </c>
      <c r="R69" s="10">
        <v>324.0</v>
      </c>
      <c r="S69" s="10" t="s">
        <v>282</v>
      </c>
      <c r="T69" s="11">
        <v>1.630820407449E12</v>
      </c>
      <c r="U69" s="12" t="b">
        <f t="shared" si="5"/>
        <v>1</v>
      </c>
      <c r="Y69" s="13"/>
      <c r="Z69" s="12" t="b">
        <f t="shared" si="6"/>
        <v>1</v>
      </c>
      <c r="AD69" s="13"/>
      <c r="AE69" s="12" t="b">
        <f t="shared" si="7"/>
        <v>1</v>
      </c>
      <c r="AI69" s="13"/>
      <c r="AJ69" s="12" t="b">
        <f t="shared" si="8"/>
        <v>1</v>
      </c>
      <c r="AN69" s="13"/>
      <c r="AO69" s="12" t="b">
        <f t="shared" si="9"/>
        <v>1</v>
      </c>
      <c r="AS69" s="13"/>
    </row>
    <row r="70">
      <c r="A70" s="12" t="b">
        <f t="shared" si="1"/>
        <v>1</v>
      </c>
      <c r="E70" s="13"/>
      <c r="F70" s="12" t="b">
        <f t="shared" si="2"/>
        <v>1</v>
      </c>
      <c r="J70" s="13"/>
      <c r="K70" s="12" t="b">
        <f t="shared" si="3"/>
        <v>1</v>
      </c>
      <c r="O70" s="13"/>
      <c r="P70" s="8" t="b">
        <f t="shared" si="4"/>
        <v>1</v>
      </c>
      <c r="Q70" s="9" t="s">
        <v>194</v>
      </c>
      <c r="R70" s="10">
        <v>2715.0</v>
      </c>
      <c r="S70" s="10" t="s">
        <v>283</v>
      </c>
      <c r="T70" s="11">
        <v>1.630820410166E12</v>
      </c>
      <c r="U70" s="12" t="b">
        <f t="shared" si="5"/>
        <v>1</v>
      </c>
      <c r="Y70" s="13"/>
      <c r="Z70" s="12" t="b">
        <f t="shared" si="6"/>
        <v>1</v>
      </c>
      <c r="AD70" s="13"/>
      <c r="AE70" s="12" t="b">
        <f t="shared" si="7"/>
        <v>1</v>
      </c>
      <c r="AI70" s="13"/>
      <c r="AJ70" s="12" t="b">
        <f t="shared" si="8"/>
        <v>1</v>
      </c>
      <c r="AN70" s="13"/>
      <c r="AO70" s="12" t="b">
        <f t="shared" si="9"/>
        <v>1</v>
      </c>
      <c r="AS70" s="13"/>
    </row>
    <row r="71">
      <c r="A71" s="12" t="b">
        <f t="shared" si="1"/>
        <v>1</v>
      </c>
      <c r="E71" s="13"/>
      <c r="F71" s="12" t="b">
        <f t="shared" si="2"/>
        <v>1</v>
      </c>
      <c r="J71" s="13"/>
      <c r="K71" s="12" t="b">
        <f t="shared" si="3"/>
        <v>1</v>
      </c>
      <c r="O71" s="13"/>
      <c r="P71" s="8" t="b">
        <f t="shared" si="4"/>
        <v>1</v>
      </c>
      <c r="Q71" s="9" t="s">
        <v>237</v>
      </c>
      <c r="R71" s="10">
        <v>1839.0</v>
      </c>
      <c r="S71" s="10" t="s">
        <v>284</v>
      </c>
      <c r="T71" s="11">
        <v>1.630820412009E12</v>
      </c>
      <c r="U71" s="12" t="b">
        <f t="shared" si="5"/>
        <v>1</v>
      </c>
      <c r="Y71" s="13"/>
      <c r="Z71" s="12" t="b">
        <f t="shared" si="6"/>
        <v>1</v>
      </c>
      <c r="AD71" s="13"/>
      <c r="AE71" s="12" t="b">
        <f t="shared" si="7"/>
        <v>1</v>
      </c>
      <c r="AI71" s="13"/>
      <c r="AJ71" s="12" t="b">
        <f t="shared" si="8"/>
        <v>1</v>
      </c>
      <c r="AN71" s="13"/>
      <c r="AO71" s="12" t="b">
        <f t="shared" si="9"/>
        <v>1</v>
      </c>
      <c r="AS71" s="13"/>
    </row>
    <row r="72">
      <c r="A72" s="12" t="b">
        <f t="shared" si="1"/>
        <v>1</v>
      </c>
      <c r="E72" s="13"/>
      <c r="F72" s="12" t="b">
        <f t="shared" si="2"/>
        <v>1</v>
      </c>
      <c r="J72" s="13"/>
      <c r="K72" s="12" t="b">
        <f t="shared" si="3"/>
        <v>1</v>
      </c>
      <c r="O72" s="13"/>
      <c r="P72" s="8" t="b">
        <f t="shared" si="4"/>
        <v>1</v>
      </c>
      <c r="Q72" s="9" t="s">
        <v>118</v>
      </c>
      <c r="R72" s="10">
        <v>217.0</v>
      </c>
      <c r="S72" s="10" t="s">
        <v>284</v>
      </c>
      <c r="T72" s="11">
        <v>1.630820412222E12</v>
      </c>
      <c r="U72" s="12" t="b">
        <f t="shared" si="5"/>
        <v>1</v>
      </c>
      <c r="Y72" s="13"/>
      <c r="Z72" s="12" t="b">
        <f t="shared" si="6"/>
        <v>1</v>
      </c>
      <c r="AD72" s="13"/>
      <c r="AE72" s="12" t="b">
        <f t="shared" si="7"/>
        <v>1</v>
      </c>
      <c r="AI72" s="13"/>
      <c r="AJ72" s="12" t="b">
        <f t="shared" si="8"/>
        <v>1</v>
      </c>
      <c r="AN72" s="13"/>
      <c r="AO72" s="12" t="b">
        <f t="shared" si="9"/>
        <v>1</v>
      </c>
      <c r="AS72" s="13"/>
    </row>
    <row r="73">
      <c r="A73" s="12" t="b">
        <f t="shared" si="1"/>
        <v>1</v>
      </c>
      <c r="E73" s="13"/>
      <c r="F73" s="12" t="b">
        <f t="shared" si="2"/>
        <v>1</v>
      </c>
      <c r="J73" s="13"/>
      <c r="K73" s="12" t="b">
        <f t="shared" si="3"/>
        <v>1</v>
      </c>
      <c r="O73" s="13"/>
      <c r="P73" s="8" t="b">
        <f t="shared" si="4"/>
        <v>1</v>
      </c>
      <c r="Q73" s="9" t="s">
        <v>153</v>
      </c>
      <c r="R73" s="10">
        <v>415.0</v>
      </c>
      <c r="S73" s="10" t="s">
        <v>284</v>
      </c>
      <c r="T73" s="11">
        <v>1.630820412647E12</v>
      </c>
      <c r="U73" s="12" t="b">
        <f t="shared" si="5"/>
        <v>1</v>
      </c>
      <c r="Y73" s="13"/>
      <c r="Z73" s="12" t="b">
        <f t="shared" si="6"/>
        <v>1</v>
      </c>
      <c r="AD73" s="13"/>
      <c r="AE73" s="12" t="b">
        <f t="shared" si="7"/>
        <v>1</v>
      </c>
      <c r="AI73" s="13"/>
      <c r="AJ73" s="12" t="b">
        <f t="shared" si="8"/>
        <v>1</v>
      </c>
      <c r="AN73" s="13"/>
      <c r="AO73" s="12" t="b">
        <f t="shared" si="9"/>
        <v>1</v>
      </c>
      <c r="AS73" s="13"/>
    </row>
    <row r="74">
      <c r="A74" s="12" t="b">
        <f t="shared" si="1"/>
        <v>1</v>
      </c>
      <c r="E74" s="13"/>
      <c r="F74" s="12" t="b">
        <f t="shared" si="2"/>
        <v>1</v>
      </c>
      <c r="J74" s="13"/>
      <c r="K74" s="12" t="b">
        <f t="shared" si="3"/>
        <v>1</v>
      </c>
      <c r="O74" s="13"/>
      <c r="P74" s="8" t="b">
        <f t="shared" si="4"/>
        <v>1</v>
      </c>
      <c r="Q74" s="9" t="s">
        <v>255</v>
      </c>
      <c r="R74" s="10">
        <v>303.0</v>
      </c>
      <c r="S74" s="10" t="s">
        <v>284</v>
      </c>
      <c r="T74" s="11">
        <v>1.630820412937E12</v>
      </c>
      <c r="U74" s="12" t="b">
        <f t="shared" si="5"/>
        <v>1</v>
      </c>
      <c r="Y74" s="13"/>
      <c r="Z74" s="12" t="b">
        <f t="shared" si="6"/>
        <v>1</v>
      </c>
      <c r="AD74" s="13"/>
      <c r="AE74" s="12" t="b">
        <f t="shared" si="7"/>
        <v>1</v>
      </c>
      <c r="AI74" s="13"/>
      <c r="AJ74" s="12" t="b">
        <f t="shared" si="8"/>
        <v>1</v>
      </c>
      <c r="AN74" s="13"/>
      <c r="AO74" s="12" t="b">
        <f t="shared" si="9"/>
        <v>1</v>
      </c>
      <c r="AS74" s="13"/>
    </row>
    <row r="75">
      <c r="A75" s="12" t="b">
        <f t="shared" si="1"/>
        <v>1</v>
      </c>
      <c r="E75" s="13"/>
      <c r="F75" s="12" t="b">
        <f t="shared" si="2"/>
        <v>1</v>
      </c>
      <c r="J75" s="13"/>
      <c r="K75" s="12" t="b">
        <f t="shared" si="3"/>
        <v>1</v>
      </c>
      <c r="O75" s="13"/>
      <c r="P75" s="8" t="b">
        <f t="shared" si="4"/>
        <v>1</v>
      </c>
      <c r="Q75" s="9" t="s">
        <v>255</v>
      </c>
      <c r="R75" s="10">
        <v>5959.0</v>
      </c>
      <c r="S75" s="10" t="s">
        <v>285</v>
      </c>
      <c r="T75" s="11">
        <v>1.630820418906E12</v>
      </c>
      <c r="U75" s="12" t="b">
        <f t="shared" si="5"/>
        <v>1</v>
      </c>
      <c r="Y75" s="13"/>
      <c r="Z75" s="12" t="b">
        <f t="shared" si="6"/>
        <v>1</v>
      </c>
      <c r="AD75" s="13"/>
      <c r="AE75" s="12" t="b">
        <f t="shared" si="7"/>
        <v>1</v>
      </c>
      <c r="AI75" s="13"/>
      <c r="AJ75" s="12" t="b">
        <f t="shared" si="8"/>
        <v>1</v>
      </c>
      <c r="AN75" s="13"/>
      <c r="AO75" s="12" t="b">
        <f t="shared" si="9"/>
        <v>1</v>
      </c>
      <c r="AS75" s="13"/>
    </row>
    <row r="76">
      <c r="A76" s="12" t="b">
        <f t="shared" si="1"/>
        <v>1</v>
      </c>
      <c r="E76" s="13"/>
      <c r="F76" s="12" t="b">
        <f t="shared" si="2"/>
        <v>1</v>
      </c>
      <c r="J76" s="13"/>
      <c r="K76" s="12" t="b">
        <f t="shared" si="3"/>
        <v>1</v>
      </c>
      <c r="O76" s="13"/>
      <c r="P76" s="12" t="b">
        <f t="shared" si="4"/>
        <v>1</v>
      </c>
      <c r="T76" s="13"/>
      <c r="U76" s="12" t="b">
        <f t="shared" si="5"/>
        <v>1</v>
      </c>
      <c r="Y76" s="13"/>
      <c r="Z76" s="12" t="b">
        <f t="shared" si="6"/>
        <v>1</v>
      </c>
      <c r="AD76" s="13"/>
      <c r="AE76" s="12" t="b">
        <f t="shared" si="7"/>
        <v>1</v>
      </c>
      <c r="AI76" s="13"/>
      <c r="AJ76" s="12" t="b">
        <f t="shared" si="8"/>
        <v>1</v>
      </c>
      <c r="AN76" s="13"/>
      <c r="AO76" s="12" t="b">
        <f t="shared" si="9"/>
        <v>1</v>
      </c>
      <c r="AS76" s="13"/>
    </row>
    <row r="77">
      <c r="A77" s="12" t="b">
        <f t="shared" si="1"/>
        <v>1</v>
      </c>
      <c r="E77" s="13"/>
      <c r="F77" s="12" t="b">
        <f t="shared" si="2"/>
        <v>1</v>
      </c>
      <c r="J77" s="13"/>
      <c r="K77" s="12" t="b">
        <f t="shared" si="3"/>
        <v>1</v>
      </c>
      <c r="O77" s="13"/>
      <c r="P77" s="12" t="b">
        <f t="shared" si="4"/>
        <v>1</v>
      </c>
      <c r="T77" s="13"/>
      <c r="U77" s="12" t="b">
        <f t="shared" si="5"/>
        <v>1</v>
      </c>
      <c r="Y77" s="13"/>
      <c r="Z77" s="12" t="b">
        <f t="shared" si="6"/>
        <v>1</v>
      </c>
      <c r="AD77" s="13"/>
      <c r="AE77" s="12" t="b">
        <f t="shared" si="7"/>
        <v>1</v>
      </c>
      <c r="AI77" s="13"/>
      <c r="AJ77" s="12" t="b">
        <f t="shared" si="8"/>
        <v>1</v>
      </c>
      <c r="AN77" s="13"/>
      <c r="AO77" s="12" t="b">
        <f t="shared" si="9"/>
        <v>1</v>
      </c>
      <c r="AS77" s="13"/>
    </row>
    <row r="78">
      <c r="A78" s="12" t="b">
        <f t="shared" si="1"/>
        <v>1</v>
      </c>
      <c r="E78" s="13"/>
      <c r="F78" s="12" t="b">
        <f t="shared" si="2"/>
        <v>1</v>
      </c>
      <c r="J78" s="13"/>
      <c r="K78" s="12" t="b">
        <f t="shared" si="3"/>
        <v>1</v>
      </c>
      <c r="O78" s="13"/>
      <c r="P78" s="12" t="b">
        <f t="shared" si="4"/>
        <v>1</v>
      </c>
      <c r="T78" s="13"/>
      <c r="U78" s="12" t="b">
        <f t="shared" si="5"/>
        <v>1</v>
      </c>
      <c r="Y78" s="13"/>
      <c r="Z78" s="12" t="b">
        <f t="shared" si="6"/>
        <v>1</v>
      </c>
      <c r="AD78" s="13"/>
      <c r="AE78" s="12" t="b">
        <f t="shared" si="7"/>
        <v>1</v>
      </c>
      <c r="AI78" s="13"/>
      <c r="AJ78" s="12" t="b">
        <f t="shared" si="8"/>
        <v>1</v>
      </c>
      <c r="AN78" s="13"/>
      <c r="AO78" s="12" t="b">
        <f t="shared" si="9"/>
        <v>1</v>
      </c>
      <c r="AS78" s="13"/>
    </row>
    <row r="79">
      <c r="A79" s="12" t="b">
        <f t="shared" si="1"/>
        <v>1</v>
      </c>
      <c r="E79" s="13"/>
      <c r="F79" s="12" t="b">
        <f t="shared" si="2"/>
        <v>1</v>
      </c>
      <c r="J79" s="13"/>
      <c r="K79" s="12" t="b">
        <f t="shared" si="3"/>
        <v>1</v>
      </c>
      <c r="O79" s="13"/>
      <c r="P79" s="12" t="b">
        <f t="shared" si="4"/>
        <v>1</v>
      </c>
      <c r="T79" s="13"/>
      <c r="U79" s="12" t="b">
        <f t="shared" si="5"/>
        <v>1</v>
      </c>
      <c r="Y79" s="13"/>
      <c r="Z79" s="12" t="b">
        <f t="shared" si="6"/>
        <v>1</v>
      </c>
      <c r="AD79" s="13"/>
      <c r="AE79" s="12" t="b">
        <f t="shared" si="7"/>
        <v>1</v>
      </c>
      <c r="AI79" s="13"/>
      <c r="AJ79" s="12" t="b">
        <f t="shared" si="8"/>
        <v>1</v>
      </c>
      <c r="AN79" s="13"/>
      <c r="AO79" s="12" t="b">
        <f t="shared" si="9"/>
        <v>1</v>
      </c>
      <c r="AS79" s="13"/>
    </row>
    <row r="80">
      <c r="A80" s="12" t="b">
        <f t="shared" si="1"/>
        <v>1</v>
      </c>
      <c r="E80" s="13"/>
      <c r="F80" s="12" t="b">
        <f t="shared" si="2"/>
        <v>1</v>
      </c>
      <c r="J80" s="13"/>
      <c r="K80" s="12" t="b">
        <f t="shared" si="3"/>
        <v>1</v>
      </c>
      <c r="O80" s="13"/>
      <c r="P80" s="12" t="b">
        <f t="shared" si="4"/>
        <v>1</v>
      </c>
      <c r="T80" s="13"/>
      <c r="U80" s="12" t="b">
        <f t="shared" si="5"/>
        <v>1</v>
      </c>
      <c r="Y80" s="13"/>
      <c r="Z80" s="12" t="b">
        <f t="shared" si="6"/>
        <v>1</v>
      </c>
      <c r="AD80" s="13"/>
      <c r="AE80" s="12" t="b">
        <f t="shared" si="7"/>
        <v>1</v>
      </c>
      <c r="AI80" s="13"/>
      <c r="AJ80" s="12" t="b">
        <f t="shared" si="8"/>
        <v>1</v>
      </c>
      <c r="AN80" s="13"/>
      <c r="AO80" s="12" t="b">
        <f t="shared" si="9"/>
        <v>1</v>
      </c>
      <c r="AS80" s="13"/>
    </row>
    <row r="81">
      <c r="A81" s="12" t="b">
        <f t="shared" si="1"/>
        <v>1</v>
      </c>
      <c r="E81" s="13"/>
      <c r="F81" s="12" t="b">
        <f t="shared" si="2"/>
        <v>1</v>
      </c>
      <c r="J81" s="13"/>
      <c r="K81" s="12" t="b">
        <f t="shared" si="3"/>
        <v>1</v>
      </c>
      <c r="O81" s="13"/>
      <c r="P81" s="12" t="b">
        <f t="shared" si="4"/>
        <v>1</v>
      </c>
      <c r="T81" s="13"/>
      <c r="U81" s="12" t="b">
        <f t="shared" si="5"/>
        <v>1</v>
      </c>
      <c r="Y81" s="13"/>
      <c r="Z81" s="12" t="b">
        <f t="shared" si="6"/>
        <v>1</v>
      </c>
      <c r="AD81" s="13"/>
      <c r="AE81" s="12" t="b">
        <f t="shared" si="7"/>
        <v>1</v>
      </c>
      <c r="AI81" s="13"/>
      <c r="AJ81" s="12" t="b">
        <f t="shared" si="8"/>
        <v>1</v>
      </c>
      <c r="AN81" s="13"/>
      <c r="AO81" s="12" t="b">
        <f t="shared" si="9"/>
        <v>1</v>
      </c>
      <c r="AS81" s="13"/>
    </row>
    <row r="82">
      <c r="A82" s="12" t="b">
        <f t="shared" si="1"/>
        <v>1</v>
      </c>
      <c r="E82" s="13"/>
      <c r="F82" s="12" t="b">
        <f t="shared" si="2"/>
        <v>1</v>
      </c>
      <c r="J82" s="13"/>
      <c r="K82" s="12" t="b">
        <f t="shared" si="3"/>
        <v>1</v>
      </c>
      <c r="O82" s="13"/>
      <c r="P82" s="12" t="b">
        <f t="shared" si="4"/>
        <v>1</v>
      </c>
      <c r="T82" s="13"/>
      <c r="U82" s="12" t="b">
        <f t="shared" si="5"/>
        <v>1</v>
      </c>
      <c r="Y82" s="13"/>
      <c r="Z82" s="12" t="b">
        <f t="shared" si="6"/>
        <v>1</v>
      </c>
      <c r="AD82" s="13"/>
      <c r="AE82" s="12" t="b">
        <f t="shared" si="7"/>
        <v>1</v>
      </c>
      <c r="AI82" s="13"/>
      <c r="AJ82" s="12" t="b">
        <f t="shared" si="8"/>
        <v>1</v>
      </c>
      <c r="AN82" s="13"/>
      <c r="AO82" s="12" t="b">
        <f t="shared" si="9"/>
        <v>1</v>
      </c>
      <c r="AS82" s="13"/>
    </row>
    <row r="83">
      <c r="A83" s="12" t="b">
        <f t="shared" si="1"/>
        <v>1</v>
      </c>
      <c r="E83" s="13"/>
      <c r="F83" s="12" t="b">
        <f t="shared" si="2"/>
        <v>1</v>
      </c>
      <c r="J83" s="13"/>
      <c r="K83" s="12" t="b">
        <f t="shared" si="3"/>
        <v>1</v>
      </c>
      <c r="O83" s="13"/>
      <c r="P83" s="12" t="b">
        <f t="shared" si="4"/>
        <v>1</v>
      </c>
      <c r="T83" s="13"/>
      <c r="U83" s="12" t="b">
        <f t="shared" si="5"/>
        <v>1</v>
      </c>
      <c r="Y83" s="13"/>
      <c r="Z83" s="12" t="b">
        <f t="shared" si="6"/>
        <v>1</v>
      </c>
      <c r="AD83" s="13"/>
      <c r="AE83" s="12" t="b">
        <f t="shared" si="7"/>
        <v>1</v>
      </c>
      <c r="AI83" s="13"/>
      <c r="AJ83" s="12" t="b">
        <f t="shared" si="8"/>
        <v>1</v>
      </c>
      <c r="AN83" s="13"/>
      <c r="AO83" s="12" t="b">
        <f t="shared" si="9"/>
        <v>1</v>
      </c>
      <c r="AS83" s="13"/>
    </row>
    <row r="84">
      <c r="A84" s="12" t="b">
        <f t="shared" si="1"/>
        <v>1</v>
      </c>
      <c r="E84" s="13"/>
      <c r="F84" s="12" t="b">
        <f t="shared" si="2"/>
        <v>1</v>
      </c>
      <c r="J84" s="13"/>
      <c r="K84" s="12" t="b">
        <f t="shared" si="3"/>
        <v>1</v>
      </c>
      <c r="O84" s="13"/>
      <c r="P84" s="12" t="b">
        <f t="shared" si="4"/>
        <v>1</v>
      </c>
      <c r="T84" s="13"/>
      <c r="U84" s="12" t="b">
        <f t="shared" si="5"/>
        <v>1</v>
      </c>
      <c r="Y84" s="13"/>
      <c r="Z84" s="12" t="b">
        <f t="shared" si="6"/>
        <v>1</v>
      </c>
      <c r="AD84" s="13"/>
      <c r="AE84" s="12" t="b">
        <f t="shared" si="7"/>
        <v>1</v>
      </c>
      <c r="AI84" s="13"/>
      <c r="AJ84" s="12" t="b">
        <f t="shared" si="8"/>
        <v>1</v>
      </c>
      <c r="AN84" s="13"/>
      <c r="AO84" s="12" t="b">
        <f t="shared" si="9"/>
        <v>1</v>
      </c>
      <c r="AS84" s="13"/>
    </row>
    <row r="85">
      <c r="A85" s="12" t="b">
        <f t="shared" si="1"/>
        <v>1</v>
      </c>
      <c r="E85" s="13"/>
      <c r="F85" s="12" t="b">
        <f t="shared" si="2"/>
        <v>1</v>
      </c>
      <c r="J85" s="13"/>
      <c r="K85" s="12" t="b">
        <f t="shared" si="3"/>
        <v>1</v>
      </c>
      <c r="O85" s="13"/>
      <c r="P85" s="12" t="b">
        <f t="shared" si="4"/>
        <v>1</v>
      </c>
      <c r="T85" s="13"/>
      <c r="U85" s="12" t="b">
        <f t="shared" si="5"/>
        <v>1</v>
      </c>
      <c r="Y85" s="13"/>
      <c r="Z85" s="12" t="b">
        <f t="shared" si="6"/>
        <v>1</v>
      </c>
      <c r="AD85" s="13"/>
      <c r="AE85" s="12" t="b">
        <f t="shared" si="7"/>
        <v>1</v>
      </c>
      <c r="AI85" s="13"/>
      <c r="AJ85" s="12" t="b">
        <f t="shared" si="8"/>
        <v>1</v>
      </c>
      <c r="AN85" s="13"/>
      <c r="AO85" s="12" t="b">
        <f t="shared" si="9"/>
        <v>1</v>
      </c>
      <c r="AS85" s="13"/>
    </row>
    <row r="86">
      <c r="A86" s="12" t="b">
        <f t="shared" si="1"/>
        <v>1</v>
      </c>
      <c r="E86" s="13"/>
      <c r="F86" s="12" t="b">
        <f t="shared" si="2"/>
        <v>1</v>
      </c>
      <c r="J86" s="13"/>
      <c r="K86" s="12" t="b">
        <f t="shared" si="3"/>
        <v>1</v>
      </c>
      <c r="O86" s="13"/>
      <c r="P86" s="12" t="b">
        <f t="shared" si="4"/>
        <v>1</v>
      </c>
      <c r="T86" s="13"/>
      <c r="U86" s="12" t="b">
        <f t="shared" si="5"/>
        <v>1</v>
      </c>
      <c r="Y86" s="13"/>
      <c r="Z86" s="12" t="b">
        <f t="shared" si="6"/>
        <v>1</v>
      </c>
      <c r="AD86" s="13"/>
      <c r="AE86" s="12" t="b">
        <f t="shared" si="7"/>
        <v>1</v>
      </c>
      <c r="AI86" s="13"/>
      <c r="AJ86" s="12" t="b">
        <f t="shared" si="8"/>
        <v>1</v>
      </c>
      <c r="AN86" s="13"/>
      <c r="AO86" s="12" t="b">
        <f t="shared" si="9"/>
        <v>1</v>
      </c>
      <c r="AS86" s="13"/>
    </row>
    <row r="87">
      <c r="A87" s="12" t="b">
        <f t="shared" si="1"/>
        <v>1</v>
      </c>
      <c r="E87" s="13"/>
      <c r="F87" s="12" t="b">
        <f t="shared" si="2"/>
        <v>1</v>
      </c>
      <c r="J87" s="13"/>
      <c r="K87" s="12" t="b">
        <f t="shared" si="3"/>
        <v>1</v>
      </c>
      <c r="O87" s="13"/>
      <c r="P87" s="12" t="b">
        <f t="shared" si="4"/>
        <v>1</v>
      </c>
      <c r="T87" s="13"/>
      <c r="U87" s="12" t="b">
        <f t="shared" si="5"/>
        <v>1</v>
      </c>
      <c r="Y87" s="13"/>
      <c r="Z87" s="12" t="b">
        <f t="shared" si="6"/>
        <v>1</v>
      </c>
      <c r="AD87" s="13"/>
      <c r="AE87" s="12" t="b">
        <f t="shared" si="7"/>
        <v>1</v>
      </c>
      <c r="AI87" s="13"/>
      <c r="AJ87" s="12" t="b">
        <f t="shared" si="8"/>
        <v>1</v>
      </c>
      <c r="AN87" s="13"/>
      <c r="AO87" s="12" t="b">
        <f t="shared" si="9"/>
        <v>1</v>
      </c>
      <c r="AS87" s="13"/>
    </row>
    <row r="88">
      <c r="A88" s="12" t="b">
        <f t="shared" si="1"/>
        <v>1</v>
      </c>
      <c r="E88" s="13"/>
      <c r="F88" s="12" t="b">
        <f t="shared" si="2"/>
        <v>1</v>
      </c>
      <c r="J88" s="13"/>
      <c r="K88" s="12" t="b">
        <f t="shared" si="3"/>
        <v>1</v>
      </c>
      <c r="O88" s="13"/>
      <c r="P88" s="12" t="b">
        <f t="shared" si="4"/>
        <v>1</v>
      </c>
      <c r="T88" s="13"/>
      <c r="U88" s="12" t="b">
        <f t="shared" si="5"/>
        <v>1</v>
      </c>
      <c r="Y88" s="13"/>
      <c r="Z88" s="12" t="b">
        <f t="shared" si="6"/>
        <v>1</v>
      </c>
      <c r="AD88" s="13"/>
      <c r="AE88" s="12" t="b">
        <f t="shared" si="7"/>
        <v>1</v>
      </c>
      <c r="AI88" s="13"/>
      <c r="AJ88" s="12" t="b">
        <f t="shared" si="8"/>
        <v>1</v>
      </c>
      <c r="AN88" s="13"/>
      <c r="AO88" s="12" t="b">
        <f t="shared" si="9"/>
        <v>1</v>
      </c>
      <c r="AS88" s="13"/>
    </row>
    <row r="89">
      <c r="A89" s="12" t="b">
        <f t="shared" si="1"/>
        <v>1</v>
      </c>
      <c r="E89" s="13"/>
      <c r="F89" s="12" t="b">
        <f t="shared" si="2"/>
        <v>1</v>
      </c>
      <c r="J89" s="13"/>
      <c r="K89" s="12" t="b">
        <f t="shared" si="3"/>
        <v>1</v>
      </c>
      <c r="O89" s="13"/>
      <c r="P89" s="12" t="b">
        <f t="shared" si="4"/>
        <v>1</v>
      </c>
      <c r="T89" s="13"/>
      <c r="U89" s="12" t="b">
        <f t="shared" si="5"/>
        <v>1</v>
      </c>
      <c r="Y89" s="13"/>
      <c r="Z89" s="12" t="b">
        <f t="shared" si="6"/>
        <v>1</v>
      </c>
      <c r="AD89" s="13"/>
      <c r="AE89" s="12" t="b">
        <f t="shared" si="7"/>
        <v>1</v>
      </c>
      <c r="AI89" s="13"/>
      <c r="AJ89" s="12" t="b">
        <f t="shared" si="8"/>
        <v>1</v>
      </c>
      <c r="AN89" s="13"/>
      <c r="AO89" s="12" t="b">
        <f t="shared" si="9"/>
        <v>1</v>
      </c>
      <c r="AS89" s="13"/>
    </row>
    <row r="90">
      <c r="A90" s="12" t="b">
        <f t="shared" si="1"/>
        <v>1</v>
      </c>
      <c r="E90" s="13"/>
      <c r="F90" s="12" t="b">
        <f t="shared" si="2"/>
        <v>1</v>
      </c>
      <c r="J90" s="13"/>
      <c r="K90" s="12" t="b">
        <f t="shared" si="3"/>
        <v>1</v>
      </c>
      <c r="O90" s="13"/>
      <c r="P90" s="12" t="b">
        <f t="shared" si="4"/>
        <v>1</v>
      </c>
      <c r="T90" s="13"/>
      <c r="U90" s="12" t="b">
        <f t="shared" si="5"/>
        <v>1</v>
      </c>
      <c r="Y90" s="13"/>
      <c r="Z90" s="12" t="b">
        <f t="shared" si="6"/>
        <v>1</v>
      </c>
      <c r="AD90" s="13"/>
      <c r="AE90" s="12" t="b">
        <f t="shared" si="7"/>
        <v>1</v>
      </c>
      <c r="AI90" s="13"/>
      <c r="AJ90" s="12" t="b">
        <f t="shared" si="8"/>
        <v>1</v>
      </c>
      <c r="AN90" s="13"/>
      <c r="AO90" s="12" t="b">
        <f t="shared" si="9"/>
        <v>1</v>
      </c>
      <c r="AS90" s="13"/>
    </row>
    <row r="91">
      <c r="A91" s="12" t="b">
        <f t="shared" si="1"/>
        <v>1</v>
      </c>
      <c r="E91" s="13"/>
      <c r="F91" s="12" t="b">
        <f t="shared" si="2"/>
        <v>1</v>
      </c>
      <c r="J91" s="13"/>
      <c r="K91" s="12" t="b">
        <f t="shared" si="3"/>
        <v>1</v>
      </c>
      <c r="O91" s="13"/>
      <c r="P91" s="12" t="b">
        <f t="shared" si="4"/>
        <v>1</v>
      </c>
      <c r="T91" s="13"/>
      <c r="U91" s="12" t="b">
        <f t="shared" si="5"/>
        <v>1</v>
      </c>
      <c r="Y91" s="13"/>
      <c r="Z91" s="12" t="b">
        <f t="shared" si="6"/>
        <v>1</v>
      </c>
      <c r="AD91" s="13"/>
      <c r="AE91" s="12" t="b">
        <f t="shared" si="7"/>
        <v>1</v>
      </c>
      <c r="AI91" s="13"/>
      <c r="AJ91" s="12" t="b">
        <f t="shared" si="8"/>
        <v>1</v>
      </c>
      <c r="AN91" s="13"/>
      <c r="AO91" s="12" t="b">
        <f t="shared" si="9"/>
        <v>1</v>
      </c>
      <c r="AS91" s="13"/>
    </row>
    <row r="92">
      <c r="A92" s="12" t="b">
        <f t="shared" si="1"/>
        <v>1</v>
      </c>
      <c r="E92" s="13"/>
      <c r="F92" s="12" t="b">
        <f t="shared" si="2"/>
        <v>1</v>
      </c>
      <c r="J92" s="13"/>
      <c r="K92" s="12" t="b">
        <f t="shared" si="3"/>
        <v>1</v>
      </c>
      <c r="O92" s="13"/>
      <c r="P92" s="12" t="b">
        <f t="shared" si="4"/>
        <v>1</v>
      </c>
      <c r="T92" s="13"/>
      <c r="U92" s="12" t="b">
        <f t="shared" si="5"/>
        <v>1</v>
      </c>
      <c r="Y92" s="13"/>
      <c r="Z92" s="12" t="b">
        <f t="shared" si="6"/>
        <v>1</v>
      </c>
      <c r="AD92" s="13"/>
      <c r="AE92" s="12" t="b">
        <f t="shared" si="7"/>
        <v>1</v>
      </c>
      <c r="AI92" s="13"/>
      <c r="AJ92" s="12" t="b">
        <f t="shared" si="8"/>
        <v>1</v>
      </c>
      <c r="AN92" s="13"/>
      <c r="AO92" s="12" t="b">
        <f t="shared" si="9"/>
        <v>1</v>
      </c>
      <c r="AS92" s="13"/>
    </row>
    <row r="93">
      <c r="A93" s="12" t="b">
        <f t="shared" si="1"/>
        <v>1</v>
      </c>
      <c r="E93" s="13"/>
      <c r="F93" s="12" t="b">
        <f t="shared" si="2"/>
        <v>1</v>
      </c>
      <c r="J93" s="13"/>
      <c r="K93" s="12" t="b">
        <f t="shared" si="3"/>
        <v>1</v>
      </c>
      <c r="O93" s="13"/>
      <c r="P93" s="12" t="b">
        <f t="shared" si="4"/>
        <v>1</v>
      </c>
      <c r="T93" s="13"/>
      <c r="U93" s="12" t="b">
        <f t="shared" si="5"/>
        <v>1</v>
      </c>
      <c r="Y93" s="13"/>
      <c r="Z93" s="12" t="b">
        <f t="shared" si="6"/>
        <v>1</v>
      </c>
      <c r="AD93" s="13"/>
      <c r="AE93" s="12" t="b">
        <f t="shared" si="7"/>
        <v>1</v>
      </c>
      <c r="AI93" s="13"/>
      <c r="AJ93" s="12" t="b">
        <f t="shared" si="8"/>
        <v>1</v>
      </c>
      <c r="AN93" s="13"/>
      <c r="AO93" s="12" t="b">
        <f t="shared" si="9"/>
        <v>1</v>
      </c>
      <c r="AS93" s="13"/>
    </row>
    <row r="94">
      <c r="A94" s="12" t="b">
        <f t="shared" si="1"/>
        <v>1</v>
      </c>
      <c r="E94" s="13"/>
      <c r="F94" s="12" t="b">
        <f t="shared" si="2"/>
        <v>1</v>
      </c>
      <c r="J94" s="13"/>
      <c r="K94" s="12" t="b">
        <f t="shared" si="3"/>
        <v>1</v>
      </c>
      <c r="O94" s="13"/>
      <c r="P94" s="12" t="b">
        <f t="shared" si="4"/>
        <v>1</v>
      </c>
      <c r="T94" s="13"/>
      <c r="U94" s="12" t="b">
        <f t="shared" si="5"/>
        <v>1</v>
      </c>
      <c r="Y94" s="13"/>
      <c r="Z94" s="12" t="b">
        <f t="shared" si="6"/>
        <v>1</v>
      </c>
      <c r="AD94" s="13"/>
      <c r="AE94" s="12" t="b">
        <f t="shared" si="7"/>
        <v>1</v>
      </c>
      <c r="AI94" s="13"/>
      <c r="AJ94" s="12" t="b">
        <f t="shared" si="8"/>
        <v>1</v>
      </c>
      <c r="AN94" s="13"/>
      <c r="AO94" s="12" t="b">
        <f t="shared" si="9"/>
        <v>1</v>
      </c>
      <c r="AS94" s="13"/>
    </row>
    <row r="95">
      <c r="A95" s="12" t="b">
        <f t="shared" si="1"/>
        <v>1</v>
      </c>
      <c r="E95" s="13"/>
      <c r="F95" s="12" t="b">
        <f t="shared" si="2"/>
        <v>1</v>
      </c>
      <c r="J95" s="13"/>
      <c r="K95" s="12" t="b">
        <f t="shared" si="3"/>
        <v>1</v>
      </c>
      <c r="O95" s="13"/>
      <c r="P95" s="12" t="b">
        <f t="shared" si="4"/>
        <v>1</v>
      </c>
      <c r="T95" s="13"/>
      <c r="U95" s="12" t="b">
        <f t="shared" si="5"/>
        <v>1</v>
      </c>
      <c r="Y95" s="13"/>
      <c r="Z95" s="12" t="b">
        <f t="shared" si="6"/>
        <v>1</v>
      </c>
      <c r="AD95" s="13"/>
      <c r="AE95" s="12" t="b">
        <f t="shared" si="7"/>
        <v>1</v>
      </c>
      <c r="AI95" s="13"/>
      <c r="AJ95" s="12" t="b">
        <f t="shared" si="8"/>
        <v>1</v>
      </c>
      <c r="AN95" s="13"/>
      <c r="AO95" s="12" t="b">
        <f t="shared" si="9"/>
        <v>1</v>
      </c>
      <c r="AS95" s="13"/>
    </row>
    <row r="96">
      <c r="A96" s="12" t="b">
        <f t="shared" si="1"/>
        <v>1</v>
      </c>
      <c r="E96" s="13"/>
      <c r="F96" s="12" t="b">
        <f t="shared" si="2"/>
        <v>1</v>
      </c>
      <c r="J96" s="13"/>
      <c r="K96" s="12" t="b">
        <f t="shared" si="3"/>
        <v>1</v>
      </c>
      <c r="O96" s="13"/>
      <c r="P96" s="12" t="b">
        <f t="shared" si="4"/>
        <v>1</v>
      </c>
      <c r="T96" s="13"/>
      <c r="U96" s="12" t="b">
        <f t="shared" si="5"/>
        <v>1</v>
      </c>
      <c r="Y96" s="13"/>
      <c r="Z96" s="12" t="b">
        <f t="shared" si="6"/>
        <v>1</v>
      </c>
      <c r="AD96" s="13"/>
      <c r="AE96" s="12" t="b">
        <f t="shared" si="7"/>
        <v>1</v>
      </c>
      <c r="AI96" s="13"/>
      <c r="AJ96" s="12" t="b">
        <f t="shared" si="8"/>
        <v>1</v>
      </c>
      <c r="AN96" s="13"/>
      <c r="AO96" s="12" t="b">
        <f t="shared" si="9"/>
        <v>1</v>
      </c>
      <c r="AS96" s="13"/>
    </row>
    <row r="97">
      <c r="A97" s="12" t="b">
        <f t="shared" si="1"/>
        <v>1</v>
      </c>
      <c r="E97" s="13"/>
      <c r="F97" s="12" t="b">
        <f t="shared" si="2"/>
        <v>1</v>
      </c>
      <c r="J97" s="13"/>
      <c r="K97" s="12" t="b">
        <f t="shared" si="3"/>
        <v>1</v>
      </c>
      <c r="O97" s="13"/>
      <c r="P97" s="12" t="b">
        <f t="shared" si="4"/>
        <v>1</v>
      </c>
      <c r="T97" s="13"/>
      <c r="U97" s="12" t="b">
        <f t="shared" si="5"/>
        <v>1</v>
      </c>
      <c r="Y97" s="13"/>
      <c r="Z97" s="12" t="b">
        <f t="shared" si="6"/>
        <v>1</v>
      </c>
      <c r="AD97" s="13"/>
      <c r="AE97" s="12" t="b">
        <f t="shared" si="7"/>
        <v>1</v>
      </c>
      <c r="AI97" s="13"/>
      <c r="AJ97" s="12" t="b">
        <f t="shared" si="8"/>
        <v>1</v>
      </c>
      <c r="AN97" s="13"/>
      <c r="AO97" s="12" t="b">
        <f t="shared" si="9"/>
        <v>1</v>
      </c>
      <c r="AS97" s="13"/>
    </row>
    <row r="98">
      <c r="A98" s="12" t="b">
        <f t="shared" si="1"/>
        <v>1</v>
      </c>
      <c r="E98" s="13"/>
      <c r="F98" s="12" t="b">
        <f t="shared" si="2"/>
        <v>1</v>
      </c>
      <c r="J98" s="13"/>
      <c r="K98" s="12" t="b">
        <f t="shared" si="3"/>
        <v>1</v>
      </c>
      <c r="O98" s="13"/>
      <c r="P98" s="12" t="b">
        <f t="shared" si="4"/>
        <v>1</v>
      </c>
      <c r="T98" s="13"/>
      <c r="U98" s="12" t="b">
        <f t="shared" si="5"/>
        <v>1</v>
      </c>
      <c r="Y98" s="13"/>
      <c r="Z98" s="12" t="b">
        <f t="shared" si="6"/>
        <v>1</v>
      </c>
      <c r="AD98" s="13"/>
      <c r="AE98" s="12" t="b">
        <f t="shared" si="7"/>
        <v>1</v>
      </c>
      <c r="AI98" s="13"/>
      <c r="AJ98" s="12" t="b">
        <f t="shared" si="8"/>
        <v>1</v>
      </c>
      <c r="AN98" s="13"/>
      <c r="AO98" s="12" t="b">
        <f t="shared" si="9"/>
        <v>1</v>
      </c>
      <c r="AS98" s="13"/>
    </row>
    <row r="99">
      <c r="A99" s="12" t="b">
        <f t="shared" si="1"/>
        <v>1</v>
      </c>
      <c r="E99" s="13"/>
      <c r="F99" s="12" t="b">
        <f t="shared" si="2"/>
        <v>1</v>
      </c>
      <c r="J99" s="13"/>
      <c r="K99" s="12" t="b">
        <f t="shared" si="3"/>
        <v>1</v>
      </c>
      <c r="O99" s="13"/>
      <c r="P99" s="12" t="b">
        <f t="shared" si="4"/>
        <v>1</v>
      </c>
      <c r="T99" s="13"/>
      <c r="U99" s="12" t="b">
        <f t="shared" si="5"/>
        <v>1</v>
      </c>
      <c r="Y99" s="13"/>
      <c r="Z99" s="12" t="b">
        <f t="shared" si="6"/>
        <v>1</v>
      </c>
      <c r="AD99" s="13"/>
      <c r="AE99" s="12" t="b">
        <f t="shared" si="7"/>
        <v>1</v>
      </c>
      <c r="AI99" s="13"/>
      <c r="AJ99" s="12" t="b">
        <f t="shared" si="8"/>
        <v>1</v>
      </c>
      <c r="AN99" s="13"/>
      <c r="AO99" s="12" t="b">
        <f t="shared" si="9"/>
        <v>1</v>
      </c>
      <c r="AS99" s="13"/>
    </row>
    <row r="100">
      <c r="A100" s="12" t="b">
        <f t="shared" si="1"/>
        <v>1</v>
      </c>
      <c r="E100" s="13"/>
      <c r="F100" s="12" t="b">
        <f t="shared" si="2"/>
        <v>1</v>
      </c>
      <c r="J100" s="13"/>
      <c r="K100" s="12" t="b">
        <f t="shared" si="3"/>
        <v>1</v>
      </c>
      <c r="O100" s="13"/>
      <c r="P100" s="12" t="b">
        <f t="shared" si="4"/>
        <v>1</v>
      </c>
      <c r="T100" s="13"/>
      <c r="U100" s="12" t="b">
        <f t="shared" si="5"/>
        <v>1</v>
      </c>
      <c r="Y100" s="13"/>
      <c r="Z100" s="12" t="b">
        <f t="shared" si="6"/>
        <v>1</v>
      </c>
      <c r="AD100" s="13"/>
      <c r="AE100" s="12" t="b">
        <f t="shared" si="7"/>
        <v>1</v>
      </c>
      <c r="AI100" s="13"/>
      <c r="AJ100" s="12" t="b">
        <f t="shared" si="8"/>
        <v>1</v>
      </c>
      <c r="AN100" s="13"/>
      <c r="AO100" s="12" t="b">
        <f t="shared" si="9"/>
        <v>1</v>
      </c>
      <c r="AS100" s="13"/>
    </row>
    <row r="101">
      <c r="A101" s="12" t="b">
        <f t="shared" si="1"/>
        <v>1</v>
      </c>
      <c r="E101" s="13"/>
      <c r="F101" s="12" t="b">
        <f t="shared" si="2"/>
        <v>1</v>
      </c>
      <c r="J101" s="13"/>
      <c r="K101" s="12" t="b">
        <f t="shared" si="3"/>
        <v>1</v>
      </c>
      <c r="O101" s="13"/>
      <c r="P101" s="12" t="b">
        <f t="shared" si="4"/>
        <v>1</v>
      </c>
      <c r="T101" s="13"/>
      <c r="U101" s="12" t="b">
        <f t="shared" si="5"/>
        <v>1</v>
      </c>
      <c r="Y101" s="13"/>
      <c r="Z101" s="12" t="b">
        <f t="shared" si="6"/>
        <v>1</v>
      </c>
      <c r="AD101" s="13"/>
      <c r="AE101" s="12" t="b">
        <f t="shared" si="7"/>
        <v>1</v>
      </c>
      <c r="AI101" s="13"/>
      <c r="AJ101" s="12" t="b">
        <f t="shared" si="8"/>
        <v>1</v>
      </c>
      <c r="AN101" s="13"/>
      <c r="AO101" s="12" t="b">
        <f t="shared" si="9"/>
        <v>1</v>
      </c>
      <c r="AS101" s="13"/>
    </row>
    <row r="102">
      <c r="E102" s="13"/>
      <c r="J102" s="13"/>
      <c r="O102" s="13"/>
      <c r="T102" s="13"/>
      <c r="Y102" s="13"/>
      <c r="AD102" s="13"/>
      <c r="AI102" s="13"/>
      <c r="AN102" s="13"/>
      <c r="AS102" s="13"/>
    </row>
    <row r="103">
      <c r="E103" s="13"/>
      <c r="J103" s="13"/>
      <c r="O103" s="13"/>
      <c r="T103" s="13"/>
      <c r="Y103" s="13"/>
      <c r="AD103" s="13"/>
      <c r="AI103" s="13"/>
      <c r="AN103" s="13"/>
      <c r="AS103" s="13"/>
    </row>
    <row r="104">
      <c r="E104" s="13"/>
      <c r="J104" s="13"/>
      <c r="O104" s="13"/>
      <c r="T104" s="13"/>
      <c r="Y104" s="13"/>
      <c r="AD104" s="13"/>
      <c r="AI104" s="13"/>
      <c r="AN104" s="13"/>
      <c r="AS104" s="13"/>
    </row>
    <row r="105">
      <c r="E105" s="13"/>
      <c r="J105" s="13"/>
      <c r="O105" s="13"/>
      <c r="T105" s="13"/>
      <c r="Y105" s="13"/>
      <c r="AD105" s="13"/>
      <c r="AI105" s="13"/>
      <c r="AN105" s="13"/>
      <c r="AS105" s="13"/>
    </row>
    <row r="106">
      <c r="E106" s="13"/>
      <c r="J106" s="13"/>
      <c r="O106" s="13"/>
      <c r="T106" s="13"/>
      <c r="Y106" s="13"/>
      <c r="AD106" s="13"/>
      <c r="AI106" s="13"/>
      <c r="AN106" s="13"/>
      <c r="AS106" s="13"/>
    </row>
    <row r="107">
      <c r="E107" s="13"/>
      <c r="J107" s="13"/>
      <c r="O107" s="13"/>
      <c r="T107" s="13"/>
      <c r="Y107" s="13"/>
      <c r="AD107" s="13"/>
      <c r="AI107" s="13"/>
      <c r="AN107" s="13"/>
      <c r="AS107" s="13"/>
    </row>
    <row r="108">
      <c r="E108" s="13"/>
      <c r="J108" s="13"/>
      <c r="O108" s="13"/>
      <c r="T108" s="13"/>
      <c r="Y108" s="13"/>
      <c r="AD108" s="13"/>
      <c r="AI108" s="13"/>
      <c r="AN108" s="13"/>
      <c r="AS108" s="13"/>
    </row>
    <row r="109">
      <c r="E109" s="13"/>
      <c r="J109" s="13"/>
      <c r="O109" s="13"/>
      <c r="T109" s="13"/>
      <c r="Y109" s="13"/>
      <c r="AD109" s="13"/>
      <c r="AI109" s="13"/>
      <c r="AN109" s="13"/>
      <c r="AS109" s="13"/>
    </row>
    <row r="110">
      <c r="E110" s="13"/>
      <c r="J110" s="13"/>
      <c r="O110" s="13"/>
      <c r="T110" s="13"/>
      <c r="Y110" s="13"/>
      <c r="AD110" s="13"/>
      <c r="AI110" s="13"/>
      <c r="AN110" s="13"/>
      <c r="AS110" s="13"/>
    </row>
    <row r="111">
      <c r="E111" s="13"/>
      <c r="J111" s="13"/>
      <c r="O111" s="13"/>
      <c r="T111" s="13"/>
      <c r="Y111" s="13"/>
      <c r="AD111" s="13"/>
      <c r="AI111" s="13"/>
      <c r="AN111" s="13"/>
      <c r="AS111" s="13"/>
    </row>
    <row r="112">
      <c r="E112" s="13"/>
      <c r="J112" s="13"/>
      <c r="O112" s="13"/>
      <c r="T112" s="13"/>
      <c r="Y112" s="13"/>
      <c r="AD112" s="13"/>
      <c r="AI112" s="13"/>
      <c r="AN112" s="13"/>
      <c r="AS112" s="13"/>
    </row>
    <row r="113">
      <c r="E113" s="13"/>
      <c r="J113" s="13"/>
      <c r="O113" s="13"/>
      <c r="T113" s="13"/>
      <c r="Y113" s="13"/>
      <c r="AD113" s="13"/>
      <c r="AI113" s="13"/>
      <c r="AN113" s="13"/>
      <c r="AS113" s="13"/>
    </row>
    <row r="114">
      <c r="E114" s="13"/>
      <c r="J114" s="13"/>
      <c r="O114" s="13"/>
      <c r="T114" s="13"/>
      <c r="Y114" s="13"/>
      <c r="AD114" s="13"/>
      <c r="AI114" s="13"/>
      <c r="AN114" s="13"/>
      <c r="AS114" s="13"/>
    </row>
    <row r="115">
      <c r="E115" s="13"/>
      <c r="J115" s="13"/>
      <c r="O115" s="13"/>
      <c r="T115" s="13"/>
      <c r="Y115" s="13"/>
      <c r="AD115" s="13"/>
      <c r="AI115" s="13"/>
      <c r="AN115" s="13"/>
      <c r="AS115" s="13"/>
    </row>
    <row r="116">
      <c r="E116" s="13"/>
      <c r="J116" s="13"/>
      <c r="O116" s="13"/>
      <c r="T116" s="13"/>
      <c r="Y116" s="13"/>
      <c r="AD116" s="13"/>
      <c r="AI116" s="13"/>
      <c r="AN116" s="13"/>
      <c r="AS116" s="13"/>
    </row>
    <row r="117">
      <c r="E117" s="13"/>
      <c r="J117" s="13"/>
      <c r="O117" s="13"/>
      <c r="T117" s="13"/>
      <c r="Y117" s="13"/>
      <c r="AD117" s="13"/>
      <c r="AI117" s="13"/>
      <c r="AN117" s="13"/>
      <c r="AS117" s="13"/>
    </row>
    <row r="118">
      <c r="E118" s="13"/>
      <c r="J118" s="13"/>
      <c r="O118" s="13"/>
      <c r="T118" s="13"/>
      <c r="Y118" s="13"/>
      <c r="AD118" s="13"/>
      <c r="AI118" s="13"/>
      <c r="AN118" s="13"/>
      <c r="AS118" s="13"/>
    </row>
    <row r="119">
      <c r="E119" s="13"/>
      <c r="J119" s="13"/>
      <c r="O119" s="13"/>
      <c r="T119" s="13"/>
      <c r="Y119" s="13"/>
      <c r="AD119" s="13"/>
      <c r="AI119" s="13"/>
      <c r="AN119" s="13"/>
      <c r="AS119" s="13"/>
    </row>
    <row r="120">
      <c r="E120" s="13"/>
      <c r="J120" s="13"/>
      <c r="O120" s="13"/>
      <c r="T120" s="13"/>
      <c r="Y120" s="13"/>
      <c r="AD120" s="13"/>
      <c r="AI120" s="13"/>
      <c r="AN120" s="13"/>
      <c r="AS120" s="13"/>
    </row>
    <row r="121">
      <c r="E121" s="13"/>
      <c r="J121" s="13"/>
      <c r="O121" s="13"/>
      <c r="T121" s="13"/>
      <c r="Y121" s="13"/>
      <c r="AD121" s="13"/>
      <c r="AI121" s="13"/>
      <c r="AN121" s="13"/>
      <c r="AS121" s="13"/>
    </row>
    <row r="122">
      <c r="E122" s="13"/>
      <c r="J122" s="13"/>
      <c r="O122" s="13"/>
      <c r="T122" s="13"/>
      <c r="Y122" s="13"/>
      <c r="AD122" s="13"/>
      <c r="AI122" s="13"/>
      <c r="AN122" s="13"/>
      <c r="AS122" s="13"/>
    </row>
    <row r="123">
      <c r="E123" s="13"/>
      <c r="J123" s="13"/>
      <c r="O123" s="13"/>
      <c r="T123" s="13"/>
      <c r="Y123" s="13"/>
      <c r="AD123" s="13"/>
      <c r="AI123" s="13"/>
      <c r="AN123" s="13"/>
      <c r="AS123" s="13"/>
    </row>
    <row r="124">
      <c r="E124" s="13"/>
      <c r="J124" s="13"/>
      <c r="O124" s="13"/>
      <c r="T124" s="13"/>
      <c r="Y124" s="13"/>
      <c r="AD124" s="13"/>
      <c r="AI124" s="13"/>
      <c r="AN124" s="13"/>
      <c r="AS124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A150" s="4"/>
      <c r="B150" s="14" t="s">
        <v>286</v>
      </c>
      <c r="C150" s="14"/>
      <c r="E150" s="13"/>
      <c r="F150" s="15"/>
      <c r="G150" s="14" t="s">
        <v>286</v>
      </c>
      <c r="H150" s="14"/>
      <c r="J150" s="13"/>
      <c r="K150" s="15"/>
      <c r="L150" s="14" t="s">
        <v>286</v>
      </c>
      <c r="M150" s="14"/>
      <c r="O150" s="13"/>
      <c r="P150" s="15"/>
      <c r="Q150" s="14" t="s">
        <v>286</v>
      </c>
      <c r="R150" s="14"/>
      <c r="T150" s="13"/>
      <c r="U150" s="15"/>
      <c r="V150" s="14" t="s">
        <v>286</v>
      </c>
      <c r="W150" s="14"/>
      <c r="Y150" s="13"/>
      <c r="Z150" s="15"/>
      <c r="AA150" s="14" t="s">
        <v>286</v>
      </c>
      <c r="AB150" s="14"/>
      <c r="AD150" s="13"/>
      <c r="AE150" s="15"/>
      <c r="AF150" s="14" t="s">
        <v>286</v>
      </c>
      <c r="AG150" s="14"/>
      <c r="AI150" s="13"/>
      <c r="AJ150" s="15"/>
      <c r="AK150" s="14" t="s">
        <v>286</v>
      </c>
      <c r="AL150" s="14"/>
      <c r="AN150" s="13"/>
      <c r="AO150" s="15"/>
      <c r="AP150" s="14" t="s">
        <v>286</v>
      </c>
      <c r="AQ150" s="14"/>
      <c r="AS150" s="13"/>
    </row>
    <row r="151">
      <c r="A151" s="16"/>
      <c r="B151" s="17" t="s">
        <v>287</v>
      </c>
      <c r="C151" s="18">
        <f> AVERAGE(C4:C124)</f>
        <v>536.2903226</v>
      </c>
      <c r="E151" s="13"/>
      <c r="F151" s="19"/>
      <c r="G151" s="17" t="s">
        <v>287</v>
      </c>
      <c r="H151" s="18">
        <f> AVERAGE(H4:H124)</f>
        <v>433.0892857</v>
      </c>
      <c r="J151" s="13"/>
      <c r="K151" s="19"/>
      <c r="L151" s="17" t="s">
        <v>287</v>
      </c>
      <c r="M151" s="18">
        <f> AVERAGE(M4:M124)</f>
        <v>449.0483871</v>
      </c>
      <c r="O151" s="13"/>
      <c r="P151" s="19"/>
      <c r="Q151" s="17" t="s">
        <v>287</v>
      </c>
      <c r="R151" s="18">
        <f> AVERAGE(R4:R124)</f>
        <v>578.2638889</v>
      </c>
      <c r="T151" s="13"/>
      <c r="U151" s="19"/>
      <c r="V151" s="17" t="s">
        <v>287</v>
      </c>
      <c r="W151" s="18">
        <f> AVERAGE(W4:W124)</f>
        <v>480.3870968</v>
      </c>
      <c r="Y151" s="13"/>
      <c r="Z151" s="19"/>
      <c r="AA151" s="17" t="s">
        <v>287</v>
      </c>
      <c r="AB151" s="18">
        <f> AVERAGE(AB4:AB124)</f>
        <v>440.7222222</v>
      </c>
      <c r="AD151" s="13"/>
      <c r="AE151" s="19"/>
      <c r="AF151" s="17" t="s">
        <v>287</v>
      </c>
      <c r="AG151" s="18">
        <f> AVERAGE(AG4:AG124)</f>
        <v>573.8035714</v>
      </c>
      <c r="AI151" s="13"/>
      <c r="AJ151" s="19"/>
      <c r="AK151" s="17" t="s">
        <v>287</v>
      </c>
      <c r="AL151" s="18">
        <f> AVERAGE(AL4:AL124)</f>
        <v>521.8166667</v>
      </c>
      <c r="AN151" s="13"/>
      <c r="AO151" s="19"/>
      <c r="AP151" s="17" t="s">
        <v>287</v>
      </c>
      <c r="AQ151" s="18">
        <f> AVERAGE(AQ4:AQ124)</f>
        <v>551.5806452</v>
      </c>
      <c r="AS151" s="13"/>
    </row>
    <row r="152">
      <c r="A152" s="16"/>
      <c r="B152" s="20" t="s">
        <v>288</v>
      </c>
      <c r="C152" s="21">
        <f>STDEV(C4:C124)</f>
        <v>787.2590214</v>
      </c>
      <c r="E152" s="13"/>
      <c r="F152" s="19"/>
      <c r="G152" s="20" t="s">
        <v>288</v>
      </c>
      <c r="H152" s="21">
        <f>STDEV(H4:H124)</f>
        <v>463.3126287</v>
      </c>
      <c r="J152" s="13"/>
      <c r="K152" s="19"/>
      <c r="L152" s="20" t="s">
        <v>288</v>
      </c>
      <c r="M152" s="21">
        <f>STDEV(M4:M124)</f>
        <v>466.8480087</v>
      </c>
      <c r="O152" s="13"/>
      <c r="P152" s="19"/>
      <c r="Q152" s="20" t="s">
        <v>288</v>
      </c>
      <c r="R152" s="21">
        <f>STDEV(R4:R124)</f>
        <v>882.5775311</v>
      </c>
      <c r="T152" s="13"/>
      <c r="U152" s="19"/>
      <c r="V152" s="20" t="s">
        <v>288</v>
      </c>
      <c r="W152" s="21">
        <f>STDEV(W4:W124)</f>
        <v>501.8762944</v>
      </c>
      <c r="Y152" s="13"/>
      <c r="Z152" s="19"/>
      <c r="AA152" s="20" t="s">
        <v>288</v>
      </c>
      <c r="AB152" s="21">
        <f>STDEV(AB4:AB124)</f>
        <v>491.9106153</v>
      </c>
      <c r="AD152" s="13"/>
      <c r="AE152" s="19"/>
      <c r="AF152" s="20" t="s">
        <v>288</v>
      </c>
      <c r="AG152" s="21">
        <f>STDEV(AG4:AG124)</f>
        <v>788.4268438</v>
      </c>
      <c r="AI152" s="13"/>
      <c r="AJ152" s="19"/>
      <c r="AK152" s="20" t="s">
        <v>288</v>
      </c>
      <c r="AL152" s="21">
        <f>STDEV(AL4:AL124)</f>
        <v>476.4840685</v>
      </c>
      <c r="AN152" s="13"/>
      <c r="AO152" s="19"/>
      <c r="AP152" s="20" t="s">
        <v>288</v>
      </c>
      <c r="AQ152" s="21">
        <f>STDEV(AQ4:AQ124)</f>
        <v>489.2991491</v>
      </c>
      <c r="AS152" s="13"/>
    </row>
    <row r="153">
      <c r="A153" s="16"/>
      <c r="B153" s="17" t="s">
        <v>289</v>
      </c>
      <c r="C153" s="21">
        <f>MEDIAN(C4:C124)</f>
        <v>264.5</v>
      </c>
      <c r="E153" s="13"/>
      <c r="F153" s="19"/>
      <c r="G153" s="17" t="s">
        <v>289</v>
      </c>
      <c r="H153" s="21">
        <f>MEDIAN(H4:H124)</f>
        <v>235</v>
      </c>
      <c r="J153" s="13"/>
      <c r="K153" s="19"/>
      <c r="L153" s="17" t="s">
        <v>289</v>
      </c>
      <c r="M153" s="21">
        <f>MEDIAN(M4:M124)</f>
        <v>267.5</v>
      </c>
      <c r="O153" s="13"/>
      <c r="P153" s="19"/>
      <c r="Q153" s="17" t="s">
        <v>289</v>
      </c>
      <c r="R153" s="21">
        <f>MEDIAN(R4:R124)</f>
        <v>297</v>
      </c>
      <c r="T153" s="13"/>
      <c r="U153" s="19"/>
      <c r="V153" s="17" t="s">
        <v>289</v>
      </c>
      <c r="W153" s="21">
        <f>MEDIAN(W4:W124)</f>
        <v>266</v>
      </c>
      <c r="Y153" s="13"/>
      <c r="Z153" s="19"/>
      <c r="AA153" s="17" t="s">
        <v>289</v>
      </c>
      <c r="AB153" s="21">
        <f>MEDIAN(AB4:AB124)</f>
        <v>232</v>
      </c>
      <c r="AD153" s="13"/>
      <c r="AE153" s="19"/>
      <c r="AF153" s="17" t="s">
        <v>289</v>
      </c>
      <c r="AG153" s="21">
        <f>MEDIAN(AG4:AG124)</f>
        <v>305</v>
      </c>
      <c r="AI153" s="13"/>
      <c r="AJ153" s="19"/>
      <c r="AK153" s="17" t="s">
        <v>289</v>
      </c>
      <c r="AL153" s="21">
        <f>MEDIAN(AL4:AL124)</f>
        <v>343</v>
      </c>
      <c r="AN153" s="13"/>
      <c r="AO153" s="19"/>
      <c r="AP153" s="17" t="s">
        <v>289</v>
      </c>
      <c r="AQ153" s="21">
        <f>MEDIAN(AQ4:AQ124)</f>
        <v>388.5</v>
      </c>
      <c r="AS153" s="13"/>
    </row>
    <row r="154">
      <c r="A154" s="16"/>
      <c r="B154" s="17" t="s">
        <v>290</v>
      </c>
      <c r="C154" s="21">
        <f>min(C4:C124)</f>
        <v>122</v>
      </c>
      <c r="E154" s="13"/>
      <c r="F154" s="19"/>
      <c r="G154" s="17" t="s">
        <v>290</v>
      </c>
      <c r="H154" s="21">
        <f>min(H4:H124)</f>
        <v>110</v>
      </c>
      <c r="J154" s="13"/>
      <c r="K154" s="19"/>
      <c r="L154" s="17" t="s">
        <v>290</v>
      </c>
      <c r="M154" s="21">
        <f>min(M4:M124)</f>
        <v>90</v>
      </c>
      <c r="O154" s="13"/>
      <c r="P154" s="19"/>
      <c r="Q154" s="17" t="s">
        <v>290</v>
      </c>
      <c r="R154" s="21">
        <f>min(R4:R124)</f>
        <v>141</v>
      </c>
      <c r="T154" s="13"/>
      <c r="U154" s="19"/>
      <c r="V154" s="17" t="s">
        <v>290</v>
      </c>
      <c r="W154" s="21">
        <f>min(W4:W124)</f>
        <v>108</v>
      </c>
      <c r="Y154" s="13"/>
      <c r="Z154" s="19"/>
      <c r="AA154" s="17" t="s">
        <v>290</v>
      </c>
      <c r="AB154" s="21">
        <f>min(AB4:AB124)</f>
        <v>120</v>
      </c>
      <c r="AD154" s="13"/>
      <c r="AE154" s="19"/>
      <c r="AF154" s="17" t="s">
        <v>290</v>
      </c>
      <c r="AG154" s="21">
        <f>min(AG4:AG124)</f>
        <v>135</v>
      </c>
      <c r="AI154" s="13"/>
      <c r="AJ154" s="19"/>
      <c r="AK154" s="17" t="s">
        <v>290</v>
      </c>
      <c r="AL154" s="21">
        <f>min(AL4:AL124)</f>
        <v>128</v>
      </c>
      <c r="AN154" s="13"/>
      <c r="AO154" s="19"/>
      <c r="AP154" s="17" t="s">
        <v>290</v>
      </c>
      <c r="AQ154" s="21">
        <f>min(AQ4:AQ124)</f>
        <v>131</v>
      </c>
      <c r="AS154" s="13"/>
    </row>
    <row r="155">
      <c r="A155" s="16"/>
      <c r="B155" s="17" t="s">
        <v>291</v>
      </c>
      <c r="C155" s="21">
        <f>max(C4:C124)</f>
        <v>5064</v>
      </c>
      <c r="E155" s="13"/>
      <c r="F155" s="19"/>
      <c r="G155" s="17" t="s">
        <v>291</v>
      </c>
      <c r="H155" s="21">
        <f>max(H4:H124)</f>
        <v>2291</v>
      </c>
      <c r="J155" s="13"/>
      <c r="K155" s="19"/>
      <c r="L155" s="17" t="s">
        <v>291</v>
      </c>
      <c r="M155" s="21">
        <f>max(M4:M124)</f>
        <v>2118</v>
      </c>
      <c r="O155" s="13"/>
      <c r="P155" s="19"/>
      <c r="Q155" s="17" t="s">
        <v>291</v>
      </c>
      <c r="R155" s="21">
        <f>max(R4:R124)</f>
        <v>5959</v>
      </c>
      <c r="T155" s="13"/>
      <c r="U155" s="19"/>
      <c r="V155" s="17" t="s">
        <v>291</v>
      </c>
      <c r="W155" s="21">
        <f>max(W4:W124)</f>
        <v>2491</v>
      </c>
      <c r="Y155" s="13"/>
      <c r="Z155" s="19"/>
      <c r="AA155" s="17" t="s">
        <v>291</v>
      </c>
      <c r="AB155" s="21">
        <f>max(AB4:AB124)</f>
        <v>2306</v>
      </c>
      <c r="AD155" s="13"/>
      <c r="AE155" s="19"/>
      <c r="AF155" s="17" t="s">
        <v>291</v>
      </c>
      <c r="AG155" s="21">
        <f>max(AG4:AG124)</f>
        <v>5687</v>
      </c>
      <c r="AI155" s="13"/>
      <c r="AJ155" s="19"/>
      <c r="AK155" s="17" t="s">
        <v>291</v>
      </c>
      <c r="AL155" s="21">
        <f>max(AL4:AL124)</f>
        <v>2573</v>
      </c>
      <c r="AN155" s="13"/>
      <c r="AO155" s="19"/>
      <c r="AP155" s="17" t="s">
        <v>291</v>
      </c>
      <c r="AQ155" s="21">
        <f>max(AQ4:AQ124)</f>
        <v>2838</v>
      </c>
      <c r="AS155" s="13"/>
    </row>
    <row r="156">
      <c r="A156" s="16"/>
      <c r="B156" s="17" t="s">
        <v>292</v>
      </c>
      <c r="C156" s="21">
        <f>sum(C4:C124)/1000</f>
        <v>33.25</v>
      </c>
      <c r="E156" s="13"/>
      <c r="F156" s="19"/>
      <c r="G156" s="17" t="s">
        <v>292</v>
      </c>
      <c r="H156" s="21">
        <f>sum(H4:H124)/1000</f>
        <v>24.253</v>
      </c>
      <c r="J156" s="13"/>
      <c r="K156" s="19"/>
      <c r="L156" s="17" t="s">
        <v>292</v>
      </c>
      <c r="M156" s="21">
        <f>sum(M4:M124)/1000</f>
        <v>27.841</v>
      </c>
      <c r="O156" s="13"/>
      <c r="P156" s="19"/>
      <c r="Q156" s="17" t="s">
        <v>292</v>
      </c>
      <c r="R156" s="21">
        <f>sum(R4:R124)/1000</f>
        <v>41.635</v>
      </c>
      <c r="T156" s="13"/>
      <c r="U156" s="19"/>
      <c r="V156" s="17" t="s">
        <v>292</v>
      </c>
      <c r="W156" s="21">
        <f>sum(W4:W124)/1000</f>
        <v>29.784</v>
      </c>
      <c r="Y156" s="13"/>
      <c r="Z156" s="19"/>
      <c r="AA156" s="17" t="s">
        <v>292</v>
      </c>
      <c r="AB156" s="21">
        <f>sum(AB4:AB124)/1000</f>
        <v>23.799</v>
      </c>
      <c r="AD156" s="13"/>
      <c r="AE156" s="19"/>
      <c r="AF156" s="17" t="s">
        <v>292</v>
      </c>
      <c r="AG156" s="21">
        <f>sum(AG4:AG124)/1000</f>
        <v>32.133</v>
      </c>
      <c r="AI156" s="13"/>
      <c r="AJ156" s="19"/>
      <c r="AK156" s="17" t="s">
        <v>292</v>
      </c>
      <c r="AL156" s="21">
        <f>sum(AL4:AL124)/1000</f>
        <v>31.309</v>
      </c>
      <c r="AN156" s="13"/>
      <c r="AO156" s="19"/>
      <c r="AP156" s="17" t="s">
        <v>292</v>
      </c>
      <c r="AQ156" s="21">
        <f>sum(AQ4:AQ124)/1000</f>
        <v>34.198</v>
      </c>
      <c r="AS156" s="13"/>
    </row>
    <row r="157">
      <c r="A157" s="16"/>
      <c r="B157" s="17" t="s">
        <v>293</v>
      </c>
      <c r="C157" s="21">
        <f>COUNTA(C4:C124)+1</f>
        <v>63</v>
      </c>
      <c r="E157" s="13"/>
      <c r="F157" s="19"/>
      <c r="G157" s="17" t="s">
        <v>293</v>
      </c>
      <c r="H157" s="21">
        <f>COUNTA(H4:H124)+1</f>
        <v>57</v>
      </c>
      <c r="J157" s="13"/>
      <c r="K157" s="19"/>
      <c r="L157" s="17" t="s">
        <v>293</v>
      </c>
      <c r="M157" s="21">
        <f>COUNTA(M4:M124)+1</f>
        <v>63</v>
      </c>
      <c r="O157" s="13"/>
      <c r="P157" s="19"/>
      <c r="Q157" s="17" t="s">
        <v>293</v>
      </c>
      <c r="R157" s="21">
        <f>COUNTA(R4:R124)+1</f>
        <v>73</v>
      </c>
      <c r="T157" s="13"/>
      <c r="U157" s="19"/>
      <c r="V157" s="17" t="s">
        <v>293</v>
      </c>
      <c r="W157" s="21">
        <f>COUNTA(W4:W124)+1</f>
        <v>63</v>
      </c>
      <c r="Y157" s="13"/>
      <c r="Z157" s="19"/>
      <c r="AA157" s="17" t="s">
        <v>293</v>
      </c>
      <c r="AB157" s="21">
        <f>COUNTA(AB4:AB124)+1</f>
        <v>55</v>
      </c>
      <c r="AD157" s="13"/>
      <c r="AE157" s="19"/>
      <c r="AF157" s="17" t="s">
        <v>293</v>
      </c>
      <c r="AG157" s="21">
        <f>COUNTA(AG4:AG124)+1</f>
        <v>57</v>
      </c>
      <c r="AI157" s="13"/>
      <c r="AJ157" s="19"/>
      <c r="AK157" s="17" t="s">
        <v>293</v>
      </c>
      <c r="AL157" s="21">
        <f>COUNTA(AL4:AL124)+1</f>
        <v>61</v>
      </c>
      <c r="AN157" s="13"/>
      <c r="AO157" s="19"/>
      <c r="AP157" s="17" t="s">
        <v>293</v>
      </c>
      <c r="AQ157" s="21">
        <f>COUNTA(AQ4:AQ124)+1</f>
        <v>63</v>
      </c>
      <c r="AS157" s="13"/>
    </row>
    <row r="158">
      <c r="A158" s="16"/>
      <c r="B158" s="17" t="s">
        <v>294</v>
      </c>
      <c r="C158" s="22">
        <f>C160+C159+C161+C162</f>
        <v>63</v>
      </c>
      <c r="E158" s="13"/>
      <c r="F158" s="16"/>
      <c r="G158" s="17" t="s">
        <v>294</v>
      </c>
      <c r="H158" s="22">
        <f>H160+H159+H161+H162</f>
        <v>57</v>
      </c>
      <c r="J158" s="13"/>
      <c r="K158" s="16"/>
      <c r="L158" s="17" t="s">
        <v>294</v>
      </c>
      <c r="M158" s="22">
        <f>M160+M159+M161+M162</f>
        <v>63</v>
      </c>
      <c r="O158" s="13"/>
      <c r="P158" s="16"/>
      <c r="Q158" s="17" t="s">
        <v>294</v>
      </c>
      <c r="R158" s="22">
        <f>R160+R159+R161+R162</f>
        <v>73</v>
      </c>
      <c r="T158" s="13"/>
      <c r="U158" s="16"/>
      <c r="V158" s="17" t="s">
        <v>294</v>
      </c>
      <c r="W158" s="22">
        <f>W160+W159+W161+W162</f>
        <v>63</v>
      </c>
      <c r="Y158" s="13"/>
      <c r="Z158" s="16"/>
      <c r="AA158" s="17" t="s">
        <v>294</v>
      </c>
      <c r="AB158" s="22">
        <f>AB160+AB159+AB161+AB162</f>
        <v>55</v>
      </c>
      <c r="AD158" s="13"/>
      <c r="AE158" s="16"/>
      <c r="AF158" s="17" t="s">
        <v>294</v>
      </c>
      <c r="AG158" s="22">
        <f>AG160+AG159+AG161+AG162</f>
        <v>57</v>
      </c>
      <c r="AI158" s="13"/>
      <c r="AJ158" s="16"/>
      <c r="AK158" s="17" t="s">
        <v>294</v>
      </c>
      <c r="AL158" s="22">
        <f>AL160+AL159+AL161+AL162</f>
        <v>61</v>
      </c>
      <c r="AN158" s="13"/>
      <c r="AO158" s="16"/>
      <c r="AP158" s="17" t="s">
        <v>294</v>
      </c>
      <c r="AQ158" s="22">
        <f>AQ160+AQ159+AQ161+AQ162</f>
        <v>63</v>
      </c>
      <c r="AS158" s="13"/>
    </row>
    <row r="159">
      <c r="A159" s="4"/>
      <c r="B159" s="17" t="s">
        <v>295</v>
      </c>
      <c r="C159" s="23">
        <f>(C157-55)/2</f>
        <v>4</v>
      </c>
      <c r="E159" s="13"/>
      <c r="F159" s="4"/>
      <c r="G159" s="17" t="s">
        <v>295</v>
      </c>
      <c r="H159" s="23">
        <f>(H157-55)/2</f>
        <v>1</v>
      </c>
      <c r="J159" s="13"/>
      <c r="K159" s="4"/>
      <c r="L159" s="17" t="s">
        <v>295</v>
      </c>
      <c r="M159" s="23">
        <f>(M157-55)/2</f>
        <v>4</v>
      </c>
      <c r="O159" s="13"/>
      <c r="P159" s="4"/>
      <c r="Q159" s="17" t="s">
        <v>295</v>
      </c>
      <c r="R159" s="23">
        <f>(R157-55)/2</f>
        <v>9</v>
      </c>
      <c r="T159" s="13"/>
      <c r="U159" s="4"/>
      <c r="V159" s="17" t="s">
        <v>295</v>
      </c>
      <c r="W159" s="23">
        <f>(W157-55)/2</f>
        <v>4</v>
      </c>
      <c r="Y159" s="13"/>
      <c r="Z159" s="4"/>
      <c r="AA159" s="17" t="s">
        <v>295</v>
      </c>
      <c r="AB159" s="23">
        <f>(AB157-55)/2</f>
        <v>0</v>
      </c>
      <c r="AD159" s="13"/>
      <c r="AE159" s="4"/>
      <c r="AF159" s="17" t="s">
        <v>295</v>
      </c>
      <c r="AG159" s="23">
        <f>(AG157-55)/2</f>
        <v>1</v>
      </c>
      <c r="AI159" s="13"/>
      <c r="AJ159" s="4"/>
      <c r="AK159" s="17" t="s">
        <v>295</v>
      </c>
      <c r="AL159" s="23">
        <f>(AL157-55)/2</f>
        <v>3</v>
      </c>
      <c r="AN159" s="13"/>
      <c r="AO159" s="4"/>
      <c r="AP159" s="17" t="s">
        <v>295</v>
      </c>
      <c r="AQ159" s="23">
        <f>(AQ157-55)/2</f>
        <v>4</v>
      </c>
      <c r="AS159" s="13"/>
    </row>
    <row r="160">
      <c r="B160" s="24" t="s">
        <v>296</v>
      </c>
      <c r="C160" s="25">
        <v>55.0</v>
      </c>
      <c r="E160" s="13"/>
      <c r="G160" s="24" t="s">
        <v>296</v>
      </c>
      <c r="H160" s="25">
        <v>55.0</v>
      </c>
      <c r="J160" s="13"/>
      <c r="L160" s="24" t="s">
        <v>296</v>
      </c>
      <c r="M160" s="25">
        <v>55.0</v>
      </c>
      <c r="O160" s="13"/>
      <c r="Q160" s="24" t="s">
        <v>296</v>
      </c>
      <c r="R160" s="25">
        <v>55.0</v>
      </c>
      <c r="T160" s="13"/>
      <c r="V160" s="24" t="s">
        <v>296</v>
      </c>
      <c r="W160" s="25">
        <v>55.0</v>
      </c>
      <c r="Y160" s="13"/>
      <c r="AA160" s="24" t="s">
        <v>296</v>
      </c>
      <c r="AB160" s="25">
        <v>55.0</v>
      </c>
      <c r="AD160" s="13"/>
      <c r="AF160" s="24" t="s">
        <v>296</v>
      </c>
      <c r="AG160" s="25">
        <v>55.0</v>
      </c>
      <c r="AI160" s="13"/>
      <c r="AK160" s="24" t="s">
        <v>296</v>
      </c>
      <c r="AL160" s="25">
        <v>55.0</v>
      </c>
      <c r="AN160" s="13"/>
      <c r="AP160" s="24" t="s">
        <v>296</v>
      </c>
      <c r="AQ160" s="25">
        <v>55.0</v>
      </c>
      <c r="AS160" s="13"/>
    </row>
    <row r="161">
      <c r="B161" s="26" t="s">
        <v>297</v>
      </c>
      <c r="C161" s="25">
        <f>C159</f>
        <v>4</v>
      </c>
      <c r="E161" s="13"/>
      <c r="G161" s="26" t="s">
        <v>297</v>
      </c>
      <c r="H161" s="25">
        <f>H159</f>
        <v>1</v>
      </c>
      <c r="J161" s="13"/>
      <c r="L161" s="26" t="s">
        <v>297</v>
      </c>
      <c r="M161" s="25">
        <f>M159</f>
        <v>4</v>
      </c>
      <c r="O161" s="13"/>
      <c r="Q161" s="26" t="s">
        <v>297</v>
      </c>
      <c r="R161" s="25">
        <f>R159</f>
        <v>9</v>
      </c>
      <c r="T161" s="13"/>
      <c r="V161" s="26" t="s">
        <v>297</v>
      </c>
      <c r="W161" s="25">
        <f>W159</f>
        <v>4</v>
      </c>
      <c r="Y161" s="13"/>
      <c r="AA161" s="26" t="s">
        <v>297</v>
      </c>
      <c r="AB161" s="25">
        <f>AB159</f>
        <v>0</v>
      </c>
      <c r="AD161" s="13"/>
      <c r="AF161" s="26" t="s">
        <v>297</v>
      </c>
      <c r="AG161" s="25">
        <f>AG159</f>
        <v>1</v>
      </c>
      <c r="AI161" s="13"/>
      <c r="AK161" s="26" t="s">
        <v>297</v>
      </c>
      <c r="AL161" s="25">
        <f>AL159</f>
        <v>3</v>
      </c>
      <c r="AN161" s="13"/>
      <c r="AP161" s="26" t="s">
        <v>297</v>
      </c>
      <c r="AQ161" s="25">
        <f>AQ159</f>
        <v>4</v>
      </c>
      <c r="AS161" s="13"/>
    </row>
    <row r="162">
      <c r="B162" s="26" t="s">
        <v>298</v>
      </c>
      <c r="C162" s="25">
        <v>0.0</v>
      </c>
      <c r="E162" s="13"/>
      <c r="G162" s="26" t="s">
        <v>298</v>
      </c>
      <c r="H162" s="25">
        <v>0.0</v>
      </c>
      <c r="J162" s="13"/>
      <c r="L162" s="26" t="s">
        <v>298</v>
      </c>
      <c r="M162" s="25">
        <v>0.0</v>
      </c>
      <c r="O162" s="13"/>
      <c r="Q162" s="26" t="s">
        <v>298</v>
      </c>
      <c r="R162" s="25">
        <v>0.0</v>
      </c>
      <c r="T162" s="13"/>
      <c r="V162" s="26" t="s">
        <v>298</v>
      </c>
      <c r="W162" s="25">
        <v>0.0</v>
      </c>
      <c r="Y162" s="13"/>
      <c r="AA162" s="26" t="s">
        <v>298</v>
      </c>
      <c r="AB162" s="25">
        <v>0.0</v>
      </c>
      <c r="AD162" s="13"/>
      <c r="AF162" s="26" t="s">
        <v>298</v>
      </c>
      <c r="AG162" s="25">
        <v>0.0</v>
      </c>
      <c r="AI162" s="13"/>
      <c r="AK162" s="26" t="s">
        <v>298</v>
      </c>
      <c r="AL162" s="25">
        <v>0.0</v>
      </c>
      <c r="AN162" s="13"/>
      <c r="AP162" s="26" t="s">
        <v>298</v>
      </c>
      <c r="AQ162" s="25">
        <v>0.0</v>
      </c>
      <c r="AS162" s="13"/>
    </row>
    <row r="163">
      <c r="B163" s="24" t="s">
        <v>299</v>
      </c>
      <c r="C163" s="25">
        <f>COUNTIF(A3:A100,FALSE)+5</f>
        <v>7</v>
      </c>
      <c r="E163" s="13"/>
      <c r="G163" s="24" t="s">
        <v>299</v>
      </c>
      <c r="H163" s="25">
        <f>COUNTIF(F3:F100,FALSE)+5</f>
        <v>7</v>
      </c>
      <c r="J163" s="13"/>
      <c r="L163" s="24" t="s">
        <v>299</v>
      </c>
      <c r="M163" s="25">
        <f>COUNTIF(K3:K100,FALSE)+5</f>
        <v>7</v>
      </c>
      <c r="O163" s="13"/>
      <c r="Q163" s="24" t="s">
        <v>299</v>
      </c>
      <c r="R163" s="25">
        <f>COUNTIF(P3:P100,FALSE)+5</f>
        <v>7</v>
      </c>
      <c r="T163" s="13"/>
      <c r="V163" s="24" t="s">
        <v>299</v>
      </c>
      <c r="W163" s="25">
        <f>COUNTIF(U3:U100,FALSE)+7</f>
        <v>9</v>
      </c>
      <c r="Y163" s="13"/>
      <c r="AA163" s="24" t="s">
        <v>299</v>
      </c>
      <c r="AB163" s="25">
        <f>COUNTIF(Z3:Z100,FALSE)+5</f>
        <v>7</v>
      </c>
      <c r="AD163" s="13"/>
      <c r="AF163" s="24" t="s">
        <v>299</v>
      </c>
      <c r="AG163" s="25">
        <f>COUNTIF(AE3:AE100,FALSE)+5</f>
        <v>7</v>
      </c>
      <c r="AI163" s="13"/>
      <c r="AK163" s="24" t="s">
        <v>299</v>
      </c>
      <c r="AL163" s="25">
        <f>COUNTIF(AJ3:AJ100,FALSE)+5</f>
        <v>7</v>
      </c>
      <c r="AN163" s="13"/>
      <c r="AP163" s="24" t="s">
        <v>299</v>
      </c>
      <c r="AQ163" s="25">
        <f>COUNTIF(AO3:AO100,FALSE)+5</f>
        <v>7</v>
      </c>
      <c r="AS163" s="13"/>
    </row>
    <row r="164">
      <c r="B164" s="17" t="s">
        <v>300</v>
      </c>
      <c r="C164" s="25">
        <f>C158+C163</f>
        <v>70</v>
      </c>
      <c r="E164" s="13"/>
      <c r="G164" s="17" t="s">
        <v>300</v>
      </c>
      <c r="H164" s="25">
        <f>H158+H163</f>
        <v>64</v>
      </c>
      <c r="J164" s="13"/>
      <c r="L164" s="17" t="s">
        <v>300</v>
      </c>
      <c r="M164" s="25">
        <f>M158+M163</f>
        <v>70</v>
      </c>
      <c r="O164" s="13"/>
      <c r="Q164" s="17" t="s">
        <v>300</v>
      </c>
      <c r="R164" s="25">
        <f>R158+R163</f>
        <v>80</v>
      </c>
      <c r="T164" s="13"/>
      <c r="V164" s="17" t="s">
        <v>300</v>
      </c>
      <c r="W164" s="25">
        <f>W158+W163</f>
        <v>72</v>
      </c>
      <c r="Y164" s="13"/>
      <c r="AA164" s="17" t="s">
        <v>300</v>
      </c>
      <c r="AB164" s="25">
        <f>AB158+AB163</f>
        <v>62</v>
      </c>
      <c r="AD164" s="13"/>
      <c r="AF164" s="17" t="s">
        <v>300</v>
      </c>
      <c r="AG164" s="25">
        <f>AG158+AG163</f>
        <v>64</v>
      </c>
      <c r="AI164" s="13"/>
      <c r="AK164" s="17" t="s">
        <v>300</v>
      </c>
      <c r="AL164" s="25">
        <f>AL158+AL163</f>
        <v>68</v>
      </c>
      <c r="AN164" s="13"/>
      <c r="AP164" s="17" t="s">
        <v>300</v>
      </c>
      <c r="AQ164" s="25">
        <f>AQ158+AQ163</f>
        <v>70</v>
      </c>
      <c r="AS164" s="13"/>
    </row>
    <row r="165">
      <c r="B165" s="27" t="s">
        <v>301</v>
      </c>
      <c r="C165" s="25">
        <f>C157-C159</f>
        <v>59</v>
      </c>
      <c r="E165" s="13"/>
      <c r="G165" s="27" t="s">
        <v>301</v>
      </c>
      <c r="H165" s="25">
        <f>H157-H159</f>
        <v>56</v>
      </c>
      <c r="J165" s="13"/>
      <c r="L165" s="27" t="s">
        <v>301</v>
      </c>
      <c r="M165" s="25">
        <f>M157-M159</f>
        <v>59</v>
      </c>
      <c r="O165" s="13"/>
      <c r="Q165" s="27" t="s">
        <v>301</v>
      </c>
      <c r="R165" s="25">
        <f>R157-R159</f>
        <v>64</v>
      </c>
      <c r="T165" s="13"/>
      <c r="V165" s="27" t="s">
        <v>301</v>
      </c>
      <c r="W165" s="25">
        <f>W157-W159</f>
        <v>59</v>
      </c>
      <c r="Y165" s="13"/>
      <c r="AA165" s="27" t="s">
        <v>301</v>
      </c>
      <c r="AB165" s="25">
        <f>AB157-AB159</f>
        <v>55</v>
      </c>
      <c r="AD165" s="13"/>
      <c r="AF165" s="27" t="s">
        <v>301</v>
      </c>
      <c r="AG165" s="25">
        <f>AG157-AG159</f>
        <v>56</v>
      </c>
      <c r="AI165" s="13"/>
      <c r="AK165" s="27" t="s">
        <v>301</v>
      </c>
      <c r="AL165" s="25">
        <f>AL157-AL159</f>
        <v>58</v>
      </c>
      <c r="AN165" s="13"/>
      <c r="AP165" s="27" t="s">
        <v>301</v>
      </c>
      <c r="AQ165" s="25">
        <f>AQ157-AQ159</f>
        <v>59</v>
      </c>
      <c r="AS165" s="13"/>
    </row>
    <row r="166">
      <c r="B166" s="28" t="s">
        <v>302</v>
      </c>
      <c r="C166" s="25">
        <f>((ABS(C165)-1)/C156)*1/5</f>
        <v>0.3488721805</v>
      </c>
      <c r="E166" s="13"/>
      <c r="G166" s="28" t="s">
        <v>302</v>
      </c>
      <c r="H166" s="25">
        <f>((ABS(H165)-1)/H156)*1/5</f>
        <v>0.4535521379</v>
      </c>
      <c r="J166" s="13"/>
      <c r="L166" s="28" t="s">
        <v>302</v>
      </c>
      <c r="M166" s="25">
        <f>((ABS(M165)-1)/M156)*1/5</f>
        <v>0.4166517007</v>
      </c>
      <c r="O166" s="13"/>
      <c r="Q166" s="28" t="s">
        <v>302</v>
      </c>
      <c r="R166" s="25">
        <f>((ABS(R165)-1)/R156)*1/5</f>
        <v>0.3026299988</v>
      </c>
      <c r="T166" s="13"/>
      <c r="V166" s="28" t="s">
        <v>302</v>
      </c>
      <c r="W166" s="25">
        <f>((ABS(W165)-1)/W156)*1/5</f>
        <v>0.3894708568</v>
      </c>
      <c r="Y166" s="13"/>
      <c r="AA166" s="28" t="s">
        <v>302</v>
      </c>
      <c r="AB166" s="25">
        <f>((ABS(AB165)-1)/AB156)*1/5</f>
        <v>0.4538005799</v>
      </c>
      <c r="AD166" s="13"/>
      <c r="AF166" s="28" t="s">
        <v>302</v>
      </c>
      <c r="AG166" s="25">
        <f>((ABS(AG165)-1)/AG156)*1/5</f>
        <v>0.3423272026</v>
      </c>
      <c r="AI166" s="13"/>
      <c r="AK166" s="28" t="s">
        <v>302</v>
      </c>
      <c r="AL166" s="25">
        <f>((ABS(AL165)-1)/AL156)*1/5</f>
        <v>0.3641125555</v>
      </c>
      <c r="AN166" s="13"/>
      <c r="AP166" s="28" t="s">
        <v>302</v>
      </c>
      <c r="AQ166" s="25">
        <f>((ABS(AQ165)-1)/AQ156)*1/5</f>
        <v>0.3392011229</v>
      </c>
      <c r="AS166" s="13"/>
    </row>
    <row r="167">
      <c r="B167" s="28" t="s">
        <v>303</v>
      </c>
      <c r="C167" s="25">
        <f>((ABS(C165)-1)/C156)*1/5*60</f>
        <v>20.93233083</v>
      </c>
      <c r="E167" s="13"/>
      <c r="G167" s="28" t="s">
        <v>303</v>
      </c>
      <c r="H167" s="25">
        <f>((ABS(H165)-1)/H156)*1/5*60</f>
        <v>27.21312827</v>
      </c>
      <c r="J167" s="13"/>
      <c r="L167" s="28" t="s">
        <v>303</v>
      </c>
      <c r="M167" s="25">
        <f>((ABS(M165)-1)/M156)*1/5*60</f>
        <v>24.99910204</v>
      </c>
      <c r="O167" s="13"/>
      <c r="Q167" s="28" t="s">
        <v>303</v>
      </c>
      <c r="R167" s="25">
        <f>((ABS(R165)-1)/R156)*1/5*60</f>
        <v>18.15779993</v>
      </c>
      <c r="T167" s="13"/>
      <c r="V167" s="28" t="s">
        <v>303</v>
      </c>
      <c r="W167" s="25">
        <f>((ABS(W165)-1)/W156)*1/5*60</f>
        <v>23.36825141</v>
      </c>
      <c r="Y167" s="13"/>
      <c r="AA167" s="28" t="s">
        <v>303</v>
      </c>
      <c r="AB167" s="25">
        <f>((ABS(AB165)-1)/AB156)*1/5*60</f>
        <v>27.22803479</v>
      </c>
      <c r="AD167" s="13"/>
      <c r="AF167" s="28" t="s">
        <v>303</v>
      </c>
      <c r="AG167" s="25">
        <f>((ABS(AG165)-1)/AG156)*1/5*60</f>
        <v>20.53963215</v>
      </c>
      <c r="AI167" s="13"/>
      <c r="AK167" s="28" t="s">
        <v>303</v>
      </c>
      <c r="AL167" s="25">
        <f>((ABS(AL165)-1)/AL156)*1/5*60</f>
        <v>21.84675333</v>
      </c>
      <c r="AN167" s="13"/>
      <c r="AP167" s="28" t="s">
        <v>303</v>
      </c>
      <c r="AQ167" s="25">
        <f>((ABS(AQ165)-1)/AQ156)*1/5*60</f>
        <v>20.35206737</v>
      </c>
      <c r="AS167" s="13"/>
    </row>
    <row r="168">
      <c r="B168" s="28" t="s">
        <v>304</v>
      </c>
      <c r="C168" s="25">
        <f>C166*(1-C177)</f>
        <v>0.3488721805</v>
      </c>
      <c r="E168" s="13"/>
      <c r="G168" s="28" t="s">
        <v>304</v>
      </c>
      <c r="H168" s="25">
        <f>H166*(1-H177)</f>
        <v>0.4535521379</v>
      </c>
      <c r="J168" s="13"/>
      <c r="L168" s="28" t="s">
        <v>304</v>
      </c>
      <c r="M168" s="25">
        <f>M166*(1-M177)</f>
        <v>0.4166517007</v>
      </c>
      <c r="O168" s="13"/>
      <c r="Q168" s="28" t="s">
        <v>304</v>
      </c>
      <c r="R168" s="25">
        <f>R166*(1-R177)</f>
        <v>0.3026299988</v>
      </c>
      <c r="T168" s="13"/>
      <c r="V168" s="28" t="s">
        <v>304</v>
      </c>
      <c r="W168" s="25">
        <f>W166*(1-W177)</f>
        <v>0.3894708568</v>
      </c>
      <c r="Y168" s="13"/>
      <c r="AA168" s="28" t="s">
        <v>304</v>
      </c>
      <c r="AB168" s="25">
        <f>AB166*(1-AB177)</f>
        <v>0.4538005799</v>
      </c>
      <c r="AD168" s="13"/>
      <c r="AF168" s="28" t="s">
        <v>304</v>
      </c>
      <c r="AG168" s="25">
        <f>AG166*(1-AG177)</f>
        <v>0.3423272026</v>
      </c>
      <c r="AI168" s="13"/>
      <c r="AK168" s="28" t="s">
        <v>304</v>
      </c>
      <c r="AL168" s="25">
        <f>AL166*(1-AL177)</f>
        <v>0.3641125555</v>
      </c>
      <c r="AN168" s="13"/>
      <c r="AP168" s="28" t="s">
        <v>304</v>
      </c>
      <c r="AQ168" s="25">
        <f>AQ166*(1-AQ177)</f>
        <v>0.3392011229</v>
      </c>
      <c r="AS168" s="13"/>
    </row>
    <row r="169">
      <c r="B169" s="28" t="s">
        <v>305</v>
      </c>
      <c r="C169" s="25">
        <f>C167*(1-C177)</f>
        <v>20.93233083</v>
      </c>
      <c r="E169" s="13"/>
      <c r="G169" s="28" t="s">
        <v>305</v>
      </c>
      <c r="H169" s="25">
        <f>H167*(1-H177)</f>
        <v>27.21312827</v>
      </c>
      <c r="J169" s="13"/>
      <c r="L169" s="28" t="s">
        <v>305</v>
      </c>
      <c r="M169" s="25">
        <f>M167*(1-M177)</f>
        <v>24.99910204</v>
      </c>
      <c r="O169" s="13"/>
      <c r="Q169" s="28" t="s">
        <v>305</v>
      </c>
      <c r="R169" s="25">
        <f>R167*(1-R177)</f>
        <v>18.15779993</v>
      </c>
      <c r="T169" s="13"/>
      <c r="V169" s="28" t="s">
        <v>305</v>
      </c>
      <c r="W169" s="25">
        <f>W167*(1-W177)</f>
        <v>23.36825141</v>
      </c>
      <c r="Y169" s="13"/>
      <c r="AA169" s="28" t="s">
        <v>305</v>
      </c>
      <c r="AB169" s="25">
        <f>AB167*(1-AB177)</f>
        <v>27.22803479</v>
      </c>
      <c r="AD169" s="13"/>
      <c r="AF169" s="28" t="s">
        <v>305</v>
      </c>
      <c r="AG169" s="25">
        <f>AG167*(1-AG177)</f>
        <v>20.53963215</v>
      </c>
      <c r="AI169" s="13"/>
      <c r="AK169" s="28" t="s">
        <v>305</v>
      </c>
      <c r="AL169" s="25">
        <f>AL167*(1-AL177)</f>
        <v>21.84675333</v>
      </c>
      <c r="AN169" s="13"/>
      <c r="AP169" s="28" t="s">
        <v>305</v>
      </c>
      <c r="AQ169" s="25">
        <f>AQ167*(1-AQ177)</f>
        <v>20.35206737</v>
      </c>
      <c r="AS169" s="13"/>
    </row>
    <row r="170">
      <c r="B170" s="28" t="s">
        <v>306</v>
      </c>
      <c r="C170" s="25">
        <f>(ABS(C165)-1)/C156</f>
        <v>1.744360902</v>
      </c>
      <c r="E170" s="13"/>
      <c r="G170" s="28" t="s">
        <v>306</v>
      </c>
      <c r="H170" s="25">
        <f>(ABS(H165)-1)/H156</f>
        <v>2.267760689</v>
      </c>
      <c r="J170" s="13"/>
      <c r="L170" s="28" t="s">
        <v>306</v>
      </c>
      <c r="M170" s="25">
        <f>(ABS(M165)-1)/M156</f>
        <v>2.083258504</v>
      </c>
      <c r="O170" s="13"/>
      <c r="Q170" s="28" t="s">
        <v>306</v>
      </c>
      <c r="R170" s="25">
        <f>(ABS(R165)-1)/R156</f>
        <v>1.513149994</v>
      </c>
      <c r="T170" s="13"/>
      <c r="V170" s="28" t="s">
        <v>306</v>
      </c>
      <c r="W170" s="25">
        <f>(ABS(W165)-1)/W156</f>
        <v>1.947354284</v>
      </c>
      <c r="Y170" s="13"/>
      <c r="AA170" s="28" t="s">
        <v>306</v>
      </c>
      <c r="AB170" s="25">
        <f>(ABS(AB165)-1)/AB156</f>
        <v>2.269002899</v>
      </c>
      <c r="AD170" s="13"/>
      <c r="AF170" s="28" t="s">
        <v>306</v>
      </c>
      <c r="AG170" s="25">
        <f>(ABS(AG165)-1)/AG156</f>
        <v>1.711636013</v>
      </c>
      <c r="AI170" s="13"/>
      <c r="AK170" s="28" t="s">
        <v>306</v>
      </c>
      <c r="AL170" s="25">
        <f>(ABS(AL165)-1)/AL156</f>
        <v>1.820562777</v>
      </c>
      <c r="AN170" s="13"/>
      <c r="AP170" s="28" t="s">
        <v>306</v>
      </c>
      <c r="AQ170" s="25">
        <f>(ABS(AQ165)-1)/AQ156</f>
        <v>1.696005614</v>
      </c>
      <c r="AS170" s="13"/>
    </row>
    <row r="171">
      <c r="B171" s="28" t="s">
        <v>307</v>
      </c>
      <c r="C171" s="25">
        <f>(ABS(C158)-1)/C156</f>
        <v>1.864661654</v>
      </c>
      <c r="E171" s="13"/>
      <c r="G171" s="28" t="s">
        <v>307</v>
      </c>
      <c r="H171" s="25">
        <f>(ABS(H158)-1)/H156</f>
        <v>2.308992702</v>
      </c>
      <c r="J171" s="13"/>
      <c r="L171" s="28" t="s">
        <v>307</v>
      </c>
      <c r="M171" s="25">
        <f>(ABS(M158)-1)/M156</f>
        <v>2.226931504</v>
      </c>
      <c r="O171" s="13"/>
      <c r="Q171" s="28" t="s">
        <v>307</v>
      </c>
      <c r="R171" s="25">
        <f>(ABS(R158)-1)/R156</f>
        <v>1.729314279</v>
      </c>
      <c r="T171" s="13"/>
      <c r="V171" s="28" t="s">
        <v>307</v>
      </c>
      <c r="W171" s="25">
        <f>(ABS(W158)-1)/W156</f>
        <v>2.08165458</v>
      </c>
      <c r="Y171" s="13"/>
      <c r="AA171" s="28" t="s">
        <v>307</v>
      </c>
      <c r="AB171" s="25">
        <f>(ABS(AB158)-1)/AB156</f>
        <v>2.269002899</v>
      </c>
      <c r="AD171" s="13"/>
      <c r="AF171" s="28" t="s">
        <v>307</v>
      </c>
      <c r="AG171" s="25">
        <f>(ABS(AG158)-1)/AG156</f>
        <v>1.742756668</v>
      </c>
      <c r="AI171" s="13"/>
      <c r="AK171" s="28" t="s">
        <v>307</v>
      </c>
      <c r="AL171" s="25">
        <f>(ABS(AL158)-1)/AL156</f>
        <v>1.916381871</v>
      </c>
      <c r="AN171" s="13"/>
      <c r="AP171" s="28" t="s">
        <v>307</v>
      </c>
      <c r="AQ171" s="25">
        <f>(ABS(AQ158)-1)/AQ156</f>
        <v>1.812971519</v>
      </c>
      <c r="AS171" s="13"/>
    </row>
    <row r="172">
      <c r="B172" s="4" t="s">
        <v>308</v>
      </c>
      <c r="C172" s="25">
        <f>(ABS(C164)-1)/C156</f>
        <v>2.07518797</v>
      </c>
      <c r="E172" s="13"/>
      <c r="G172" s="4" t="s">
        <v>308</v>
      </c>
      <c r="H172" s="25">
        <f>(ABS(H164)-1)/H156</f>
        <v>2.59761679</v>
      </c>
      <c r="J172" s="13"/>
      <c r="L172" s="4" t="s">
        <v>308</v>
      </c>
      <c r="M172" s="25">
        <f>(ABS(M164)-1)/M156</f>
        <v>2.478359254</v>
      </c>
      <c r="O172" s="13"/>
      <c r="Q172" s="4" t="s">
        <v>308</v>
      </c>
      <c r="R172" s="25">
        <f>(ABS(R164)-1)/R156</f>
        <v>1.897442056</v>
      </c>
      <c r="T172" s="13"/>
      <c r="V172" s="4" t="s">
        <v>308</v>
      </c>
      <c r="W172" s="25">
        <f>(ABS(W164)-1)/W156</f>
        <v>2.383830244</v>
      </c>
      <c r="Y172" s="13"/>
      <c r="AA172" s="4" t="s">
        <v>308</v>
      </c>
      <c r="AB172" s="25">
        <f>(ABS(AB164)-1)/AB156</f>
        <v>2.563132905</v>
      </c>
      <c r="AD172" s="13"/>
      <c r="AF172" s="4" t="s">
        <v>308</v>
      </c>
      <c r="AG172" s="25">
        <f>(ABS(AG164)-1)/AG156</f>
        <v>1.960601251</v>
      </c>
      <c r="AI172" s="13"/>
      <c r="AK172" s="4" t="s">
        <v>308</v>
      </c>
      <c r="AL172" s="25">
        <f>(ABS(AL164)-1)/AL156</f>
        <v>2.139959756</v>
      </c>
      <c r="AN172" s="13"/>
      <c r="AP172" s="4" t="s">
        <v>308</v>
      </c>
      <c r="AQ172" s="25">
        <f>(ABS(AQ164)-1)/AQ156</f>
        <v>2.017661852</v>
      </c>
      <c r="AS172" s="13"/>
    </row>
    <row r="173">
      <c r="B173" s="4" t="s">
        <v>309</v>
      </c>
      <c r="C173" s="25">
        <f>ABS(C158)/ABS(C165)</f>
        <v>1.06779661</v>
      </c>
      <c r="E173" s="13"/>
      <c r="G173" s="4" t="s">
        <v>309</v>
      </c>
      <c r="H173" s="25">
        <f>ABS(H158)/ABS(H165)</f>
        <v>1.017857143</v>
      </c>
      <c r="J173" s="13"/>
      <c r="L173" s="4" t="s">
        <v>309</v>
      </c>
      <c r="M173" s="25">
        <f>ABS(M158)/ABS(M165)</f>
        <v>1.06779661</v>
      </c>
      <c r="O173" s="13"/>
      <c r="Q173" s="4" t="s">
        <v>309</v>
      </c>
      <c r="R173" s="25">
        <f>ABS(R158)/ABS(R165)</f>
        <v>1.140625</v>
      </c>
      <c r="T173" s="13"/>
      <c r="V173" s="4" t="s">
        <v>309</v>
      </c>
      <c r="W173" s="25">
        <f>ABS(W158)/ABS(W165)</f>
        <v>1.06779661</v>
      </c>
      <c r="Y173" s="13"/>
      <c r="AA173" s="4" t="s">
        <v>309</v>
      </c>
      <c r="AB173" s="25">
        <f>ABS(AB158)/ABS(AB165)</f>
        <v>1</v>
      </c>
      <c r="AD173" s="13"/>
      <c r="AF173" s="4" t="s">
        <v>309</v>
      </c>
      <c r="AG173" s="25">
        <f>ABS(AG158)/ABS(AG165)</f>
        <v>1.017857143</v>
      </c>
      <c r="AI173" s="13"/>
      <c r="AK173" s="4" t="s">
        <v>309</v>
      </c>
      <c r="AL173" s="25">
        <f>ABS(AL158)/ABS(AL165)</f>
        <v>1.051724138</v>
      </c>
      <c r="AN173" s="13"/>
      <c r="AP173" s="4" t="s">
        <v>309</v>
      </c>
      <c r="AQ173" s="25">
        <f>ABS(AQ158)/ABS(AQ165)</f>
        <v>1.06779661</v>
      </c>
      <c r="AS173" s="13"/>
    </row>
    <row r="174">
      <c r="B174" s="4" t="s">
        <v>310</v>
      </c>
      <c r="C174" s="25">
        <f>ABS(C164)/ABS(C165)</f>
        <v>1.186440678</v>
      </c>
      <c r="E174" s="13"/>
      <c r="G174" s="4" t="s">
        <v>310</v>
      </c>
      <c r="H174" s="25">
        <f>ABS(H164)/ABS(H165)</f>
        <v>1.142857143</v>
      </c>
      <c r="J174" s="13"/>
      <c r="L174" s="4" t="s">
        <v>310</v>
      </c>
      <c r="M174" s="25">
        <f>ABS(M164)/ABS(M165)</f>
        <v>1.186440678</v>
      </c>
      <c r="O174" s="13"/>
      <c r="Q174" s="4" t="s">
        <v>310</v>
      </c>
      <c r="R174" s="25">
        <f>ABS(R164)/ABS(R165)</f>
        <v>1.25</v>
      </c>
      <c r="T174" s="13"/>
      <c r="V174" s="4" t="s">
        <v>310</v>
      </c>
      <c r="W174" s="25">
        <f>ABS(W164)/ABS(W165)</f>
        <v>1.220338983</v>
      </c>
      <c r="Y174" s="13"/>
      <c r="AA174" s="4" t="s">
        <v>310</v>
      </c>
      <c r="AB174" s="25">
        <f>ABS(AB164)/ABS(AB165)</f>
        <v>1.127272727</v>
      </c>
      <c r="AD174" s="13"/>
      <c r="AF174" s="4" t="s">
        <v>310</v>
      </c>
      <c r="AG174" s="25">
        <f>ABS(AG164)/ABS(AG165)</f>
        <v>1.142857143</v>
      </c>
      <c r="AI174" s="13"/>
      <c r="AK174" s="4" t="s">
        <v>310</v>
      </c>
      <c r="AL174" s="25">
        <f>ABS(AL164)/ABS(AL165)</f>
        <v>1.172413793</v>
      </c>
      <c r="AN174" s="13"/>
      <c r="AP174" s="4" t="s">
        <v>310</v>
      </c>
      <c r="AQ174" s="25">
        <f>ABS(AQ164)/ABS(AQ165)</f>
        <v>1.186440678</v>
      </c>
      <c r="AS174" s="13"/>
    </row>
    <row r="175">
      <c r="B175" s="4" t="s">
        <v>311</v>
      </c>
      <c r="C175" s="25">
        <f>C162/MAX(ABS(C160),ABS(C165))</f>
        <v>0</v>
      </c>
      <c r="E175" s="13"/>
      <c r="G175" s="4" t="s">
        <v>311</v>
      </c>
      <c r="H175" s="25">
        <f>H162/MAX(ABS(H160),ABS(H165))</f>
        <v>0</v>
      </c>
      <c r="J175" s="13"/>
      <c r="L175" s="4" t="s">
        <v>311</v>
      </c>
      <c r="M175" s="25">
        <f>M162/MAX(ABS(M160),ABS(M165))</f>
        <v>0</v>
      </c>
      <c r="O175" s="13"/>
      <c r="Q175" s="4" t="s">
        <v>311</v>
      </c>
      <c r="R175" s="25">
        <f>R162/MAX(ABS(R160),ABS(R165))</f>
        <v>0</v>
      </c>
      <c r="T175" s="13"/>
      <c r="V175" s="4" t="s">
        <v>311</v>
      </c>
      <c r="W175" s="25">
        <f>W162/MAX(ABS(W160),ABS(W165))</f>
        <v>0</v>
      </c>
      <c r="Y175" s="13"/>
      <c r="AA175" s="4" t="s">
        <v>311</v>
      </c>
      <c r="AB175" s="25">
        <f>AB162/MAX(ABS(AB160),ABS(AB165))</f>
        <v>0</v>
      </c>
      <c r="AD175" s="13"/>
      <c r="AF175" s="4" t="s">
        <v>311</v>
      </c>
      <c r="AG175" s="25">
        <f>AG162/MAX(ABS(AG160),ABS(AG165))</f>
        <v>0</v>
      </c>
      <c r="AI175" s="13"/>
      <c r="AK175" s="4" t="s">
        <v>311</v>
      </c>
      <c r="AL175" s="25">
        <f>AL162/MAX(ABS(AL160),ABS(AL165))</f>
        <v>0</v>
      </c>
      <c r="AN175" s="13"/>
      <c r="AP175" s="4" t="s">
        <v>311</v>
      </c>
      <c r="AQ175" s="25">
        <f>AQ162/MAX(ABS(AQ160),ABS(AQ165))</f>
        <v>0</v>
      </c>
      <c r="AS175" s="13"/>
    </row>
    <row r="176">
      <c r="B176" s="28" t="s">
        <v>312</v>
      </c>
      <c r="C176" s="25">
        <f>C161/(C160+C162+C161)</f>
        <v>0.06779661017</v>
      </c>
      <c r="E176" s="13"/>
      <c r="G176" s="28" t="s">
        <v>312</v>
      </c>
      <c r="H176" s="25">
        <f>H161/(H160+H162+H161)</f>
        <v>0.01785714286</v>
      </c>
      <c r="J176" s="13"/>
      <c r="L176" s="28" t="s">
        <v>312</v>
      </c>
      <c r="M176" s="25">
        <f>M161/(M160+M162+M161)</f>
        <v>0.06779661017</v>
      </c>
      <c r="O176" s="13"/>
      <c r="Q176" s="28" t="s">
        <v>312</v>
      </c>
      <c r="R176" s="25">
        <f>R161/(R160+R162+R161)</f>
        <v>0.140625</v>
      </c>
      <c r="T176" s="13"/>
      <c r="V176" s="28" t="s">
        <v>312</v>
      </c>
      <c r="W176" s="25">
        <f>W161/(W160+W162+W161)</f>
        <v>0.06779661017</v>
      </c>
      <c r="Y176" s="13"/>
      <c r="AA176" s="28" t="s">
        <v>312</v>
      </c>
      <c r="AB176" s="25">
        <f>AB161/(AB160+AB162+AB161)</f>
        <v>0</v>
      </c>
      <c r="AD176" s="13"/>
      <c r="AF176" s="28" t="s">
        <v>312</v>
      </c>
      <c r="AG176" s="25">
        <f>AG161/(AG160+AG162+AG161)</f>
        <v>0.01785714286</v>
      </c>
      <c r="AI176" s="13"/>
      <c r="AK176" s="28" t="s">
        <v>312</v>
      </c>
      <c r="AL176" s="25">
        <f>AL161/(AL160+AL162+AL161)</f>
        <v>0.05172413793</v>
      </c>
      <c r="AN176" s="13"/>
      <c r="AP176" s="28" t="s">
        <v>312</v>
      </c>
      <c r="AQ176" s="25">
        <f>AQ161/(AQ160+AQ162+AQ161)</f>
        <v>0.06779661017</v>
      </c>
      <c r="AS176" s="13"/>
    </row>
    <row r="177">
      <c r="B177" s="28" t="s">
        <v>313</v>
      </c>
      <c r="C177" s="25">
        <f>C162/(C160+C162+C161)</f>
        <v>0</v>
      </c>
      <c r="E177" s="13"/>
      <c r="G177" s="28" t="s">
        <v>313</v>
      </c>
      <c r="H177" s="25">
        <f>H162/(H160+H162+H161)</f>
        <v>0</v>
      </c>
      <c r="J177" s="13"/>
      <c r="L177" s="28" t="s">
        <v>313</v>
      </c>
      <c r="M177" s="25">
        <f>M162/(M160+M162+M161)</f>
        <v>0</v>
      </c>
      <c r="O177" s="13"/>
      <c r="Q177" s="28" t="s">
        <v>313</v>
      </c>
      <c r="R177" s="25">
        <f>R162/(R160+R162+R161)</f>
        <v>0</v>
      </c>
      <c r="T177" s="13"/>
      <c r="V177" s="28" t="s">
        <v>313</v>
      </c>
      <c r="W177" s="25">
        <f>W162/(W160+W162+W161)</f>
        <v>0</v>
      </c>
      <c r="Y177" s="13"/>
      <c r="AA177" s="28" t="s">
        <v>313</v>
      </c>
      <c r="AB177" s="25">
        <f>AB162/(AB160+AB162+AB161)</f>
        <v>0</v>
      </c>
      <c r="AD177" s="13"/>
      <c r="AF177" s="28" t="s">
        <v>313</v>
      </c>
      <c r="AG177" s="25">
        <f>AG162/(AG160+AG162+AG161)</f>
        <v>0</v>
      </c>
      <c r="AI177" s="13"/>
      <c r="AK177" s="28" t="s">
        <v>313</v>
      </c>
      <c r="AL177" s="25">
        <f>AL162/(AL160+AL162+AL161)</f>
        <v>0</v>
      </c>
      <c r="AN177" s="13"/>
      <c r="AP177" s="28" t="s">
        <v>313</v>
      </c>
      <c r="AQ177" s="25">
        <f>AQ162/(AQ160+AQ162+AQ161)</f>
        <v>0</v>
      </c>
      <c r="AS177" s="13"/>
    </row>
    <row r="178">
      <c r="B178" s="28" t="s">
        <v>314</v>
      </c>
      <c r="C178" s="25">
        <f>(C161+C162)/(C160+C161+C162)</f>
        <v>0.06779661017</v>
      </c>
      <c r="E178" s="13"/>
      <c r="G178" s="28" t="s">
        <v>314</v>
      </c>
      <c r="H178" s="25">
        <f>(H161+H162)/(H160+H161+H162)</f>
        <v>0.01785714286</v>
      </c>
      <c r="J178" s="13"/>
      <c r="L178" s="28" t="s">
        <v>314</v>
      </c>
      <c r="M178" s="25">
        <f>(M161+M162)/(M160+M161+M162)</f>
        <v>0.06779661017</v>
      </c>
      <c r="O178" s="13"/>
      <c r="Q178" s="28" t="s">
        <v>314</v>
      </c>
      <c r="R178" s="25">
        <f>(R161+R162)/(R160+R161+R162)</f>
        <v>0.140625</v>
      </c>
      <c r="T178" s="13"/>
      <c r="V178" s="28" t="s">
        <v>314</v>
      </c>
      <c r="W178" s="25">
        <f>(W161+W162)/(W160+W161+W162)</f>
        <v>0.06779661017</v>
      </c>
      <c r="Y178" s="13"/>
      <c r="AA178" s="28" t="s">
        <v>314</v>
      </c>
      <c r="AB178" s="25">
        <f>(AB161+AB162)/(AB160+AB161+AB162)</f>
        <v>0</v>
      </c>
      <c r="AD178" s="13"/>
      <c r="AF178" s="28" t="s">
        <v>314</v>
      </c>
      <c r="AG178" s="25">
        <f>(AG161+AG162)/(AG160+AG161+AG162)</f>
        <v>0.01785714286</v>
      </c>
      <c r="AI178" s="13"/>
      <c r="AK178" s="28" t="s">
        <v>314</v>
      </c>
      <c r="AL178" s="25">
        <f>(AL161+AL162)/(AL160+AL161+AL162)</f>
        <v>0.05172413793</v>
      </c>
      <c r="AN178" s="13"/>
      <c r="AP178" s="28" t="s">
        <v>314</v>
      </c>
      <c r="AQ178" s="25">
        <f>(AQ161+AQ162)/(AQ160+AQ161+AQ162)</f>
        <v>0.06779661017</v>
      </c>
      <c r="AS178" s="13"/>
    </row>
    <row r="179">
      <c r="B179" s="28" t="s">
        <v>315</v>
      </c>
      <c r="C179" s="29">
        <f>ABS(C161)/ABS(C159)</f>
        <v>1</v>
      </c>
      <c r="E179" s="13"/>
      <c r="G179" s="28" t="s">
        <v>315</v>
      </c>
      <c r="H179" s="29">
        <f>ABS(H161)/ABS(H159)</f>
        <v>1</v>
      </c>
      <c r="J179" s="13"/>
      <c r="L179" s="28" t="s">
        <v>315</v>
      </c>
      <c r="M179" s="29">
        <f>ABS(M161)/ABS(M159)</f>
        <v>1</v>
      </c>
      <c r="O179" s="13"/>
      <c r="Q179" s="28" t="s">
        <v>315</v>
      </c>
      <c r="R179" s="29">
        <f>ABS(R161)/ABS(R159)</f>
        <v>1</v>
      </c>
      <c r="T179" s="13"/>
      <c r="V179" s="28" t="s">
        <v>315</v>
      </c>
      <c r="W179" s="29">
        <f>ABS(W161)/ABS(W159)</f>
        <v>1</v>
      </c>
      <c r="Y179" s="13"/>
      <c r="AA179" s="28" t="s">
        <v>315</v>
      </c>
      <c r="AB179" s="29" t="str">
        <f>ABS(AB161)/ABS(AB159)</f>
        <v>#DIV/0!</v>
      </c>
      <c r="AD179" s="13"/>
      <c r="AF179" s="28" t="s">
        <v>315</v>
      </c>
      <c r="AG179" s="29">
        <f>ABS(AG161)/ABS(AG159)</f>
        <v>1</v>
      </c>
      <c r="AI179" s="13"/>
      <c r="AK179" s="28" t="s">
        <v>315</v>
      </c>
      <c r="AL179" s="29">
        <f>ABS(AL161)/ABS(AL159)</f>
        <v>1</v>
      </c>
      <c r="AN179" s="13"/>
      <c r="AP179" s="28" t="s">
        <v>315</v>
      </c>
      <c r="AQ179" s="29">
        <f>ABS(AQ161)/ABS(AQ159)</f>
        <v>1</v>
      </c>
      <c r="AS179" s="13"/>
    </row>
    <row r="180">
      <c r="B180" s="28" t="s">
        <v>316</v>
      </c>
      <c r="C180" s="29">
        <f>C161/(C161+C162)</f>
        <v>1</v>
      </c>
      <c r="E180" s="13"/>
      <c r="G180" s="28" t="s">
        <v>316</v>
      </c>
      <c r="H180" s="29">
        <f>H161/(H161+H162)</f>
        <v>1</v>
      </c>
      <c r="J180" s="13"/>
      <c r="L180" s="28" t="s">
        <v>316</v>
      </c>
      <c r="M180" s="29">
        <f>M161/(M161+M162)</f>
        <v>1</v>
      </c>
      <c r="O180" s="13"/>
      <c r="Q180" s="28" t="s">
        <v>316</v>
      </c>
      <c r="R180" s="29">
        <f>R161/(R161+R162)</f>
        <v>1</v>
      </c>
      <c r="T180" s="13"/>
      <c r="V180" s="28" t="s">
        <v>316</v>
      </c>
      <c r="W180" s="29">
        <f>W161/(W161+W162)</f>
        <v>1</v>
      </c>
      <c r="Y180" s="13"/>
      <c r="AA180" s="28" t="s">
        <v>316</v>
      </c>
      <c r="AB180" s="29" t="str">
        <f>AB161/(AB161+AB162)</f>
        <v>#DIV/0!</v>
      </c>
      <c r="AD180" s="13"/>
      <c r="AF180" s="28" t="s">
        <v>316</v>
      </c>
      <c r="AG180" s="29">
        <f>AG161/(AG161+AG162)</f>
        <v>1</v>
      </c>
      <c r="AI180" s="13"/>
      <c r="AK180" s="28" t="s">
        <v>316</v>
      </c>
      <c r="AL180" s="29">
        <f>AL161/(AL161+AL162)</f>
        <v>1</v>
      </c>
      <c r="AN180" s="13"/>
      <c r="AP180" s="28" t="s">
        <v>316</v>
      </c>
      <c r="AQ180" s="29">
        <f>AQ161/(AQ161+AQ162)</f>
        <v>1</v>
      </c>
      <c r="AS180" s="13"/>
    </row>
    <row r="181">
      <c r="B181" s="28" t="s">
        <v>317</v>
      </c>
      <c r="C181" s="25">
        <f>C160/(C159+C160+C161+C162)</f>
        <v>0.873015873</v>
      </c>
      <c r="E181" s="13"/>
      <c r="G181" s="28" t="s">
        <v>317</v>
      </c>
      <c r="H181" s="25">
        <f>H160/(H159+H160+H161+H162)</f>
        <v>0.9649122807</v>
      </c>
      <c r="J181" s="13"/>
      <c r="L181" s="28" t="s">
        <v>317</v>
      </c>
      <c r="M181" s="25">
        <f>M160/(M159+M160+M161+M162)</f>
        <v>0.873015873</v>
      </c>
      <c r="O181" s="13"/>
      <c r="Q181" s="28" t="s">
        <v>317</v>
      </c>
      <c r="R181" s="25">
        <f>R160/(R159+R160+R161+R162)</f>
        <v>0.7534246575</v>
      </c>
      <c r="T181" s="13"/>
      <c r="V181" s="28" t="s">
        <v>317</v>
      </c>
      <c r="W181" s="25">
        <f>W160/(W159+W160+W161+W162)</f>
        <v>0.873015873</v>
      </c>
      <c r="Y181" s="13"/>
      <c r="AA181" s="28" t="s">
        <v>317</v>
      </c>
      <c r="AB181" s="25">
        <f>AB160/(AB159+AB160+AB161+AB162)</f>
        <v>1</v>
      </c>
      <c r="AD181" s="13"/>
      <c r="AF181" s="28" t="s">
        <v>317</v>
      </c>
      <c r="AG181" s="25">
        <f>AG160/(AG159+AG160+AG161+AG162)</f>
        <v>0.9649122807</v>
      </c>
      <c r="AI181" s="13"/>
      <c r="AK181" s="28" t="s">
        <v>317</v>
      </c>
      <c r="AL181" s="25">
        <f>AL160/(AL159+AL160+AL161+AL162)</f>
        <v>0.9016393443</v>
      </c>
      <c r="AN181" s="13"/>
      <c r="AP181" s="28" t="s">
        <v>317</v>
      </c>
      <c r="AQ181" s="25">
        <f>AQ160/(AQ159+AQ160+AQ161+AQ162)</f>
        <v>0.873015873</v>
      </c>
      <c r="AS181" s="13"/>
    </row>
    <row r="182">
      <c r="B182" s="28" t="s">
        <v>318</v>
      </c>
      <c r="C182" s="25">
        <f>(C162+C161+C159)/(C160+C162+C161+C159)</f>
        <v>0.126984127</v>
      </c>
      <c r="E182" s="13"/>
      <c r="G182" s="28" t="s">
        <v>318</v>
      </c>
      <c r="H182" s="25">
        <f>(H162+H161+H159)/(H160+H162+H161+H159)</f>
        <v>0.0350877193</v>
      </c>
      <c r="J182" s="13"/>
      <c r="L182" s="28" t="s">
        <v>318</v>
      </c>
      <c r="M182" s="25">
        <f>(M162+M161+M159)/(M160+M162+M161+M159)</f>
        <v>0.126984127</v>
      </c>
      <c r="O182" s="13"/>
      <c r="Q182" s="28" t="s">
        <v>318</v>
      </c>
      <c r="R182" s="25">
        <f>(R162+R161+R159)/(R160+R162+R161+R159)</f>
        <v>0.2465753425</v>
      </c>
      <c r="T182" s="13"/>
      <c r="V182" s="28" t="s">
        <v>318</v>
      </c>
      <c r="W182" s="25">
        <f>(W162+W161+W159)/(W160+W162+W161+W159)</f>
        <v>0.126984127</v>
      </c>
      <c r="Y182" s="13"/>
      <c r="AA182" s="28" t="s">
        <v>318</v>
      </c>
      <c r="AB182" s="25">
        <f>(AB162+AB161+AB159)/(AB160+AB162+AB161+AB159)</f>
        <v>0</v>
      </c>
      <c r="AD182" s="13"/>
      <c r="AF182" s="28" t="s">
        <v>318</v>
      </c>
      <c r="AG182" s="25">
        <f>(AG162+AG161+AG159)/(AG160+AG162+AG161+AG159)</f>
        <v>0.0350877193</v>
      </c>
      <c r="AI182" s="13"/>
      <c r="AK182" s="28" t="s">
        <v>318</v>
      </c>
      <c r="AL182" s="25">
        <f>(AL162+AL161+AL159)/(AL160+AL162+AL161+AL159)</f>
        <v>0.09836065574</v>
      </c>
      <c r="AN182" s="13"/>
      <c r="AP182" s="28" t="s">
        <v>318</v>
      </c>
      <c r="AQ182" s="25">
        <f>(AQ162+AQ161+AQ159)/(AQ160+AQ162+AQ161+AQ159)</f>
        <v>0.126984127</v>
      </c>
      <c r="AS182" s="13"/>
    </row>
    <row r="183">
      <c r="B183" s="28" t="s">
        <v>319</v>
      </c>
      <c r="C183" s="25">
        <f>(C161+C159)/C160</f>
        <v>0.1454545455</v>
      </c>
      <c r="E183" s="13"/>
      <c r="G183" s="28" t="s">
        <v>319</v>
      </c>
      <c r="H183" s="25">
        <f>(H161+H159)/H160</f>
        <v>0.03636363636</v>
      </c>
      <c r="J183" s="13"/>
      <c r="L183" s="28" t="s">
        <v>319</v>
      </c>
      <c r="M183" s="25">
        <f>(M161+M159)/M160</f>
        <v>0.1454545455</v>
      </c>
      <c r="O183" s="13"/>
      <c r="Q183" s="28" t="s">
        <v>319</v>
      </c>
      <c r="R183" s="25">
        <f>(R161+R159)/R160</f>
        <v>0.3272727273</v>
      </c>
      <c r="T183" s="13"/>
      <c r="V183" s="28" t="s">
        <v>319</v>
      </c>
      <c r="W183" s="25">
        <f>(W161+W159)/W160</f>
        <v>0.1454545455</v>
      </c>
      <c r="Y183" s="13"/>
      <c r="AA183" s="28" t="s">
        <v>319</v>
      </c>
      <c r="AB183" s="25">
        <f>(AB161+AB159)/AB160</f>
        <v>0</v>
      </c>
      <c r="AD183" s="13"/>
      <c r="AF183" s="28" t="s">
        <v>319</v>
      </c>
      <c r="AG183" s="25">
        <f>(AG161+AG159)/AG160</f>
        <v>0.03636363636</v>
      </c>
      <c r="AI183" s="13"/>
      <c r="AK183" s="28" t="s">
        <v>319</v>
      </c>
      <c r="AL183" s="25">
        <f>(AL161+AL159)/AL160</f>
        <v>0.1090909091</v>
      </c>
      <c r="AN183" s="13"/>
      <c r="AP183" s="28" t="s">
        <v>319</v>
      </c>
      <c r="AQ183" s="25">
        <f>(AQ161+AQ159)/AQ160</f>
        <v>0.1454545455</v>
      </c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9" t="s">
        <v>13</v>
      </c>
      <c r="C3" s="10">
        <v>12070.0</v>
      </c>
      <c r="D3" s="10" t="s">
        <v>320</v>
      </c>
      <c r="E3" s="11">
        <v>1.63110063047E12</v>
      </c>
      <c r="F3" s="8" t="b">
        <f t="shared" ref="F3:F101" si="2"> EXACT(G3, LOWER(G3))</f>
        <v>0</v>
      </c>
      <c r="G3" s="9" t="s">
        <v>13</v>
      </c>
      <c r="H3" s="10">
        <v>12446.0</v>
      </c>
      <c r="I3" s="10" t="s">
        <v>321</v>
      </c>
      <c r="J3" s="11">
        <v>1.63110102315E12</v>
      </c>
      <c r="K3" s="8" t="b">
        <f t="shared" ref="K3:K101" si="3"> EXACT(L3, LOWER(L3))</f>
        <v>0</v>
      </c>
      <c r="L3" s="9" t="s">
        <v>13</v>
      </c>
      <c r="M3" s="10">
        <v>12881.0</v>
      </c>
      <c r="N3" s="10" t="s">
        <v>322</v>
      </c>
      <c r="O3" s="11">
        <v>1.631101410607E12</v>
      </c>
      <c r="P3" s="8" t="b">
        <f t="shared" ref="P3:P101" si="4"> EXACT(Q3, LOWER(Q3))</f>
        <v>0</v>
      </c>
      <c r="Q3" s="9" t="s">
        <v>13</v>
      </c>
      <c r="R3" s="10">
        <v>12161.0</v>
      </c>
      <c r="S3" s="10" t="s">
        <v>323</v>
      </c>
      <c r="T3" s="11">
        <v>1.631104969096E12</v>
      </c>
      <c r="U3" s="8" t="b">
        <f t="shared" ref="U3:U101" si="5"> EXACT(V3, LOWER(V3))</f>
        <v>0</v>
      </c>
      <c r="V3" s="9" t="s">
        <v>13</v>
      </c>
      <c r="W3" s="10">
        <v>11927.0</v>
      </c>
      <c r="X3" s="10" t="s">
        <v>324</v>
      </c>
      <c r="Y3" s="11">
        <v>1.631105366907E12</v>
      </c>
      <c r="Z3" s="8" t="b">
        <f t="shared" ref="Z3:Z101" si="6"> EXACT(AA3, LOWER(AA3))</f>
        <v>0</v>
      </c>
      <c r="AA3" s="9" t="s">
        <v>13</v>
      </c>
      <c r="AB3" s="10">
        <v>15592.0</v>
      </c>
      <c r="AC3" s="10" t="s">
        <v>325</v>
      </c>
      <c r="AD3" s="11">
        <v>1.63110622207E12</v>
      </c>
      <c r="AE3" s="8" t="b">
        <f t="shared" ref="AE3:AE101" si="7"> EXACT(AF3, LOWER(AF3))</f>
        <v>0</v>
      </c>
      <c r="AF3" s="9" t="s">
        <v>13</v>
      </c>
      <c r="AG3" s="10">
        <v>14106.0</v>
      </c>
      <c r="AH3" s="10" t="s">
        <v>326</v>
      </c>
      <c r="AI3" s="11">
        <v>1.631110264144E12</v>
      </c>
      <c r="AJ3" s="8" t="b">
        <f t="shared" ref="AJ3:AJ101" si="8"> EXACT(AK3, LOWER(AK3))</f>
        <v>0</v>
      </c>
      <c r="AK3" s="9" t="s">
        <v>13</v>
      </c>
      <c r="AL3" s="10">
        <v>14046.0</v>
      </c>
      <c r="AM3" s="10" t="s">
        <v>327</v>
      </c>
      <c r="AN3" s="11">
        <v>1.631110817385E12</v>
      </c>
      <c r="AO3" s="8" t="b">
        <f t="shared" ref="AO3:AO101" si="9"> EXACT(AP3, LOWER(AP3))</f>
        <v>0</v>
      </c>
      <c r="AP3" s="9" t="s">
        <v>13</v>
      </c>
      <c r="AQ3" s="10">
        <v>14831.0</v>
      </c>
      <c r="AR3" s="10" t="s">
        <v>328</v>
      </c>
      <c r="AS3" s="11">
        <v>1.631115591303E12</v>
      </c>
    </row>
    <row r="4">
      <c r="A4" s="8" t="b">
        <f t="shared" si="1"/>
        <v>1</v>
      </c>
      <c r="B4" s="9" t="s">
        <v>23</v>
      </c>
      <c r="C4" s="10">
        <v>177.0</v>
      </c>
      <c r="D4" s="10" t="s">
        <v>320</v>
      </c>
      <c r="E4" s="11">
        <v>1.631100630642E12</v>
      </c>
      <c r="F4" s="8" t="b">
        <f t="shared" si="2"/>
        <v>1</v>
      </c>
      <c r="G4" s="9" t="s">
        <v>23</v>
      </c>
      <c r="H4" s="10">
        <v>405.0</v>
      </c>
      <c r="I4" s="10" t="s">
        <v>321</v>
      </c>
      <c r="J4" s="11">
        <v>1.631101023557E12</v>
      </c>
      <c r="K4" s="8" t="b">
        <f t="shared" si="3"/>
        <v>1</v>
      </c>
      <c r="L4" s="9" t="s">
        <v>23</v>
      </c>
      <c r="M4" s="10">
        <v>148.0</v>
      </c>
      <c r="N4" s="10" t="s">
        <v>322</v>
      </c>
      <c r="O4" s="11">
        <v>1.631101410748E12</v>
      </c>
      <c r="P4" s="8" t="b">
        <f t="shared" si="4"/>
        <v>1</v>
      </c>
      <c r="Q4" s="9" t="s">
        <v>23</v>
      </c>
      <c r="R4" s="10">
        <v>143.0</v>
      </c>
      <c r="S4" s="10" t="s">
        <v>323</v>
      </c>
      <c r="T4" s="11">
        <v>1.631104969239E12</v>
      </c>
      <c r="U4" s="8" t="b">
        <f t="shared" si="5"/>
        <v>1</v>
      </c>
      <c r="V4" s="9" t="s">
        <v>23</v>
      </c>
      <c r="W4" s="10">
        <v>87.0</v>
      </c>
      <c r="X4" s="10" t="s">
        <v>329</v>
      </c>
      <c r="Y4" s="11">
        <v>1.631105367004E12</v>
      </c>
      <c r="Z4" s="8" t="b">
        <f t="shared" si="6"/>
        <v>1</v>
      </c>
      <c r="AA4" s="9" t="s">
        <v>23</v>
      </c>
      <c r="AB4" s="10">
        <v>196.0</v>
      </c>
      <c r="AC4" s="10" t="s">
        <v>325</v>
      </c>
      <c r="AD4" s="11">
        <v>1.631106222265E12</v>
      </c>
      <c r="AE4" s="8" t="b">
        <f t="shared" si="7"/>
        <v>1</v>
      </c>
      <c r="AF4" s="9" t="s">
        <v>23</v>
      </c>
      <c r="AG4" s="10">
        <v>192.0</v>
      </c>
      <c r="AH4" s="10" t="s">
        <v>326</v>
      </c>
      <c r="AI4" s="11">
        <v>1.631110264331E12</v>
      </c>
      <c r="AJ4" s="8" t="b">
        <f t="shared" si="8"/>
        <v>1</v>
      </c>
      <c r="AK4" s="9" t="s">
        <v>23</v>
      </c>
      <c r="AL4" s="10">
        <v>148.0</v>
      </c>
      <c r="AM4" s="10" t="s">
        <v>327</v>
      </c>
      <c r="AN4" s="11">
        <v>1.631110817533E12</v>
      </c>
      <c r="AO4" s="8" t="b">
        <f t="shared" si="9"/>
        <v>1</v>
      </c>
      <c r="AP4" s="9" t="s">
        <v>23</v>
      </c>
      <c r="AQ4" s="10">
        <v>122.0</v>
      </c>
      <c r="AR4" s="10" t="s">
        <v>328</v>
      </c>
      <c r="AS4" s="11">
        <v>1.631115591419E12</v>
      </c>
    </row>
    <row r="5">
      <c r="A5" s="8" t="b">
        <f t="shared" si="1"/>
        <v>1</v>
      </c>
      <c r="B5" s="9" t="s">
        <v>27</v>
      </c>
      <c r="C5" s="10">
        <v>219.0</v>
      </c>
      <c r="D5" s="10" t="s">
        <v>320</v>
      </c>
      <c r="E5" s="11">
        <v>1.631100630859E12</v>
      </c>
      <c r="F5" s="8" t="b">
        <f t="shared" si="2"/>
        <v>1</v>
      </c>
      <c r="G5" s="9" t="s">
        <v>27</v>
      </c>
      <c r="H5" s="10">
        <v>225.0</v>
      </c>
      <c r="I5" s="10" t="s">
        <v>321</v>
      </c>
      <c r="J5" s="11">
        <v>1.631101023781E12</v>
      </c>
      <c r="K5" s="8" t="b">
        <f t="shared" si="3"/>
        <v>1</v>
      </c>
      <c r="L5" s="9" t="s">
        <v>27</v>
      </c>
      <c r="M5" s="10">
        <v>143.0</v>
      </c>
      <c r="N5" s="10" t="s">
        <v>322</v>
      </c>
      <c r="O5" s="11">
        <v>1.631101410896E12</v>
      </c>
      <c r="P5" s="8" t="b">
        <f t="shared" si="4"/>
        <v>1</v>
      </c>
      <c r="Q5" s="9" t="s">
        <v>27</v>
      </c>
      <c r="R5" s="10">
        <v>142.0</v>
      </c>
      <c r="S5" s="10" t="s">
        <v>323</v>
      </c>
      <c r="T5" s="11">
        <v>1.63110496938E12</v>
      </c>
      <c r="U5" s="8" t="b">
        <f t="shared" si="5"/>
        <v>1</v>
      </c>
      <c r="V5" s="9" t="s">
        <v>27</v>
      </c>
      <c r="W5" s="10">
        <v>142.0</v>
      </c>
      <c r="X5" s="10" t="s">
        <v>329</v>
      </c>
      <c r="Y5" s="11">
        <v>1.63110536713E12</v>
      </c>
      <c r="Z5" s="8" t="b">
        <f t="shared" si="6"/>
        <v>1</v>
      </c>
      <c r="AA5" s="9" t="s">
        <v>27</v>
      </c>
      <c r="AB5" s="10">
        <v>201.0</v>
      </c>
      <c r="AC5" s="10" t="s">
        <v>325</v>
      </c>
      <c r="AD5" s="11">
        <v>1.631106222483E12</v>
      </c>
      <c r="AE5" s="8" t="b">
        <f t="shared" si="7"/>
        <v>1</v>
      </c>
      <c r="AF5" s="9" t="s">
        <v>27</v>
      </c>
      <c r="AG5" s="10">
        <v>155.0</v>
      </c>
      <c r="AH5" s="10" t="s">
        <v>326</v>
      </c>
      <c r="AI5" s="11">
        <v>1.631110264497E12</v>
      </c>
      <c r="AJ5" s="8" t="b">
        <f t="shared" si="8"/>
        <v>1</v>
      </c>
      <c r="AK5" s="9" t="s">
        <v>27</v>
      </c>
      <c r="AL5" s="10">
        <v>192.0</v>
      </c>
      <c r="AM5" s="10" t="s">
        <v>327</v>
      </c>
      <c r="AN5" s="11">
        <v>1.63111081773E12</v>
      </c>
      <c r="AO5" s="8" t="b">
        <f t="shared" si="9"/>
        <v>1</v>
      </c>
      <c r="AP5" s="9" t="s">
        <v>27</v>
      </c>
      <c r="AQ5" s="10">
        <v>200.0</v>
      </c>
      <c r="AR5" s="10" t="s">
        <v>328</v>
      </c>
      <c r="AS5" s="11">
        <v>1.631115591621E12</v>
      </c>
    </row>
    <row r="6">
      <c r="A6" s="8" t="b">
        <f t="shared" si="1"/>
        <v>1</v>
      </c>
      <c r="B6" s="9" t="s">
        <v>31</v>
      </c>
      <c r="C6" s="10">
        <v>119.0</v>
      </c>
      <c r="D6" s="10" t="s">
        <v>320</v>
      </c>
      <c r="E6" s="11">
        <v>1.631100630977E12</v>
      </c>
      <c r="F6" s="8" t="b">
        <f t="shared" si="2"/>
        <v>1</v>
      </c>
      <c r="G6" s="9" t="s">
        <v>31</v>
      </c>
      <c r="H6" s="10">
        <v>232.0</v>
      </c>
      <c r="I6" s="10" t="s">
        <v>330</v>
      </c>
      <c r="J6" s="11">
        <v>1.631101024035E12</v>
      </c>
      <c r="K6" s="8" t="b">
        <f t="shared" si="3"/>
        <v>1</v>
      </c>
      <c r="L6" s="9" t="s">
        <v>31</v>
      </c>
      <c r="M6" s="10">
        <v>93.0</v>
      </c>
      <c r="N6" s="10" t="s">
        <v>322</v>
      </c>
      <c r="O6" s="11">
        <v>1.631101410988E12</v>
      </c>
      <c r="P6" s="8" t="b">
        <f t="shared" si="4"/>
        <v>1</v>
      </c>
      <c r="Q6" s="9" t="s">
        <v>31</v>
      </c>
      <c r="R6" s="10">
        <v>101.0</v>
      </c>
      <c r="S6" s="10" t="s">
        <v>323</v>
      </c>
      <c r="T6" s="11">
        <v>1.631104969483E12</v>
      </c>
      <c r="U6" s="8" t="b">
        <f t="shared" si="5"/>
        <v>1</v>
      </c>
      <c r="V6" s="9" t="s">
        <v>31</v>
      </c>
      <c r="W6" s="10">
        <v>75.0</v>
      </c>
      <c r="X6" s="10" t="s">
        <v>329</v>
      </c>
      <c r="Y6" s="11">
        <v>1.631105367208E12</v>
      </c>
      <c r="Z6" s="8" t="b">
        <f t="shared" si="6"/>
        <v>1</v>
      </c>
      <c r="AA6" s="9" t="s">
        <v>31</v>
      </c>
      <c r="AB6" s="10">
        <v>109.0</v>
      </c>
      <c r="AC6" s="10" t="s">
        <v>325</v>
      </c>
      <c r="AD6" s="11">
        <v>1.631106222581E12</v>
      </c>
      <c r="AE6" s="8" t="b">
        <f t="shared" si="7"/>
        <v>1</v>
      </c>
      <c r="AF6" s="9" t="s">
        <v>31</v>
      </c>
      <c r="AG6" s="10">
        <v>97.0</v>
      </c>
      <c r="AH6" s="10" t="s">
        <v>326</v>
      </c>
      <c r="AI6" s="11">
        <v>1.631110264599E12</v>
      </c>
      <c r="AJ6" s="8" t="b">
        <f t="shared" si="8"/>
        <v>1</v>
      </c>
      <c r="AK6" s="9" t="s">
        <v>31</v>
      </c>
      <c r="AL6" s="10">
        <v>92.0</v>
      </c>
      <c r="AM6" s="10" t="s">
        <v>327</v>
      </c>
      <c r="AN6" s="11">
        <v>1.631110817816E12</v>
      </c>
      <c r="AO6" s="8" t="b">
        <f t="shared" si="9"/>
        <v>1</v>
      </c>
      <c r="AP6" s="9" t="s">
        <v>31</v>
      </c>
      <c r="AQ6" s="10">
        <v>164.0</v>
      </c>
      <c r="AR6" s="10" t="s">
        <v>328</v>
      </c>
      <c r="AS6" s="11">
        <v>1.631115591785E12</v>
      </c>
    </row>
    <row r="7">
      <c r="A7" s="8" t="b">
        <f t="shared" si="1"/>
        <v>1</v>
      </c>
      <c r="B7" s="9" t="s">
        <v>35</v>
      </c>
      <c r="C7" s="10">
        <v>116.0</v>
      </c>
      <c r="D7" s="10" t="s">
        <v>331</v>
      </c>
      <c r="E7" s="11">
        <v>1.631100631096E12</v>
      </c>
      <c r="F7" s="8" t="b">
        <f t="shared" si="2"/>
        <v>1</v>
      </c>
      <c r="G7" s="9" t="s">
        <v>35</v>
      </c>
      <c r="H7" s="10">
        <v>112.0</v>
      </c>
      <c r="I7" s="10" t="s">
        <v>330</v>
      </c>
      <c r="J7" s="11">
        <v>1.631101024118E12</v>
      </c>
      <c r="K7" s="8" t="b">
        <f t="shared" si="3"/>
        <v>1</v>
      </c>
      <c r="L7" s="9" t="s">
        <v>35</v>
      </c>
      <c r="M7" s="10">
        <v>100.0</v>
      </c>
      <c r="N7" s="10" t="s">
        <v>332</v>
      </c>
      <c r="O7" s="11">
        <v>1.631101411085E12</v>
      </c>
      <c r="P7" s="8" t="b">
        <f t="shared" si="4"/>
        <v>1</v>
      </c>
      <c r="Q7" s="9" t="s">
        <v>35</v>
      </c>
      <c r="R7" s="10">
        <v>140.0</v>
      </c>
      <c r="S7" s="10" t="s">
        <v>323</v>
      </c>
      <c r="T7" s="11">
        <v>1.631104969623E12</v>
      </c>
      <c r="U7" s="8" t="b">
        <f t="shared" si="5"/>
        <v>1</v>
      </c>
      <c r="V7" s="9" t="s">
        <v>35</v>
      </c>
      <c r="W7" s="10">
        <v>100.0</v>
      </c>
      <c r="X7" s="10" t="s">
        <v>329</v>
      </c>
      <c r="Y7" s="11">
        <v>1.631105367324E12</v>
      </c>
      <c r="Z7" s="8" t="b">
        <f t="shared" si="6"/>
        <v>1</v>
      </c>
      <c r="AA7" s="9" t="s">
        <v>35</v>
      </c>
      <c r="AB7" s="10">
        <v>111.0</v>
      </c>
      <c r="AC7" s="10" t="s">
        <v>325</v>
      </c>
      <c r="AD7" s="11">
        <v>1.631106222686E12</v>
      </c>
      <c r="AE7" s="8" t="b">
        <f t="shared" si="7"/>
        <v>1</v>
      </c>
      <c r="AF7" s="9" t="s">
        <v>35</v>
      </c>
      <c r="AG7" s="10">
        <v>109.0</v>
      </c>
      <c r="AH7" s="10" t="s">
        <v>326</v>
      </c>
      <c r="AI7" s="11">
        <v>1.631110264691E12</v>
      </c>
      <c r="AJ7" s="8" t="b">
        <f t="shared" si="8"/>
        <v>1</v>
      </c>
      <c r="AK7" s="9" t="s">
        <v>35</v>
      </c>
      <c r="AL7" s="10">
        <v>125.0</v>
      </c>
      <c r="AM7" s="10" t="s">
        <v>327</v>
      </c>
      <c r="AN7" s="11">
        <v>1.631110817941E12</v>
      </c>
      <c r="AO7" s="8" t="b">
        <f t="shared" si="9"/>
        <v>1</v>
      </c>
      <c r="AP7" s="9" t="s">
        <v>35</v>
      </c>
      <c r="AQ7" s="10">
        <v>112.0</v>
      </c>
      <c r="AR7" s="10" t="s">
        <v>328</v>
      </c>
      <c r="AS7" s="11">
        <v>1.631115591896E12</v>
      </c>
    </row>
    <row r="8">
      <c r="A8" s="8" t="b">
        <f t="shared" si="1"/>
        <v>1</v>
      </c>
      <c r="B8" s="9" t="s">
        <v>38</v>
      </c>
      <c r="C8" s="10">
        <v>183.0</v>
      </c>
      <c r="D8" s="10" t="s">
        <v>331</v>
      </c>
      <c r="E8" s="11">
        <v>1.631100631278E12</v>
      </c>
      <c r="F8" s="8" t="b">
        <f t="shared" si="2"/>
        <v>1</v>
      </c>
      <c r="G8" s="9" t="s">
        <v>38</v>
      </c>
      <c r="H8" s="10">
        <v>191.0</v>
      </c>
      <c r="I8" s="10" t="s">
        <v>330</v>
      </c>
      <c r="J8" s="11">
        <v>1.631101024311E12</v>
      </c>
      <c r="K8" s="8" t="b">
        <f t="shared" si="3"/>
        <v>1</v>
      </c>
      <c r="L8" s="9" t="s">
        <v>333</v>
      </c>
      <c r="M8" s="10">
        <v>152.0</v>
      </c>
      <c r="N8" s="10" t="s">
        <v>332</v>
      </c>
      <c r="O8" s="11">
        <v>1.631101411241E12</v>
      </c>
      <c r="P8" s="8" t="b">
        <f t="shared" si="4"/>
        <v>1</v>
      </c>
      <c r="Q8" s="9" t="s">
        <v>38</v>
      </c>
      <c r="R8" s="10">
        <v>745.0</v>
      </c>
      <c r="S8" s="10" t="s">
        <v>334</v>
      </c>
      <c r="T8" s="11">
        <v>1.631104970367E12</v>
      </c>
      <c r="U8" s="8" t="b">
        <f t="shared" si="5"/>
        <v>1</v>
      </c>
      <c r="V8" s="9" t="s">
        <v>38</v>
      </c>
      <c r="W8" s="10">
        <v>187.0</v>
      </c>
      <c r="X8" s="10" t="s">
        <v>329</v>
      </c>
      <c r="Y8" s="11">
        <v>1.631105367494E12</v>
      </c>
      <c r="Z8" s="8" t="b">
        <f t="shared" si="6"/>
        <v>1</v>
      </c>
      <c r="AA8" s="9" t="s">
        <v>38</v>
      </c>
      <c r="AB8" s="10">
        <v>148.0</v>
      </c>
      <c r="AC8" s="10" t="s">
        <v>325</v>
      </c>
      <c r="AD8" s="11">
        <v>1.631106222836E12</v>
      </c>
      <c r="AE8" s="8" t="b">
        <f t="shared" si="7"/>
        <v>1</v>
      </c>
      <c r="AF8" s="9" t="s">
        <v>333</v>
      </c>
      <c r="AG8" s="10">
        <v>151.0</v>
      </c>
      <c r="AH8" s="10" t="s">
        <v>326</v>
      </c>
      <c r="AI8" s="11">
        <v>1.631110264842E12</v>
      </c>
      <c r="AJ8" s="8" t="b">
        <f t="shared" si="8"/>
        <v>1</v>
      </c>
      <c r="AK8" s="9" t="s">
        <v>38</v>
      </c>
      <c r="AL8" s="10">
        <v>176.0</v>
      </c>
      <c r="AM8" s="10" t="s">
        <v>335</v>
      </c>
      <c r="AN8" s="11">
        <v>1.631110818119E12</v>
      </c>
      <c r="AO8" s="8" t="b">
        <f t="shared" si="9"/>
        <v>1</v>
      </c>
      <c r="AP8" s="9" t="s">
        <v>38</v>
      </c>
      <c r="AQ8" s="10">
        <v>1901.0</v>
      </c>
      <c r="AR8" s="10" t="s">
        <v>336</v>
      </c>
      <c r="AS8" s="11">
        <v>1.631115593797E12</v>
      </c>
    </row>
    <row r="9">
      <c r="A9" s="8" t="b">
        <f t="shared" si="1"/>
        <v>1</v>
      </c>
      <c r="B9" s="9" t="s">
        <v>41</v>
      </c>
      <c r="C9" s="10">
        <v>126.0</v>
      </c>
      <c r="D9" s="10" t="s">
        <v>331</v>
      </c>
      <c r="E9" s="11">
        <v>1.631100631407E12</v>
      </c>
      <c r="F9" s="8" t="b">
        <f t="shared" si="2"/>
        <v>1</v>
      </c>
      <c r="G9" s="9" t="s">
        <v>41</v>
      </c>
      <c r="H9" s="10">
        <v>126.0</v>
      </c>
      <c r="I9" s="10" t="s">
        <v>330</v>
      </c>
      <c r="J9" s="11">
        <v>1.631101024436E12</v>
      </c>
      <c r="K9" s="8" t="b">
        <f t="shared" si="3"/>
        <v>1</v>
      </c>
      <c r="L9" s="9" t="s">
        <v>41</v>
      </c>
      <c r="M9" s="10">
        <v>124.0</v>
      </c>
      <c r="N9" s="10" t="s">
        <v>332</v>
      </c>
      <c r="O9" s="11">
        <v>1.631101411363E12</v>
      </c>
      <c r="P9" s="8" t="b">
        <f t="shared" si="4"/>
        <v>1</v>
      </c>
      <c r="Q9" s="9" t="s">
        <v>41</v>
      </c>
      <c r="R9" s="10">
        <v>150.0</v>
      </c>
      <c r="S9" s="10" t="s">
        <v>334</v>
      </c>
      <c r="T9" s="11">
        <v>1.631104970516E12</v>
      </c>
      <c r="U9" s="8" t="b">
        <f t="shared" si="5"/>
        <v>1</v>
      </c>
      <c r="V9" s="9" t="s">
        <v>41</v>
      </c>
      <c r="W9" s="10">
        <v>105.0</v>
      </c>
      <c r="X9" s="10" t="s">
        <v>329</v>
      </c>
      <c r="Y9" s="11">
        <v>1.631105367597E12</v>
      </c>
      <c r="Z9" s="8" t="b">
        <f t="shared" si="6"/>
        <v>1</v>
      </c>
      <c r="AA9" s="9" t="s">
        <v>41</v>
      </c>
      <c r="AB9" s="10">
        <v>167.0</v>
      </c>
      <c r="AC9" s="10" t="s">
        <v>325</v>
      </c>
      <c r="AD9" s="11">
        <v>1.631106222999E12</v>
      </c>
      <c r="AE9" s="8" t="b">
        <f t="shared" si="7"/>
        <v>1</v>
      </c>
      <c r="AF9" s="9" t="s">
        <v>41</v>
      </c>
      <c r="AG9" s="10">
        <v>143.0</v>
      </c>
      <c r="AH9" s="10" t="s">
        <v>326</v>
      </c>
      <c r="AI9" s="11">
        <v>1.631110264986E12</v>
      </c>
      <c r="AJ9" s="8" t="b">
        <f t="shared" si="8"/>
        <v>1</v>
      </c>
      <c r="AK9" s="9" t="s">
        <v>41</v>
      </c>
      <c r="AL9" s="10">
        <v>134.0</v>
      </c>
      <c r="AM9" s="10" t="s">
        <v>335</v>
      </c>
      <c r="AN9" s="11">
        <v>1.631110818267E12</v>
      </c>
      <c r="AO9" s="8" t="b">
        <f t="shared" si="9"/>
        <v>1</v>
      </c>
      <c r="AP9" s="9" t="s">
        <v>41</v>
      </c>
      <c r="AQ9" s="10">
        <v>160.0</v>
      </c>
      <c r="AR9" s="10" t="s">
        <v>336</v>
      </c>
      <c r="AS9" s="11">
        <v>1.631115593958E12</v>
      </c>
    </row>
    <row r="10">
      <c r="A10" s="8" t="b">
        <f t="shared" si="1"/>
        <v>1</v>
      </c>
      <c r="B10" s="9" t="s">
        <v>45</v>
      </c>
      <c r="C10" s="10">
        <v>522.0</v>
      </c>
      <c r="D10" s="10" t="s">
        <v>331</v>
      </c>
      <c r="E10" s="11">
        <v>1.631100631924E12</v>
      </c>
      <c r="F10" s="8" t="b">
        <f t="shared" si="2"/>
        <v>1</v>
      </c>
      <c r="G10" s="9" t="s">
        <v>45</v>
      </c>
      <c r="H10" s="10">
        <v>551.0</v>
      </c>
      <c r="I10" s="10" t="s">
        <v>330</v>
      </c>
      <c r="J10" s="11">
        <v>1.631101024996E12</v>
      </c>
      <c r="K10" s="8" t="b">
        <f t="shared" si="3"/>
        <v>1</v>
      </c>
      <c r="L10" s="9" t="s">
        <v>333</v>
      </c>
      <c r="M10" s="10">
        <v>428.0</v>
      </c>
      <c r="N10" s="10" t="s">
        <v>332</v>
      </c>
      <c r="O10" s="11">
        <v>1.631101411793E12</v>
      </c>
      <c r="P10" s="8" t="b">
        <f t="shared" si="4"/>
        <v>1</v>
      </c>
      <c r="Q10" s="9" t="s">
        <v>45</v>
      </c>
      <c r="R10" s="10">
        <v>650.0</v>
      </c>
      <c r="S10" s="10" t="s">
        <v>337</v>
      </c>
      <c r="T10" s="11">
        <v>1.631104971171E12</v>
      </c>
      <c r="U10" s="8" t="b">
        <f t="shared" si="5"/>
        <v>1</v>
      </c>
      <c r="V10" s="9" t="s">
        <v>45</v>
      </c>
      <c r="W10" s="10">
        <v>695.0</v>
      </c>
      <c r="X10" s="10" t="s">
        <v>338</v>
      </c>
      <c r="Y10" s="11">
        <v>1.63110536831E12</v>
      </c>
      <c r="Z10" s="8" t="b">
        <f t="shared" si="6"/>
        <v>1</v>
      </c>
      <c r="AA10" s="9" t="s">
        <v>45</v>
      </c>
      <c r="AB10" s="10">
        <v>825.0</v>
      </c>
      <c r="AC10" s="10" t="s">
        <v>339</v>
      </c>
      <c r="AD10" s="11">
        <v>1.631106223833E12</v>
      </c>
      <c r="AE10" s="8" t="b">
        <f t="shared" si="7"/>
        <v>1</v>
      </c>
      <c r="AF10" s="9" t="s">
        <v>333</v>
      </c>
      <c r="AG10" s="10">
        <v>470.0</v>
      </c>
      <c r="AH10" s="10" t="s">
        <v>340</v>
      </c>
      <c r="AI10" s="11">
        <v>1.631110265471E12</v>
      </c>
      <c r="AJ10" s="8" t="b">
        <f t="shared" si="8"/>
        <v>1</v>
      </c>
      <c r="AK10" s="9" t="s">
        <v>45</v>
      </c>
      <c r="AL10" s="10">
        <v>599.0</v>
      </c>
      <c r="AM10" s="10" t="s">
        <v>335</v>
      </c>
      <c r="AN10" s="11">
        <v>1.63111081885E12</v>
      </c>
      <c r="AO10" s="8" t="b">
        <f t="shared" si="9"/>
        <v>1</v>
      </c>
      <c r="AP10" s="9" t="s">
        <v>45</v>
      </c>
      <c r="AQ10" s="10">
        <v>763.0</v>
      </c>
      <c r="AR10" s="10" t="s">
        <v>341</v>
      </c>
      <c r="AS10" s="11">
        <v>1.631115594721E12</v>
      </c>
    </row>
    <row r="11">
      <c r="A11" s="8" t="b">
        <f t="shared" si="1"/>
        <v>1</v>
      </c>
      <c r="B11" s="9" t="s">
        <v>43</v>
      </c>
      <c r="C11" s="10">
        <v>103.0</v>
      </c>
      <c r="D11" s="10" t="s">
        <v>342</v>
      </c>
      <c r="E11" s="11">
        <v>1.63110063203E12</v>
      </c>
      <c r="F11" s="8" t="b">
        <f t="shared" si="2"/>
        <v>1</v>
      </c>
      <c r="G11" s="9" t="s">
        <v>43</v>
      </c>
      <c r="H11" s="10">
        <v>118.0</v>
      </c>
      <c r="I11" s="10" t="s">
        <v>343</v>
      </c>
      <c r="J11" s="11">
        <v>1.631101025105E12</v>
      </c>
      <c r="K11" s="8" t="b">
        <f t="shared" si="3"/>
        <v>1</v>
      </c>
      <c r="L11" s="9" t="s">
        <v>35</v>
      </c>
      <c r="M11" s="10">
        <v>132.0</v>
      </c>
      <c r="N11" s="10" t="s">
        <v>332</v>
      </c>
      <c r="O11" s="11">
        <v>1.631101411924E12</v>
      </c>
      <c r="P11" s="8" t="b">
        <f t="shared" si="4"/>
        <v>1</v>
      </c>
      <c r="Q11" s="9" t="s">
        <v>43</v>
      </c>
      <c r="R11" s="10">
        <v>154.0</v>
      </c>
      <c r="S11" s="10" t="s">
        <v>337</v>
      </c>
      <c r="T11" s="11">
        <v>1.631104971318E12</v>
      </c>
      <c r="U11" s="8" t="b">
        <f t="shared" si="5"/>
        <v>1</v>
      </c>
      <c r="V11" s="9" t="s">
        <v>43</v>
      </c>
      <c r="W11" s="10">
        <v>134.0</v>
      </c>
      <c r="X11" s="10" t="s">
        <v>338</v>
      </c>
      <c r="Y11" s="11">
        <v>1.63110536843E12</v>
      </c>
      <c r="Z11" s="8" t="b">
        <f t="shared" si="6"/>
        <v>1</v>
      </c>
      <c r="AA11" s="9" t="s">
        <v>43</v>
      </c>
      <c r="AB11" s="10">
        <v>397.0</v>
      </c>
      <c r="AC11" s="10" t="s">
        <v>344</v>
      </c>
      <c r="AD11" s="11">
        <v>1.631106224222E12</v>
      </c>
      <c r="AE11" s="8" t="b">
        <f t="shared" si="7"/>
        <v>1</v>
      </c>
      <c r="AF11" s="9" t="s">
        <v>35</v>
      </c>
      <c r="AG11" s="10">
        <v>123.0</v>
      </c>
      <c r="AH11" s="10" t="s">
        <v>340</v>
      </c>
      <c r="AI11" s="11">
        <v>1.631110265575E12</v>
      </c>
      <c r="AJ11" s="8" t="b">
        <f t="shared" si="8"/>
        <v>1</v>
      </c>
      <c r="AK11" s="9" t="s">
        <v>43</v>
      </c>
      <c r="AL11" s="10">
        <v>173.0</v>
      </c>
      <c r="AM11" s="10" t="s">
        <v>345</v>
      </c>
      <c r="AN11" s="11">
        <v>1.631110819038E12</v>
      </c>
      <c r="AO11" s="8" t="b">
        <f t="shared" si="9"/>
        <v>1</v>
      </c>
      <c r="AP11" s="9" t="s">
        <v>43</v>
      </c>
      <c r="AQ11" s="10">
        <v>123.0</v>
      </c>
      <c r="AR11" s="10" t="s">
        <v>341</v>
      </c>
      <c r="AS11" s="11">
        <v>1.631115594842E12</v>
      </c>
    </row>
    <row r="12">
      <c r="A12" s="8" t="b">
        <f t="shared" si="1"/>
        <v>1</v>
      </c>
      <c r="B12" s="9" t="s">
        <v>23</v>
      </c>
      <c r="C12" s="10">
        <v>230.0</v>
      </c>
      <c r="D12" s="10" t="s">
        <v>342</v>
      </c>
      <c r="E12" s="11">
        <v>1.631100632273E12</v>
      </c>
      <c r="F12" s="8" t="b">
        <f t="shared" si="2"/>
        <v>1</v>
      </c>
      <c r="G12" s="9" t="s">
        <v>23</v>
      </c>
      <c r="H12" s="10">
        <v>220.0</v>
      </c>
      <c r="I12" s="10" t="s">
        <v>343</v>
      </c>
      <c r="J12" s="11">
        <v>1.631101025327E12</v>
      </c>
      <c r="K12" s="8" t="b">
        <f t="shared" si="3"/>
        <v>1</v>
      </c>
      <c r="L12" s="9" t="s">
        <v>38</v>
      </c>
      <c r="M12" s="10">
        <v>515.0</v>
      </c>
      <c r="N12" s="10" t="s">
        <v>346</v>
      </c>
      <c r="O12" s="11">
        <v>1.631101412448E12</v>
      </c>
      <c r="P12" s="8" t="b">
        <f t="shared" si="4"/>
        <v>1</v>
      </c>
      <c r="Q12" s="9" t="s">
        <v>23</v>
      </c>
      <c r="R12" s="10">
        <v>242.0</v>
      </c>
      <c r="S12" s="10" t="s">
        <v>337</v>
      </c>
      <c r="T12" s="11">
        <v>1.631104971567E12</v>
      </c>
      <c r="U12" s="8" t="b">
        <f t="shared" si="5"/>
        <v>1</v>
      </c>
      <c r="V12" s="9" t="s">
        <v>23</v>
      </c>
      <c r="W12" s="10">
        <v>205.0</v>
      </c>
      <c r="X12" s="10" t="s">
        <v>338</v>
      </c>
      <c r="Y12" s="11">
        <v>1.631105368645E12</v>
      </c>
      <c r="Z12" s="8" t="b">
        <f t="shared" si="6"/>
        <v>1</v>
      </c>
      <c r="AA12" s="9" t="s">
        <v>23</v>
      </c>
      <c r="AB12" s="10">
        <v>761.0</v>
      </c>
      <c r="AC12" s="10" t="s">
        <v>344</v>
      </c>
      <c r="AD12" s="11">
        <v>1.631106224984E12</v>
      </c>
      <c r="AE12" s="8" t="b">
        <f t="shared" si="7"/>
        <v>1</v>
      </c>
      <c r="AF12" s="9" t="s">
        <v>38</v>
      </c>
      <c r="AG12" s="10">
        <v>726.0</v>
      </c>
      <c r="AH12" s="10" t="s">
        <v>347</v>
      </c>
      <c r="AI12" s="11">
        <v>1.631110266307E12</v>
      </c>
      <c r="AJ12" s="8" t="b">
        <f t="shared" si="8"/>
        <v>1</v>
      </c>
      <c r="AK12" s="9" t="s">
        <v>23</v>
      </c>
      <c r="AL12" s="10">
        <v>235.0</v>
      </c>
      <c r="AM12" s="10" t="s">
        <v>345</v>
      </c>
      <c r="AN12" s="11">
        <v>1.631110819271E12</v>
      </c>
      <c r="AO12" s="8" t="b">
        <f t="shared" si="9"/>
        <v>1</v>
      </c>
      <c r="AP12" s="9" t="s">
        <v>23</v>
      </c>
      <c r="AQ12" s="10">
        <v>248.0</v>
      </c>
      <c r="AR12" s="10" t="s">
        <v>348</v>
      </c>
      <c r="AS12" s="11">
        <v>1.631115595106E12</v>
      </c>
    </row>
    <row r="13">
      <c r="A13" s="8" t="b">
        <f t="shared" si="1"/>
        <v>1</v>
      </c>
      <c r="B13" s="9" t="s">
        <v>59</v>
      </c>
      <c r="C13" s="10">
        <v>449.0</v>
      </c>
      <c r="D13" s="10" t="s">
        <v>342</v>
      </c>
      <c r="E13" s="11">
        <v>1.63110063271E12</v>
      </c>
      <c r="F13" s="8" t="b">
        <f t="shared" si="2"/>
        <v>1</v>
      </c>
      <c r="G13" s="9" t="s">
        <v>59</v>
      </c>
      <c r="H13" s="10">
        <v>81.0</v>
      </c>
      <c r="I13" s="10" t="s">
        <v>343</v>
      </c>
      <c r="J13" s="11">
        <v>1.631101025406E12</v>
      </c>
      <c r="K13" s="8" t="b">
        <f t="shared" si="3"/>
        <v>1</v>
      </c>
      <c r="L13" s="9" t="s">
        <v>41</v>
      </c>
      <c r="M13" s="10">
        <v>87.0</v>
      </c>
      <c r="N13" s="10" t="s">
        <v>346</v>
      </c>
      <c r="O13" s="11">
        <v>1.631101412525E12</v>
      </c>
      <c r="P13" s="8" t="b">
        <f t="shared" si="4"/>
        <v>1</v>
      </c>
      <c r="Q13" s="9" t="s">
        <v>27</v>
      </c>
      <c r="R13" s="10">
        <v>753.0</v>
      </c>
      <c r="S13" s="10" t="s">
        <v>349</v>
      </c>
      <c r="T13" s="11">
        <v>1.63110497233E12</v>
      </c>
      <c r="U13" s="8" t="b">
        <f t="shared" si="5"/>
        <v>1</v>
      </c>
      <c r="V13" s="9" t="s">
        <v>59</v>
      </c>
      <c r="W13" s="10">
        <v>50.0</v>
      </c>
      <c r="X13" s="10" t="s">
        <v>338</v>
      </c>
      <c r="Y13" s="11">
        <v>1.631105368691E12</v>
      </c>
      <c r="Z13" s="8" t="b">
        <f t="shared" si="6"/>
        <v>1</v>
      </c>
      <c r="AA13" s="9" t="s">
        <v>59</v>
      </c>
      <c r="AB13" s="10">
        <v>120.0</v>
      </c>
      <c r="AC13" s="10" t="s">
        <v>350</v>
      </c>
      <c r="AD13" s="11">
        <v>1.631106225102E12</v>
      </c>
      <c r="AE13" s="8" t="b">
        <f t="shared" si="7"/>
        <v>1</v>
      </c>
      <c r="AF13" s="9" t="s">
        <v>41</v>
      </c>
      <c r="AG13" s="10">
        <v>295.0</v>
      </c>
      <c r="AH13" s="10" t="s">
        <v>347</v>
      </c>
      <c r="AI13" s="11">
        <v>1.631110266598E12</v>
      </c>
      <c r="AJ13" s="8" t="b">
        <f t="shared" si="8"/>
        <v>1</v>
      </c>
      <c r="AK13" s="9" t="s">
        <v>59</v>
      </c>
      <c r="AL13" s="10">
        <v>105.0</v>
      </c>
      <c r="AM13" s="10" t="s">
        <v>345</v>
      </c>
      <c r="AN13" s="11">
        <v>1.631110819362E12</v>
      </c>
      <c r="AO13" s="8" t="b">
        <f t="shared" si="9"/>
        <v>1</v>
      </c>
      <c r="AP13" s="9" t="s">
        <v>59</v>
      </c>
      <c r="AQ13" s="10">
        <v>93.0</v>
      </c>
      <c r="AR13" s="10" t="s">
        <v>348</v>
      </c>
      <c r="AS13" s="11">
        <v>1.631115595191E12</v>
      </c>
    </row>
    <row r="14">
      <c r="A14" s="8" t="b">
        <f t="shared" si="1"/>
        <v>1</v>
      </c>
      <c r="B14" s="9" t="s">
        <v>23</v>
      </c>
      <c r="C14" s="10">
        <v>253.0</v>
      </c>
      <c r="D14" s="10" t="s">
        <v>342</v>
      </c>
      <c r="E14" s="11">
        <v>1.631100632965E12</v>
      </c>
      <c r="F14" s="8" t="b">
        <f t="shared" si="2"/>
        <v>1</v>
      </c>
      <c r="G14" s="9" t="s">
        <v>41</v>
      </c>
      <c r="H14" s="10">
        <v>193.0</v>
      </c>
      <c r="I14" s="10" t="s">
        <v>343</v>
      </c>
      <c r="J14" s="11">
        <v>1.631101025603E12</v>
      </c>
      <c r="K14" s="8" t="b">
        <f t="shared" si="3"/>
        <v>1</v>
      </c>
      <c r="L14" s="9" t="s">
        <v>45</v>
      </c>
      <c r="M14" s="10">
        <v>752.0</v>
      </c>
      <c r="N14" s="10" t="s">
        <v>351</v>
      </c>
      <c r="O14" s="11">
        <v>1.631101413278E12</v>
      </c>
      <c r="P14" s="8" t="b">
        <f t="shared" si="4"/>
        <v>1</v>
      </c>
      <c r="Q14" s="9" t="s">
        <v>41</v>
      </c>
      <c r="R14" s="10">
        <v>201.0</v>
      </c>
      <c r="S14" s="10" t="s">
        <v>349</v>
      </c>
      <c r="T14" s="11">
        <v>1.631104972516E12</v>
      </c>
      <c r="U14" s="8" t="b">
        <f t="shared" si="5"/>
        <v>1</v>
      </c>
      <c r="V14" s="9" t="s">
        <v>41</v>
      </c>
      <c r="W14" s="10">
        <v>188.0</v>
      </c>
      <c r="X14" s="10" t="s">
        <v>338</v>
      </c>
      <c r="Y14" s="11">
        <v>1.631105368869E12</v>
      </c>
      <c r="Z14" s="8" t="b">
        <f t="shared" si="6"/>
        <v>1</v>
      </c>
      <c r="AA14" s="9" t="s">
        <v>41</v>
      </c>
      <c r="AB14" s="10">
        <v>249.0</v>
      </c>
      <c r="AC14" s="10" t="s">
        <v>350</v>
      </c>
      <c r="AD14" s="11">
        <v>1.63110622535E12</v>
      </c>
      <c r="AE14" s="8" t="b">
        <f t="shared" si="7"/>
        <v>1</v>
      </c>
      <c r="AF14" s="9" t="s">
        <v>45</v>
      </c>
      <c r="AG14" s="10">
        <v>1236.0</v>
      </c>
      <c r="AH14" s="10" t="s">
        <v>352</v>
      </c>
      <c r="AI14" s="11">
        <v>1.631110267843E12</v>
      </c>
      <c r="AJ14" s="8" t="b">
        <f t="shared" si="8"/>
        <v>1</v>
      </c>
      <c r="AK14" s="9" t="s">
        <v>41</v>
      </c>
      <c r="AL14" s="10">
        <v>217.0</v>
      </c>
      <c r="AM14" s="10" t="s">
        <v>345</v>
      </c>
      <c r="AN14" s="11">
        <v>1.631110819579E12</v>
      </c>
      <c r="AO14" s="8" t="b">
        <f t="shared" si="9"/>
        <v>1</v>
      </c>
      <c r="AP14" s="9" t="s">
        <v>41</v>
      </c>
      <c r="AQ14" s="10">
        <v>218.0</v>
      </c>
      <c r="AR14" s="10" t="s">
        <v>348</v>
      </c>
      <c r="AS14" s="11">
        <v>1.631115595402E12</v>
      </c>
    </row>
    <row r="15">
      <c r="A15" s="8" t="b">
        <f t="shared" si="1"/>
        <v>1</v>
      </c>
      <c r="B15" s="9" t="s">
        <v>41</v>
      </c>
      <c r="C15" s="10">
        <v>236.0</v>
      </c>
      <c r="D15" s="10" t="s">
        <v>353</v>
      </c>
      <c r="E15" s="11">
        <v>1.631100633197E12</v>
      </c>
      <c r="F15" s="8" t="b">
        <f t="shared" si="2"/>
        <v>1</v>
      </c>
      <c r="G15" s="9" t="s">
        <v>67</v>
      </c>
      <c r="H15" s="10">
        <v>1750.0</v>
      </c>
      <c r="I15" s="10" t="s">
        <v>354</v>
      </c>
      <c r="J15" s="11">
        <v>1.631101027352E12</v>
      </c>
      <c r="K15" s="8" t="b">
        <f t="shared" si="3"/>
        <v>1</v>
      </c>
      <c r="L15" s="9" t="s">
        <v>43</v>
      </c>
      <c r="M15" s="10">
        <v>1007.0</v>
      </c>
      <c r="N15" s="10" t="s">
        <v>355</v>
      </c>
      <c r="O15" s="11">
        <v>1.631101414292E12</v>
      </c>
      <c r="P15" s="8" t="b">
        <f t="shared" si="4"/>
        <v>1</v>
      </c>
      <c r="Q15" s="9" t="s">
        <v>27</v>
      </c>
      <c r="R15" s="10">
        <v>440.0</v>
      </c>
      <c r="S15" s="10" t="s">
        <v>349</v>
      </c>
      <c r="T15" s="11">
        <v>1.631104972968E12</v>
      </c>
      <c r="U15" s="8" t="b">
        <f t="shared" si="5"/>
        <v>1</v>
      </c>
      <c r="V15" s="9" t="s">
        <v>67</v>
      </c>
      <c r="W15" s="10">
        <v>1222.0</v>
      </c>
      <c r="X15" s="10" t="s">
        <v>356</v>
      </c>
      <c r="Y15" s="11">
        <v>1.6311053701E12</v>
      </c>
      <c r="Z15" s="8" t="b">
        <f t="shared" si="6"/>
        <v>1</v>
      </c>
      <c r="AA15" s="9" t="s">
        <v>67</v>
      </c>
      <c r="AB15" s="10">
        <v>1371.0</v>
      </c>
      <c r="AC15" s="10" t="s">
        <v>357</v>
      </c>
      <c r="AD15" s="11">
        <v>1.631106226723E12</v>
      </c>
      <c r="AE15" s="8" t="b">
        <f t="shared" si="7"/>
        <v>1</v>
      </c>
      <c r="AF15" s="9" t="s">
        <v>43</v>
      </c>
      <c r="AG15" s="10">
        <v>197.0</v>
      </c>
      <c r="AH15" s="10" t="s">
        <v>358</v>
      </c>
      <c r="AI15" s="11">
        <v>1.631110268045E12</v>
      </c>
      <c r="AJ15" s="8" t="b">
        <f t="shared" si="8"/>
        <v>1</v>
      </c>
      <c r="AK15" s="9" t="s">
        <v>67</v>
      </c>
      <c r="AL15" s="10">
        <v>1631.0</v>
      </c>
      <c r="AM15" s="10" t="s">
        <v>359</v>
      </c>
      <c r="AN15" s="11">
        <v>1.631110821229E12</v>
      </c>
      <c r="AO15" s="8" t="b">
        <f t="shared" si="9"/>
        <v>1</v>
      </c>
      <c r="AP15" s="9" t="s">
        <v>67</v>
      </c>
      <c r="AQ15" s="10">
        <v>1288.0</v>
      </c>
      <c r="AR15" s="10" t="s">
        <v>360</v>
      </c>
      <c r="AS15" s="11">
        <v>1.631115596692E12</v>
      </c>
    </row>
    <row r="16">
      <c r="A16" s="8" t="b">
        <f t="shared" si="1"/>
        <v>1</v>
      </c>
      <c r="B16" s="9" t="s">
        <v>23</v>
      </c>
      <c r="C16" s="10">
        <v>240.0</v>
      </c>
      <c r="D16" s="10" t="s">
        <v>353</v>
      </c>
      <c r="E16" s="11">
        <v>1.631100633438E12</v>
      </c>
      <c r="F16" s="8" t="b">
        <f t="shared" si="2"/>
        <v>1</v>
      </c>
      <c r="G16" s="9" t="s">
        <v>74</v>
      </c>
      <c r="H16" s="10">
        <v>385.0</v>
      </c>
      <c r="I16" s="10" t="s">
        <v>354</v>
      </c>
      <c r="J16" s="11">
        <v>1.631101027737E12</v>
      </c>
      <c r="K16" s="8" t="b">
        <f t="shared" si="3"/>
        <v>1</v>
      </c>
      <c r="L16" s="9" t="s">
        <v>23</v>
      </c>
      <c r="M16" s="10">
        <v>208.0</v>
      </c>
      <c r="N16" s="10" t="s">
        <v>355</v>
      </c>
      <c r="O16" s="11">
        <v>1.631101414508E12</v>
      </c>
      <c r="P16" s="8" t="b">
        <f t="shared" si="4"/>
        <v>1</v>
      </c>
      <c r="Q16" s="9" t="s">
        <v>23</v>
      </c>
      <c r="R16" s="10">
        <v>130.0</v>
      </c>
      <c r="S16" s="10" t="s">
        <v>361</v>
      </c>
      <c r="T16" s="11">
        <v>1.631104973087E12</v>
      </c>
      <c r="U16" s="8" t="b">
        <f t="shared" si="5"/>
        <v>1</v>
      </c>
      <c r="V16" s="9" t="s">
        <v>74</v>
      </c>
      <c r="W16" s="10">
        <v>355.0</v>
      </c>
      <c r="X16" s="10" t="s">
        <v>356</v>
      </c>
      <c r="Y16" s="11">
        <v>1.631105370456E12</v>
      </c>
      <c r="Z16" s="8" t="b">
        <f t="shared" si="6"/>
        <v>1</v>
      </c>
      <c r="AA16" s="9" t="s">
        <v>74</v>
      </c>
      <c r="AB16" s="10">
        <v>553.0</v>
      </c>
      <c r="AC16" s="10" t="s">
        <v>362</v>
      </c>
      <c r="AD16" s="11">
        <v>1.631106227275E12</v>
      </c>
      <c r="AE16" s="8" t="b">
        <f t="shared" si="7"/>
        <v>1</v>
      </c>
      <c r="AF16" s="9" t="s">
        <v>45</v>
      </c>
      <c r="AG16" s="10">
        <v>152.0</v>
      </c>
      <c r="AH16" s="10" t="s">
        <v>358</v>
      </c>
      <c r="AI16" s="11">
        <v>1.631110268184E12</v>
      </c>
      <c r="AJ16" s="8" t="b">
        <f t="shared" si="8"/>
        <v>1</v>
      </c>
      <c r="AK16" s="9" t="s">
        <v>74</v>
      </c>
      <c r="AL16" s="10">
        <v>646.0</v>
      </c>
      <c r="AM16" s="10" t="s">
        <v>359</v>
      </c>
      <c r="AN16" s="11">
        <v>1.63111082186E12</v>
      </c>
      <c r="AO16" s="8" t="b">
        <f t="shared" si="9"/>
        <v>1</v>
      </c>
      <c r="AP16" s="9" t="s">
        <v>74</v>
      </c>
      <c r="AQ16" s="10">
        <v>427.0</v>
      </c>
      <c r="AR16" s="10" t="s">
        <v>363</v>
      </c>
      <c r="AS16" s="11">
        <v>1.631115597121E12</v>
      </c>
    </row>
    <row r="17">
      <c r="A17" s="8" t="b">
        <f t="shared" si="1"/>
        <v>1</v>
      </c>
      <c r="B17" s="9" t="s">
        <v>59</v>
      </c>
      <c r="C17" s="10">
        <v>148.0</v>
      </c>
      <c r="D17" s="10" t="s">
        <v>353</v>
      </c>
      <c r="E17" s="11">
        <v>1.631100633585E12</v>
      </c>
      <c r="F17" s="8" t="b">
        <f t="shared" si="2"/>
        <v>1</v>
      </c>
      <c r="G17" s="9" t="s">
        <v>43</v>
      </c>
      <c r="H17" s="10">
        <v>137.0</v>
      </c>
      <c r="I17" s="10" t="s">
        <v>354</v>
      </c>
      <c r="J17" s="11">
        <v>1.631101027875E12</v>
      </c>
      <c r="K17" s="8" t="b">
        <f t="shared" si="3"/>
        <v>1</v>
      </c>
      <c r="L17" s="9" t="s">
        <v>59</v>
      </c>
      <c r="M17" s="10">
        <v>109.0</v>
      </c>
      <c r="N17" s="10" t="s">
        <v>355</v>
      </c>
      <c r="O17" s="11">
        <v>1.631101414601E12</v>
      </c>
      <c r="P17" s="8" t="b">
        <f t="shared" si="4"/>
        <v>1</v>
      </c>
      <c r="Q17" s="9" t="s">
        <v>59</v>
      </c>
      <c r="R17" s="10">
        <v>258.0</v>
      </c>
      <c r="S17" s="10" t="s">
        <v>361</v>
      </c>
      <c r="T17" s="11">
        <v>1.631104973341E12</v>
      </c>
      <c r="U17" s="8" t="b">
        <f t="shared" si="5"/>
        <v>1</v>
      </c>
      <c r="V17" s="9" t="s">
        <v>43</v>
      </c>
      <c r="W17" s="10">
        <v>1308.0</v>
      </c>
      <c r="X17" s="10" t="s">
        <v>364</v>
      </c>
      <c r="Y17" s="11">
        <v>1.631105371756E12</v>
      </c>
      <c r="Z17" s="8" t="b">
        <f t="shared" si="6"/>
        <v>1</v>
      </c>
      <c r="AA17" s="9" t="s">
        <v>43</v>
      </c>
      <c r="AB17" s="10">
        <v>239.0</v>
      </c>
      <c r="AC17" s="10" t="s">
        <v>362</v>
      </c>
      <c r="AD17" s="11">
        <v>1.631106227513E12</v>
      </c>
      <c r="AE17" s="8" t="b">
        <f t="shared" si="7"/>
        <v>1</v>
      </c>
      <c r="AF17" s="9" t="s">
        <v>59</v>
      </c>
      <c r="AG17" s="10">
        <v>162.0</v>
      </c>
      <c r="AH17" s="10" t="s">
        <v>358</v>
      </c>
      <c r="AI17" s="11">
        <v>1.631110268346E12</v>
      </c>
      <c r="AJ17" s="8" t="b">
        <f t="shared" si="8"/>
        <v>1</v>
      </c>
      <c r="AK17" s="9" t="s">
        <v>43</v>
      </c>
      <c r="AL17" s="10">
        <v>218.0</v>
      </c>
      <c r="AM17" s="10" t="s">
        <v>365</v>
      </c>
      <c r="AN17" s="11">
        <v>1.631110822071E12</v>
      </c>
      <c r="AO17" s="8" t="b">
        <f t="shared" si="9"/>
        <v>1</v>
      </c>
      <c r="AP17" s="9" t="s">
        <v>43</v>
      </c>
      <c r="AQ17" s="10">
        <v>170.0</v>
      </c>
      <c r="AR17" s="10" t="s">
        <v>363</v>
      </c>
      <c r="AS17" s="11">
        <v>1.631115597289E12</v>
      </c>
    </row>
    <row r="18">
      <c r="A18" s="8" t="b">
        <f t="shared" si="1"/>
        <v>1</v>
      </c>
      <c r="B18" s="9" t="s">
        <v>41</v>
      </c>
      <c r="C18" s="10">
        <v>193.0</v>
      </c>
      <c r="D18" s="10" t="s">
        <v>353</v>
      </c>
      <c r="E18" s="11">
        <v>1.631100633781E12</v>
      </c>
      <c r="F18" s="8" t="b">
        <f t="shared" si="2"/>
        <v>1</v>
      </c>
      <c r="G18" s="9" t="s">
        <v>86</v>
      </c>
      <c r="H18" s="10">
        <v>179.0</v>
      </c>
      <c r="I18" s="10" t="s">
        <v>366</v>
      </c>
      <c r="J18" s="11">
        <v>1.63110102805E12</v>
      </c>
      <c r="K18" s="8" t="b">
        <f t="shared" si="3"/>
        <v>1</v>
      </c>
      <c r="L18" s="9" t="s">
        <v>41</v>
      </c>
      <c r="M18" s="10">
        <v>360.0</v>
      </c>
      <c r="N18" s="10" t="s">
        <v>355</v>
      </c>
      <c r="O18" s="11">
        <v>1.631101414962E12</v>
      </c>
      <c r="P18" s="8" t="b">
        <f t="shared" si="4"/>
        <v>1</v>
      </c>
      <c r="Q18" s="9" t="s">
        <v>41</v>
      </c>
      <c r="R18" s="10">
        <v>161.0</v>
      </c>
      <c r="S18" s="10" t="s">
        <v>361</v>
      </c>
      <c r="T18" s="11">
        <v>1.631104973517E12</v>
      </c>
      <c r="U18" s="8" t="b">
        <f t="shared" si="5"/>
        <v>1</v>
      </c>
      <c r="V18" s="9" t="s">
        <v>86</v>
      </c>
      <c r="W18" s="10">
        <v>194.0</v>
      </c>
      <c r="X18" s="10" t="s">
        <v>364</v>
      </c>
      <c r="Y18" s="11">
        <v>1.631105371947E12</v>
      </c>
      <c r="Z18" s="8" t="b">
        <f t="shared" si="6"/>
        <v>1</v>
      </c>
      <c r="AA18" s="9" t="s">
        <v>86</v>
      </c>
      <c r="AB18" s="10">
        <v>546.0</v>
      </c>
      <c r="AC18" s="10" t="s">
        <v>367</v>
      </c>
      <c r="AD18" s="11">
        <v>1.631106228059E12</v>
      </c>
      <c r="AE18" s="8" t="b">
        <f t="shared" si="7"/>
        <v>1</v>
      </c>
      <c r="AF18" s="9" t="s">
        <v>41</v>
      </c>
      <c r="AG18" s="10">
        <v>201.0</v>
      </c>
      <c r="AH18" s="10" t="s">
        <v>358</v>
      </c>
      <c r="AI18" s="11">
        <v>1.631110268564E12</v>
      </c>
      <c r="AJ18" s="8" t="b">
        <f t="shared" si="8"/>
        <v>1</v>
      </c>
      <c r="AK18" s="9" t="s">
        <v>86</v>
      </c>
      <c r="AL18" s="10">
        <v>207.0</v>
      </c>
      <c r="AM18" s="10" t="s">
        <v>365</v>
      </c>
      <c r="AN18" s="11">
        <v>1.631110822296E12</v>
      </c>
      <c r="AO18" s="8" t="b">
        <f t="shared" si="9"/>
        <v>1</v>
      </c>
      <c r="AP18" s="9" t="s">
        <v>86</v>
      </c>
      <c r="AQ18" s="10">
        <v>222.0</v>
      </c>
      <c r="AR18" s="10" t="s">
        <v>363</v>
      </c>
      <c r="AS18" s="11">
        <v>1.631115597508E12</v>
      </c>
    </row>
    <row r="19">
      <c r="A19" s="8" t="b">
        <f t="shared" si="1"/>
        <v>1</v>
      </c>
      <c r="B19" s="9" t="s">
        <v>67</v>
      </c>
      <c r="C19" s="10">
        <v>1977.0</v>
      </c>
      <c r="D19" s="10" t="s">
        <v>368</v>
      </c>
      <c r="E19" s="11">
        <v>1.631100635757E12</v>
      </c>
      <c r="F19" s="8" t="b">
        <f t="shared" si="2"/>
        <v>1</v>
      </c>
      <c r="G19" s="9" t="s">
        <v>59</v>
      </c>
      <c r="H19" s="10">
        <v>85.0</v>
      </c>
      <c r="I19" s="10" t="s">
        <v>366</v>
      </c>
      <c r="J19" s="11">
        <v>1.63110102814E12</v>
      </c>
      <c r="K19" s="8" t="b">
        <f t="shared" si="3"/>
        <v>1</v>
      </c>
      <c r="L19" s="9" t="s">
        <v>67</v>
      </c>
      <c r="M19" s="10">
        <v>1262.0</v>
      </c>
      <c r="N19" s="10" t="s">
        <v>369</v>
      </c>
      <c r="O19" s="11">
        <v>1.631101416224E12</v>
      </c>
      <c r="P19" s="8" t="b">
        <f t="shared" si="4"/>
        <v>1</v>
      </c>
      <c r="Q19" s="9" t="s">
        <v>67</v>
      </c>
      <c r="R19" s="10">
        <v>978.0</v>
      </c>
      <c r="S19" s="10" t="s">
        <v>370</v>
      </c>
      <c r="T19" s="11">
        <v>1.631104974483E12</v>
      </c>
      <c r="U19" s="8" t="b">
        <f t="shared" si="5"/>
        <v>1</v>
      </c>
      <c r="V19" s="9" t="s">
        <v>59</v>
      </c>
      <c r="W19" s="10">
        <v>49.0</v>
      </c>
      <c r="X19" s="10" t="s">
        <v>364</v>
      </c>
      <c r="Y19" s="11">
        <v>1.631105371995E12</v>
      </c>
      <c r="Z19" s="8" t="b">
        <f t="shared" si="6"/>
        <v>1</v>
      </c>
      <c r="AA19" s="9" t="s">
        <v>59</v>
      </c>
      <c r="AB19" s="10">
        <v>334.0</v>
      </c>
      <c r="AC19" s="10" t="s">
        <v>367</v>
      </c>
      <c r="AD19" s="11">
        <v>1.631106228393E12</v>
      </c>
      <c r="AE19" s="8" t="b">
        <f t="shared" si="7"/>
        <v>1</v>
      </c>
      <c r="AF19" s="9" t="s">
        <v>59</v>
      </c>
      <c r="AG19" s="10">
        <v>386.0</v>
      </c>
      <c r="AH19" s="10" t="s">
        <v>358</v>
      </c>
      <c r="AI19" s="11">
        <v>1.631110268936E12</v>
      </c>
      <c r="AJ19" s="8" t="b">
        <f t="shared" si="8"/>
        <v>1</v>
      </c>
      <c r="AK19" s="9" t="s">
        <v>59</v>
      </c>
      <c r="AL19" s="10">
        <v>100.0</v>
      </c>
      <c r="AM19" s="10" t="s">
        <v>365</v>
      </c>
      <c r="AN19" s="11">
        <v>1.631110822385E12</v>
      </c>
      <c r="AO19" s="8" t="b">
        <f t="shared" si="9"/>
        <v>1</v>
      </c>
      <c r="AP19" s="9" t="s">
        <v>59</v>
      </c>
      <c r="AQ19" s="10">
        <v>84.0</v>
      </c>
      <c r="AR19" s="10" t="s">
        <v>363</v>
      </c>
      <c r="AS19" s="11">
        <v>1.631115597591E12</v>
      </c>
    </row>
    <row r="20">
      <c r="A20" s="8" t="b">
        <f t="shared" si="1"/>
        <v>1</v>
      </c>
      <c r="B20" s="9" t="s">
        <v>74</v>
      </c>
      <c r="C20" s="10">
        <v>449.0</v>
      </c>
      <c r="D20" s="10" t="s">
        <v>371</v>
      </c>
      <c r="E20" s="11">
        <v>1.631100636204E12</v>
      </c>
      <c r="F20" s="8" t="b">
        <f t="shared" si="2"/>
        <v>1</v>
      </c>
      <c r="G20" s="9" t="s">
        <v>59</v>
      </c>
      <c r="H20" s="10">
        <v>158.0</v>
      </c>
      <c r="I20" s="10" t="s">
        <v>366</v>
      </c>
      <c r="J20" s="11">
        <v>1.631101028296E12</v>
      </c>
      <c r="K20" s="8" t="b">
        <f t="shared" si="3"/>
        <v>1</v>
      </c>
      <c r="L20" s="9" t="s">
        <v>74</v>
      </c>
      <c r="M20" s="10">
        <v>460.0</v>
      </c>
      <c r="N20" s="10" t="s">
        <v>369</v>
      </c>
      <c r="O20" s="11">
        <v>1.631101416686E12</v>
      </c>
      <c r="P20" s="8" t="b">
        <f t="shared" si="4"/>
        <v>1</v>
      </c>
      <c r="Q20" s="9" t="s">
        <v>74</v>
      </c>
      <c r="R20" s="10">
        <v>386.0</v>
      </c>
      <c r="S20" s="10" t="s">
        <v>370</v>
      </c>
      <c r="T20" s="11">
        <v>1.631104974868E12</v>
      </c>
      <c r="U20" s="8" t="b">
        <f t="shared" si="5"/>
        <v>1</v>
      </c>
      <c r="V20" s="9" t="s">
        <v>59</v>
      </c>
      <c r="W20" s="10">
        <v>151.0</v>
      </c>
      <c r="X20" s="10" t="s">
        <v>372</v>
      </c>
      <c r="Y20" s="11">
        <v>1.631105372149E12</v>
      </c>
      <c r="Z20" s="8" t="b">
        <f t="shared" si="6"/>
        <v>1</v>
      </c>
      <c r="AA20" s="9" t="s">
        <v>59</v>
      </c>
      <c r="AB20" s="10">
        <v>174.0</v>
      </c>
      <c r="AC20" s="10" t="s">
        <v>367</v>
      </c>
      <c r="AD20" s="11">
        <v>1.63110622857E12</v>
      </c>
      <c r="AE20" s="8" t="b">
        <f t="shared" si="7"/>
        <v>1</v>
      </c>
      <c r="AF20" s="9" t="s">
        <v>45</v>
      </c>
      <c r="AG20" s="10">
        <v>126.0</v>
      </c>
      <c r="AH20" s="10" t="s">
        <v>373</v>
      </c>
      <c r="AI20" s="11">
        <v>1.631110269058E12</v>
      </c>
      <c r="AJ20" s="8" t="b">
        <f t="shared" si="8"/>
        <v>1</v>
      </c>
      <c r="AK20" s="9" t="s">
        <v>59</v>
      </c>
      <c r="AL20" s="10">
        <v>162.0</v>
      </c>
      <c r="AM20" s="10" t="s">
        <v>365</v>
      </c>
      <c r="AN20" s="11">
        <v>1.631110822547E12</v>
      </c>
      <c r="AO20" s="8" t="b">
        <f t="shared" si="9"/>
        <v>1</v>
      </c>
      <c r="AP20" s="9" t="s">
        <v>59</v>
      </c>
      <c r="AQ20" s="10">
        <v>175.0</v>
      </c>
      <c r="AR20" s="10" t="s">
        <v>363</v>
      </c>
      <c r="AS20" s="11">
        <v>1.631115597772E12</v>
      </c>
    </row>
    <row r="21">
      <c r="A21" s="8" t="b">
        <f t="shared" si="1"/>
        <v>1</v>
      </c>
      <c r="B21" s="9" t="s">
        <v>43</v>
      </c>
      <c r="C21" s="10">
        <v>196.0</v>
      </c>
      <c r="D21" s="10" t="s">
        <v>371</v>
      </c>
      <c r="E21" s="11">
        <v>1.631100636402E12</v>
      </c>
      <c r="F21" s="8" t="b">
        <f t="shared" si="2"/>
        <v>1</v>
      </c>
      <c r="G21" s="9" t="s">
        <v>41</v>
      </c>
      <c r="H21" s="10">
        <v>184.0</v>
      </c>
      <c r="I21" s="10" t="s">
        <v>366</v>
      </c>
      <c r="J21" s="11">
        <v>1.631101028479E12</v>
      </c>
      <c r="K21" s="8" t="b">
        <f t="shared" si="3"/>
        <v>1</v>
      </c>
      <c r="L21" s="9" t="s">
        <v>43</v>
      </c>
      <c r="M21" s="10">
        <v>145.0</v>
      </c>
      <c r="N21" s="10" t="s">
        <v>369</v>
      </c>
      <c r="O21" s="11">
        <v>1.631101416829E12</v>
      </c>
      <c r="P21" s="8" t="b">
        <f t="shared" si="4"/>
        <v>1</v>
      </c>
      <c r="Q21" s="9" t="s">
        <v>43</v>
      </c>
      <c r="R21" s="10">
        <v>192.0</v>
      </c>
      <c r="S21" s="10" t="s">
        <v>374</v>
      </c>
      <c r="T21" s="11">
        <v>1.631104975062E12</v>
      </c>
      <c r="U21" s="8" t="b">
        <f t="shared" si="5"/>
        <v>1</v>
      </c>
      <c r="V21" s="9" t="s">
        <v>41</v>
      </c>
      <c r="W21" s="10">
        <v>217.0</v>
      </c>
      <c r="X21" s="10" t="s">
        <v>372</v>
      </c>
      <c r="Y21" s="11">
        <v>1.631105372365E12</v>
      </c>
      <c r="Z21" s="8" t="b">
        <f t="shared" si="6"/>
        <v>1</v>
      </c>
      <c r="AA21" s="9" t="s">
        <v>41</v>
      </c>
      <c r="AB21" s="10">
        <v>380.0</v>
      </c>
      <c r="AC21" s="10" t="s">
        <v>367</v>
      </c>
      <c r="AD21" s="11">
        <v>1.631106228947E12</v>
      </c>
      <c r="AE21" s="8" t="b">
        <f t="shared" si="7"/>
        <v>1</v>
      </c>
      <c r="AF21" s="9" t="s">
        <v>43</v>
      </c>
      <c r="AG21" s="10">
        <v>266.0</v>
      </c>
      <c r="AH21" s="10" t="s">
        <v>373</v>
      </c>
      <c r="AI21" s="11">
        <v>1.631110269326E12</v>
      </c>
      <c r="AJ21" s="8" t="b">
        <f t="shared" si="8"/>
        <v>1</v>
      </c>
      <c r="AK21" s="9" t="s">
        <v>41</v>
      </c>
      <c r="AL21" s="10">
        <v>231.0</v>
      </c>
      <c r="AM21" s="10" t="s">
        <v>365</v>
      </c>
      <c r="AN21" s="11">
        <v>1.631110822775E12</v>
      </c>
      <c r="AO21" s="8" t="b">
        <f t="shared" si="9"/>
        <v>1</v>
      </c>
      <c r="AP21" s="9" t="s">
        <v>41</v>
      </c>
      <c r="AQ21" s="10">
        <v>335.0</v>
      </c>
      <c r="AR21" s="10" t="s">
        <v>375</v>
      </c>
      <c r="AS21" s="11">
        <v>1.631115598105E12</v>
      </c>
    </row>
    <row r="22">
      <c r="A22" s="8" t="b">
        <f t="shared" si="1"/>
        <v>1</v>
      </c>
      <c r="B22" s="9" t="s">
        <v>86</v>
      </c>
      <c r="C22" s="10">
        <v>222.0</v>
      </c>
      <c r="D22" s="10" t="s">
        <v>371</v>
      </c>
      <c r="E22" s="11">
        <v>1.631100636624E12</v>
      </c>
      <c r="F22" s="8" t="b">
        <f t="shared" si="2"/>
        <v>1</v>
      </c>
      <c r="G22" s="9" t="s">
        <v>43</v>
      </c>
      <c r="H22" s="10">
        <v>188.0</v>
      </c>
      <c r="I22" s="10" t="s">
        <v>366</v>
      </c>
      <c r="J22" s="11">
        <v>1.631101028666E12</v>
      </c>
      <c r="K22" s="8" t="b">
        <f t="shared" si="3"/>
        <v>1</v>
      </c>
      <c r="L22" s="9" t="s">
        <v>86</v>
      </c>
      <c r="M22" s="10">
        <v>206.0</v>
      </c>
      <c r="N22" s="10" t="s">
        <v>376</v>
      </c>
      <c r="O22" s="11">
        <v>1.631101417036E12</v>
      </c>
      <c r="P22" s="8" t="b">
        <f t="shared" si="4"/>
        <v>1</v>
      </c>
      <c r="Q22" s="9" t="s">
        <v>86</v>
      </c>
      <c r="R22" s="10">
        <v>207.0</v>
      </c>
      <c r="S22" s="10" t="s">
        <v>374</v>
      </c>
      <c r="T22" s="11">
        <v>1.631104975267E12</v>
      </c>
      <c r="U22" s="8" t="b">
        <f t="shared" si="5"/>
        <v>1</v>
      </c>
      <c r="V22" s="9" t="s">
        <v>43</v>
      </c>
      <c r="W22" s="10">
        <v>191.0</v>
      </c>
      <c r="X22" s="10" t="s">
        <v>372</v>
      </c>
      <c r="Y22" s="11">
        <v>1.631105372562E12</v>
      </c>
      <c r="Z22" s="8" t="b">
        <f t="shared" si="6"/>
        <v>1</v>
      </c>
      <c r="AA22" s="9" t="s">
        <v>43</v>
      </c>
      <c r="AB22" s="10">
        <v>314.0</v>
      </c>
      <c r="AC22" s="10" t="s">
        <v>377</v>
      </c>
      <c r="AD22" s="11">
        <v>1.631106229261E12</v>
      </c>
      <c r="AE22" s="8" t="b">
        <f t="shared" si="7"/>
        <v>1</v>
      </c>
      <c r="AF22" s="9" t="s">
        <v>45</v>
      </c>
      <c r="AG22" s="10">
        <v>152.0</v>
      </c>
      <c r="AH22" s="10" t="s">
        <v>373</v>
      </c>
      <c r="AI22" s="11">
        <v>1.631110269475E12</v>
      </c>
      <c r="AJ22" s="8" t="b">
        <f t="shared" si="8"/>
        <v>1</v>
      </c>
      <c r="AK22" s="9" t="s">
        <v>43</v>
      </c>
      <c r="AL22" s="10">
        <v>209.0</v>
      </c>
      <c r="AM22" s="10" t="s">
        <v>365</v>
      </c>
      <c r="AN22" s="11">
        <v>1.631110822985E12</v>
      </c>
      <c r="AO22" s="8" t="b">
        <f t="shared" si="9"/>
        <v>1</v>
      </c>
      <c r="AP22" s="9" t="s">
        <v>43</v>
      </c>
      <c r="AQ22" s="10">
        <v>525.0</v>
      </c>
      <c r="AR22" s="10" t="s">
        <v>375</v>
      </c>
      <c r="AS22" s="11">
        <v>1.631115598628E12</v>
      </c>
    </row>
    <row r="23">
      <c r="A23" s="8" t="b">
        <f t="shared" si="1"/>
        <v>1</v>
      </c>
      <c r="B23" s="9" t="s">
        <v>59</v>
      </c>
      <c r="C23" s="10">
        <v>91.0</v>
      </c>
      <c r="D23" s="10" t="s">
        <v>371</v>
      </c>
      <c r="E23" s="11">
        <v>1.631100636713E12</v>
      </c>
      <c r="F23" s="8" t="b">
        <f t="shared" si="2"/>
        <v>1</v>
      </c>
      <c r="G23" s="9" t="s">
        <v>80</v>
      </c>
      <c r="H23" s="10">
        <v>147.0</v>
      </c>
      <c r="I23" s="10" t="s">
        <v>366</v>
      </c>
      <c r="J23" s="11">
        <v>1.631101028815E12</v>
      </c>
      <c r="K23" s="8" t="b">
        <f t="shared" si="3"/>
        <v>1</v>
      </c>
      <c r="L23" s="9" t="s">
        <v>59</v>
      </c>
      <c r="M23" s="10">
        <v>100.0</v>
      </c>
      <c r="N23" s="10" t="s">
        <v>376</v>
      </c>
      <c r="O23" s="11">
        <v>1.631101417135E12</v>
      </c>
      <c r="P23" s="8" t="b">
        <f t="shared" si="4"/>
        <v>1</v>
      </c>
      <c r="Q23" s="9" t="s">
        <v>59</v>
      </c>
      <c r="R23" s="10">
        <v>83.0</v>
      </c>
      <c r="S23" s="10" t="s">
        <v>374</v>
      </c>
      <c r="T23" s="11">
        <v>1.631104975359E12</v>
      </c>
      <c r="U23" s="8" t="b">
        <f t="shared" si="5"/>
        <v>1</v>
      </c>
      <c r="V23" s="9" t="s">
        <v>80</v>
      </c>
      <c r="W23" s="10">
        <v>127.0</v>
      </c>
      <c r="X23" s="10" t="s">
        <v>372</v>
      </c>
      <c r="Y23" s="11">
        <v>1.631105372683E12</v>
      </c>
      <c r="Z23" s="8" t="b">
        <f t="shared" si="6"/>
        <v>1</v>
      </c>
      <c r="AA23" s="9" t="s">
        <v>80</v>
      </c>
      <c r="AB23" s="10">
        <v>3115.0</v>
      </c>
      <c r="AC23" s="10" t="s">
        <v>378</v>
      </c>
      <c r="AD23" s="11">
        <v>1.631106232377E12</v>
      </c>
      <c r="AE23" s="8" t="b">
        <f t="shared" si="7"/>
        <v>1</v>
      </c>
      <c r="AF23" s="9" t="s">
        <v>59</v>
      </c>
      <c r="AG23" s="10">
        <v>199.0</v>
      </c>
      <c r="AH23" s="10" t="s">
        <v>373</v>
      </c>
      <c r="AI23" s="11">
        <v>1.631110269675E12</v>
      </c>
      <c r="AJ23" s="8" t="b">
        <f t="shared" si="8"/>
        <v>1</v>
      </c>
      <c r="AK23" s="9" t="s">
        <v>80</v>
      </c>
      <c r="AL23" s="10">
        <v>1314.0</v>
      </c>
      <c r="AM23" s="10" t="s">
        <v>379</v>
      </c>
      <c r="AN23" s="11">
        <v>1.631110824298E12</v>
      </c>
      <c r="AO23" s="8" t="b">
        <f t="shared" si="9"/>
        <v>1</v>
      </c>
      <c r="AP23" s="9" t="s">
        <v>80</v>
      </c>
      <c r="AQ23" s="10">
        <v>128.0</v>
      </c>
      <c r="AR23" s="10" t="s">
        <v>375</v>
      </c>
      <c r="AS23" s="11">
        <v>1.631115598759E12</v>
      </c>
    </row>
    <row r="24">
      <c r="A24" s="8" t="b">
        <f t="shared" si="1"/>
        <v>1</v>
      </c>
      <c r="B24" s="9" t="s">
        <v>59</v>
      </c>
      <c r="C24" s="10">
        <v>278.0</v>
      </c>
      <c r="D24" s="10" t="s">
        <v>380</v>
      </c>
      <c r="E24" s="11">
        <v>1.631100637006E12</v>
      </c>
      <c r="F24" s="8" t="b">
        <f t="shared" si="2"/>
        <v>1</v>
      </c>
      <c r="G24" s="9" t="s">
        <v>41</v>
      </c>
      <c r="H24" s="10">
        <v>234.0</v>
      </c>
      <c r="I24" s="10" t="s">
        <v>381</v>
      </c>
      <c r="J24" s="11">
        <v>1.631101029047E12</v>
      </c>
      <c r="K24" s="8" t="b">
        <f t="shared" si="3"/>
        <v>1</v>
      </c>
      <c r="L24" s="9" t="s">
        <v>59</v>
      </c>
      <c r="M24" s="10">
        <v>143.0</v>
      </c>
      <c r="N24" s="10" t="s">
        <v>376</v>
      </c>
      <c r="O24" s="11">
        <v>1.631101417276E12</v>
      </c>
      <c r="P24" s="8" t="b">
        <f t="shared" si="4"/>
        <v>1</v>
      </c>
      <c r="Q24" s="9" t="s">
        <v>59</v>
      </c>
      <c r="R24" s="10">
        <v>161.0</v>
      </c>
      <c r="S24" s="10" t="s">
        <v>374</v>
      </c>
      <c r="T24" s="11">
        <v>1.631104975512E12</v>
      </c>
      <c r="U24" s="8" t="b">
        <f t="shared" si="5"/>
        <v>1</v>
      </c>
      <c r="V24" s="9" t="s">
        <v>41</v>
      </c>
      <c r="W24" s="10">
        <v>252.0</v>
      </c>
      <c r="X24" s="10" t="s">
        <v>372</v>
      </c>
      <c r="Y24" s="11">
        <v>1.631105372935E12</v>
      </c>
      <c r="Z24" s="8" t="b">
        <f t="shared" si="6"/>
        <v>1</v>
      </c>
      <c r="AA24" s="9" t="s">
        <v>43</v>
      </c>
      <c r="AB24" s="10">
        <v>604.0</v>
      </c>
      <c r="AC24" s="10" t="s">
        <v>378</v>
      </c>
      <c r="AD24" s="11">
        <v>1.631106232981E12</v>
      </c>
      <c r="AE24" s="8" t="b">
        <f t="shared" si="7"/>
        <v>1</v>
      </c>
      <c r="AF24" s="9" t="s">
        <v>41</v>
      </c>
      <c r="AG24" s="10">
        <v>201.0</v>
      </c>
      <c r="AH24" s="10" t="s">
        <v>373</v>
      </c>
      <c r="AI24" s="11">
        <v>1.631110269874E12</v>
      </c>
      <c r="AJ24" s="8" t="b">
        <f t="shared" si="8"/>
        <v>1</v>
      </c>
      <c r="AK24" s="9" t="s">
        <v>41</v>
      </c>
      <c r="AL24" s="10">
        <v>267.0</v>
      </c>
      <c r="AM24" s="10" t="s">
        <v>379</v>
      </c>
      <c r="AN24" s="11">
        <v>1.631110824563E12</v>
      </c>
      <c r="AO24" s="8" t="b">
        <f t="shared" si="9"/>
        <v>1</v>
      </c>
      <c r="AP24" s="9" t="s">
        <v>41</v>
      </c>
      <c r="AQ24" s="10">
        <v>479.0</v>
      </c>
      <c r="AR24" s="10" t="s">
        <v>382</v>
      </c>
      <c r="AS24" s="11">
        <v>1.631115599233E12</v>
      </c>
    </row>
    <row r="25">
      <c r="A25" s="8" t="b">
        <f t="shared" si="1"/>
        <v>1</v>
      </c>
      <c r="B25" s="9" t="s">
        <v>41</v>
      </c>
      <c r="C25" s="10">
        <v>274.0</v>
      </c>
      <c r="D25" s="10" t="s">
        <v>380</v>
      </c>
      <c r="E25" s="11">
        <v>1.631100637265E12</v>
      </c>
      <c r="F25" s="8" t="b">
        <f t="shared" si="2"/>
        <v>1</v>
      </c>
      <c r="G25" s="9" t="s">
        <v>43</v>
      </c>
      <c r="H25" s="10">
        <v>247.0</v>
      </c>
      <c r="I25" s="10" t="s">
        <v>381</v>
      </c>
      <c r="J25" s="11">
        <v>1.631101029293E12</v>
      </c>
      <c r="K25" s="8" t="b">
        <f t="shared" si="3"/>
        <v>1</v>
      </c>
      <c r="L25" s="9" t="s">
        <v>41</v>
      </c>
      <c r="M25" s="10">
        <v>200.0</v>
      </c>
      <c r="N25" s="10" t="s">
        <v>376</v>
      </c>
      <c r="O25" s="11">
        <v>1.631101417477E12</v>
      </c>
      <c r="P25" s="8" t="b">
        <f t="shared" si="4"/>
        <v>1</v>
      </c>
      <c r="Q25" s="9" t="s">
        <v>41</v>
      </c>
      <c r="R25" s="10">
        <v>215.0</v>
      </c>
      <c r="S25" s="10" t="s">
        <v>374</v>
      </c>
      <c r="T25" s="11">
        <v>1.631104975728E12</v>
      </c>
      <c r="U25" s="8" t="b">
        <f t="shared" si="5"/>
        <v>1</v>
      </c>
      <c r="V25" s="9" t="s">
        <v>43</v>
      </c>
      <c r="W25" s="10">
        <v>186.0</v>
      </c>
      <c r="X25" s="10" t="s">
        <v>383</v>
      </c>
      <c r="Y25" s="11">
        <v>1.631105373122E12</v>
      </c>
      <c r="Z25" s="8" t="b">
        <f t="shared" si="6"/>
        <v>1</v>
      </c>
      <c r="AA25" s="9" t="s">
        <v>80</v>
      </c>
      <c r="AB25" s="10">
        <v>718.0</v>
      </c>
      <c r="AC25" s="10" t="s">
        <v>384</v>
      </c>
      <c r="AD25" s="11">
        <v>1.631106233698E12</v>
      </c>
      <c r="AE25" s="8" t="b">
        <f t="shared" si="7"/>
        <v>1</v>
      </c>
      <c r="AF25" s="9" t="s">
        <v>59</v>
      </c>
      <c r="AG25" s="10">
        <v>363.0</v>
      </c>
      <c r="AH25" s="10" t="s">
        <v>385</v>
      </c>
      <c r="AI25" s="11">
        <v>1.631110270242E12</v>
      </c>
      <c r="AJ25" s="8" t="b">
        <f t="shared" si="8"/>
        <v>1</v>
      </c>
      <c r="AK25" s="9" t="s">
        <v>43</v>
      </c>
      <c r="AL25" s="10">
        <v>231.0</v>
      </c>
      <c r="AM25" s="10" t="s">
        <v>379</v>
      </c>
      <c r="AN25" s="11">
        <v>1.631110824795E12</v>
      </c>
      <c r="AO25" s="8" t="b">
        <f t="shared" si="9"/>
        <v>1</v>
      </c>
      <c r="AP25" s="9" t="s">
        <v>43</v>
      </c>
      <c r="AQ25" s="10">
        <v>2735.0</v>
      </c>
      <c r="AR25" s="10" t="s">
        <v>386</v>
      </c>
      <c r="AS25" s="11">
        <v>1.631115601987E12</v>
      </c>
    </row>
    <row r="26">
      <c r="A26" s="8" t="b">
        <f t="shared" si="1"/>
        <v>1</v>
      </c>
      <c r="B26" s="9" t="s">
        <v>43</v>
      </c>
      <c r="C26" s="10">
        <v>176.0</v>
      </c>
      <c r="D26" s="10" t="s">
        <v>380</v>
      </c>
      <c r="E26" s="11">
        <v>1.631100637442E12</v>
      </c>
      <c r="F26" s="8" t="b">
        <f t="shared" si="2"/>
        <v>0</v>
      </c>
      <c r="G26" s="9" t="s">
        <v>121</v>
      </c>
      <c r="H26" s="10">
        <v>732.0</v>
      </c>
      <c r="I26" s="10" t="s">
        <v>387</v>
      </c>
      <c r="J26" s="11">
        <v>1.631101030036E12</v>
      </c>
      <c r="K26" s="8" t="b">
        <f t="shared" si="3"/>
        <v>1</v>
      </c>
      <c r="L26" s="9" t="s">
        <v>43</v>
      </c>
      <c r="M26" s="10">
        <v>197.0</v>
      </c>
      <c r="N26" s="10" t="s">
        <v>376</v>
      </c>
      <c r="O26" s="11">
        <v>1.631101417674E12</v>
      </c>
      <c r="P26" s="8" t="b">
        <f t="shared" si="4"/>
        <v>1</v>
      </c>
      <c r="Q26" s="9" t="s">
        <v>43</v>
      </c>
      <c r="R26" s="10">
        <v>198.0</v>
      </c>
      <c r="S26" s="10" t="s">
        <v>374</v>
      </c>
      <c r="T26" s="11">
        <v>1.631104975926E12</v>
      </c>
      <c r="U26" s="8" t="b">
        <f t="shared" si="5"/>
        <v>1</v>
      </c>
      <c r="V26" s="9" t="s">
        <v>388</v>
      </c>
      <c r="W26" s="10">
        <v>97.0</v>
      </c>
      <c r="X26" s="10" t="s">
        <v>383</v>
      </c>
      <c r="Y26" s="11">
        <v>1.63110537322E12</v>
      </c>
      <c r="Z26" s="8" t="b">
        <f t="shared" si="6"/>
        <v>1</v>
      </c>
      <c r="AA26" s="9" t="s">
        <v>41</v>
      </c>
      <c r="AB26" s="10">
        <v>252.0</v>
      </c>
      <c r="AC26" s="10" t="s">
        <v>384</v>
      </c>
      <c r="AD26" s="11">
        <v>1.63110623395E12</v>
      </c>
      <c r="AE26" s="8" t="b">
        <f t="shared" si="7"/>
        <v>1</v>
      </c>
      <c r="AF26" s="9" t="s">
        <v>45</v>
      </c>
      <c r="AG26" s="10">
        <v>107.0</v>
      </c>
      <c r="AH26" s="10" t="s">
        <v>385</v>
      </c>
      <c r="AI26" s="11">
        <v>1.631110270345E12</v>
      </c>
      <c r="AJ26" s="8" t="b">
        <f t="shared" si="8"/>
        <v>0</v>
      </c>
      <c r="AK26" s="9" t="s">
        <v>115</v>
      </c>
      <c r="AL26" s="10">
        <v>973.0</v>
      </c>
      <c r="AM26" s="10" t="s">
        <v>389</v>
      </c>
      <c r="AN26" s="11">
        <v>1.631110825768E12</v>
      </c>
      <c r="AO26" s="8" t="b">
        <f t="shared" si="9"/>
        <v>1</v>
      </c>
      <c r="AP26" s="9" t="s">
        <v>118</v>
      </c>
      <c r="AQ26" s="10">
        <v>585.0</v>
      </c>
      <c r="AR26" s="10" t="s">
        <v>390</v>
      </c>
      <c r="AS26" s="11">
        <v>1.631115602556E12</v>
      </c>
    </row>
    <row r="27">
      <c r="A27" s="8" t="b">
        <f t="shared" si="1"/>
        <v>1</v>
      </c>
      <c r="B27" s="9" t="s">
        <v>80</v>
      </c>
      <c r="C27" s="10">
        <v>100.0</v>
      </c>
      <c r="D27" s="10" t="s">
        <v>380</v>
      </c>
      <c r="E27" s="11">
        <v>1.631100637542E12</v>
      </c>
      <c r="F27" s="8" t="b">
        <f t="shared" si="2"/>
        <v>1</v>
      </c>
      <c r="G27" s="9" t="s">
        <v>118</v>
      </c>
      <c r="H27" s="10">
        <v>310.0</v>
      </c>
      <c r="I27" s="10" t="s">
        <v>387</v>
      </c>
      <c r="J27" s="11">
        <v>1.631101030341E12</v>
      </c>
      <c r="K27" s="8" t="b">
        <f t="shared" si="3"/>
        <v>1</v>
      </c>
      <c r="L27" s="9" t="s">
        <v>80</v>
      </c>
      <c r="M27" s="10">
        <v>96.0</v>
      </c>
      <c r="N27" s="10" t="s">
        <v>376</v>
      </c>
      <c r="O27" s="11">
        <v>1.631101417771E12</v>
      </c>
      <c r="P27" s="8" t="b">
        <f t="shared" si="4"/>
        <v>1</v>
      </c>
      <c r="Q27" s="9" t="s">
        <v>80</v>
      </c>
      <c r="R27" s="10">
        <v>154.0</v>
      </c>
      <c r="S27" s="10" t="s">
        <v>391</v>
      </c>
      <c r="T27" s="11">
        <v>1.631104976081E12</v>
      </c>
      <c r="U27" s="8" t="b">
        <f t="shared" si="5"/>
        <v>1</v>
      </c>
      <c r="V27" s="9" t="s">
        <v>43</v>
      </c>
      <c r="W27" s="10">
        <v>253.0</v>
      </c>
      <c r="X27" s="10" t="s">
        <v>383</v>
      </c>
      <c r="Y27" s="11">
        <v>1.63110537347E12</v>
      </c>
      <c r="Z27" s="8" t="b">
        <f t="shared" si="6"/>
        <v>1</v>
      </c>
      <c r="AA27" s="9" t="s">
        <v>43</v>
      </c>
      <c r="AB27" s="10">
        <v>1259.0</v>
      </c>
      <c r="AC27" s="10" t="s">
        <v>392</v>
      </c>
      <c r="AD27" s="11">
        <v>1.631106235211E12</v>
      </c>
      <c r="AE27" s="8" t="b">
        <f t="shared" si="7"/>
        <v>1</v>
      </c>
      <c r="AF27" s="9" t="s">
        <v>43</v>
      </c>
      <c r="AG27" s="10">
        <v>359.0</v>
      </c>
      <c r="AH27" s="10" t="s">
        <v>385</v>
      </c>
      <c r="AI27" s="11">
        <v>1.631110270707E12</v>
      </c>
      <c r="AJ27" s="8" t="b">
        <f t="shared" si="8"/>
        <v>1</v>
      </c>
      <c r="AK27" s="9" t="s">
        <v>118</v>
      </c>
      <c r="AL27" s="10">
        <v>520.0</v>
      </c>
      <c r="AM27" s="10" t="s">
        <v>393</v>
      </c>
      <c r="AN27" s="11">
        <v>1.631110826289E12</v>
      </c>
      <c r="AO27" s="8" t="b">
        <f t="shared" si="9"/>
        <v>1</v>
      </c>
      <c r="AP27" s="9" t="s">
        <v>43</v>
      </c>
      <c r="AQ27" s="10">
        <v>717.0</v>
      </c>
      <c r="AR27" s="10" t="s">
        <v>394</v>
      </c>
      <c r="AS27" s="11">
        <v>1.631115603276E12</v>
      </c>
    </row>
    <row r="28">
      <c r="A28" s="8" t="b">
        <f t="shared" si="1"/>
        <v>1</v>
      </c>
      <c r="B28" s="9" t="s">
        <v>41</v>
      </c>
      <c r="C28" s="10">
        <v>587.0</v>
      </c>
      <c r="D28" s="10" t="s">
        <v>395</v>
      </c>
      <c r="E28" s="11">
        <v>1.63110063813E12</v>
      </c>
      <c r="F28" s="8" t="b">
        <f t="shared" si="2"/>
        <v>1</v>
      </c>
      <c r="G28" s="9" t="s">
        <v>118</v>
      </c>
      <c r="H28" s="10">
        <v>108.0</v>
      </c>
      <c r="I28" s="10" t="s">
        <v>387</v>
      </c>
      <c r="J28" s="11">
        <v>1.631101030444E12</v>
      </c>
      <c r="K28" s="8" t="b">
        <f t="shared" si="3"/>
        <v>1</v>
      </c>
      <c r="L28" s="9" t="s">
        <v>41</v>
      </c>
      <c r="M28" s="10">
        <v>252.0</v>
      </c>
      <c r="N28" s="10" t="s">
        <v>396</v>
      </c>
      <c r="O28" s="11">
        <v>1.631101418023E12</v>
      </c>
      <c r="P28" s="8" t="b">
        <f t="shared" si="4"/>
        <v>1</v>
      </c>
      <c r="Q28" s="9" t="s">
        <v>41</v>
      </c>
      <c r="R28" s="10">
        <v>242.0</v>
      </c>
      <c r="S28" s="10" t="s">
        <v>391</v>
      </c>
      <c r="T28" s="11">
        <v>1.631104976319E12</v>
      </c>
      <c r="U28" s="8" t="b">
        <f t="shared" si="5"/>
        <v>0</v>
      </c>
      <c r="V28" s="9" t="s">
        <v>121</v>
      </c>
      <c r="W28" s="10">
        <v>497.0</v>
      </c>
      <c r="X28" s="10" t="s">
        <v>383</v>
      </c>
      <c r="Y28" s="11">
        <v>1.631105373972E12</v>
      </c>
      <c r="Z28" s="8" t="b">
        <f t="shared" si="6"/>
        <v>1</v>
      </c>
      <c r="AA28" s="9" t="s">
        <v>164</v>
      </c>
      <c r="AB28" s="10">
        <v>194.0</v>
      </c>
      <c r="AC28" s="10" t="s">
        <v>392</v>
      </c>
      <c r="AD28" s="11">
        <v>1.631106235402E12</v>
      </c>
      <c r="AE28" s="8" t="b">
        <f t="shared" si="7"/>
        <v>1</v>
      </c>
      <c r="AF28" s="9" t="s">
        <v>23</v>
      </c>
      <c r="AG28" s="10">
        <v>259.0</v>
      </c>
      <c r="AH28" s="10" t="s">
        <v>385</v>
      </c>
      <c r="AI28" s="11">
        <v>1.631110270964E12</v>
      </c>
      <c r="AJ28" s="8" t="b">
        <f t="shared" si="8"/>
        <v>1</v>
      </c>
      <c r="AK28" s="9" t="s">
        <v>127</v>
      </c>
      <c r="AL28" s="10">
        <v>401.0</v>
      </c>
      <c r="AM28" s="10" t="s">
        <v>393</v>
      </c>
      <c r="AN28" s="11">
        <v>1.63111082669E12</v>
      </c>
      <c r="AO28" s="8" t="b">
        <f t="shared" si="9"/>
        <v>1</v>
      </c>
      <c r="AP28" s="9" t="s">
        <v>153</v>
      </c>
      <c r="AQ28" s="10">
        <v>253.0</v>
      </c>
      <c r="AR28" s="10" t="s">
        <v>394</v>
      </c>
      <c r="AS28" s="11">
        <v>1.631115603528E12</v>
      </c>
    </row>
    <row r="29">
      <c r="A29" s="8" t="b">
        <f t="shared" si="1"/>
        <v>1</v>
      </c>
      <c r="B29" s="9" t="s">
        <v>43</v>
      </c>
      <c r="C29" s="10">
        <v>155.0</v>
      </c>
      <c r="D29" s="10" t="s">
        <v>395</v>
      </c>
      <c r="E29" s="11">
        <v>1.631100638284E12</v>
      </c>
      <c r="F29" s="8" t="b">
        <f t="shared" si="2"/>
        <v>1</v>
      </c>
      <c r="G29" s="9" t="s">
        <v>43</v>
      </c>
      <c r="H29" s="10">
        <v>352.0</v>
      </c>
      <c r="I29" s="10" t="s">
        <v>387</v>
      </c>
      <c r="J29" s="11">
        <v>1.631101030795E12</v>
      </c>
      <c r="K29" s="8" t="b">
        <f t="shared" si="3"/>
        <v>1</v>
      </c>
      <c r="L29" s="9" t="s">
        <v>43</v>
      </c>
      <c r="M29" s="10">
        <v>229.0</v>
      </c>
      <c r="N29" s="10" t="s">
        <v>396</v>
      </c>
      <c r="O29" s="11">
        <v>1.631101418256E12</v>
      </c>
      <c r="P29" s="8" t="b">
        <f t="shared" si="4"/>
        <v>1</v>
      </c>
      <c r="Q29" s="9" t="s">
        <v>43</v>
      </c>
      <c r="R29" s="10">
        <v>475.0</v>
      </c>
      <c r="S29" s="10" t="s">
        <v>391</v>
      </c>
      <c r="T29" s="11">
        <v>1.631104976798E12</v>
      </c>
      <c r="U29" s="8" t="b">
        <f t="shared" si="5"/>
        <v>1</v>
      </c>
      <c r="V29" s="9" t="s">
        <v>43</v>
      </c>
      <c r="W29" s="10">
        <v>158.0</v>
      </c>
      <c r="X29" s="10" t="s">
        <v>397</v>
      </c>
      <c r="Y29" s="11">
        <v>1.631105374125E12</v>
      </c>
      <c r="Z29" s="8" t="b">
        <f t="shared" si="6"/>
        <v>1</v>
      </c>
      <c r="AA29" s="9" t="s">
        <v>43</v>
      </c>
      <c r="AB29" s="10">
        <v>688.0</v>
      </c>
      <c r="AC29" s="10" t="s">
        <v>398</v>
      </c>
      <c r="AD29" s="11">
        <v>1.631106236092E12</v>
      </c>
      <c r="AE29" s="8" t="b">
        <f t="shared" si="7"/>
        <v>1</v>
      </c>
      <c r="AF29" s="9" t="s">
        <v>59</v>
      </c>
      <c r="AG29" s="10">
        <v>485.0</v>
      </c>
      <c r="AH29" s="10" t="s">
        <v>399</v>
      </c>
      <c r="AI29" s="11">
        <v>1.63111027145E12</v>
      </c>
      <c r="AJ29" s="8" t="b">
        <f t="shared" si="8"/>
        <v>1</v>
      </c>
      <c r="AK29" s="9" t="s">
        <v>43</v>
      </c>
      <c r="AL29" s="10">
        <v>286.0</v>
      </c>
      <c r="AM29" s="10" t="s">
        <v>393</v>
      </c>
      <c r="AN29" s="11">
        <v>1.631110826974E12</v>
      </c>
      <c r="AO29" s="8" t="b">
        <f t="shared" si="9"/>
        <v>1</v>
      </c>
      <c r="AP29" s="9" t="s">
        <v>187</v>
      </c>
      <c r="AQ29" s="10">
        <v>1778.0</v>
      </c>
      <c r="AR29" s="10" t="s">
        <v>400</v>
      </c>
      <c r="AS29" s="11">
        <v>1.631115605316E12</v>
      </c>
    </row>
    <row r="30">
      <c r="A30" s="8" t="b">
        <f t="shared" si="1"/>
        <v>0</v>
      </c>
      <c r="B30" s="9" t="s">
        <v>115</v>
      </c>
      <c r="C30" s="10">
        <v>580.0</v>
      </c>
      <c r="D30" s="10" t="s">
        <v>395</v>
      </c>
      <c r="E30" s="11">
        <v>1.631100638878E12</v>
      </c>
      <c r="F30" s="8" t="b">
        <f t="shared" si="2"/>
        <v>1</v>
      </c>
      <c r="G30" s="9" t="s">
        <v>138</v>
      </c>
      <c r="H30" s="10">
        <v>305.0</v>
      </c>
      <c r="I30" s="10" t="s">
        <v>401</v>
      </c>
      <c r="J30" s="11">
        <v>1.631101031106E12</v>
      </c>
      <c r="K30" s="8" t="b">
        <f t="shared" si="3"/>
        <v>0</v>
      </c>
      <c r="L30" s="9" t="s">
        <v>112</v>
      </c>
      <c r="M30" s="10">
        <v>950.0</v>
      </c>
      <c r="N30" s="10" t="s">
        <v>402</v>
      </c>
      <c r="O30" s="11">
        <v>1.631101419201E12</v>
      </c>
      <c r="P30" s="8" t="b">
        <f t="shared" si="4"/>
        <v>0</v>
      </c>
      <c r="Q30" s="9" t="s">
        <v>112</v>
      </c>
      <c r="R30" s="10">
        <v>310.0</v>
      </c>
      <c r="S30" s="10" t="s">
        <v>403</v>
      </c>
      <c r="T30" s="11">
        <v>1.631104977106E12</v>
      </c>
      <c r="U30" s="8" t="b">
        <f t="shared" si="5"/>
        <v>1</v>
      </c>
      <c r="V30" s="9" t="s">
        <v>118</v>
      </c>
      <c r="W30" s="10">
        <v>231.0</v>
      </c>
      <c r="X30" s="10" t="s">
        <v>397</v>
      </c>
      <c r="Y30" s="11">
        <v>1.631105374356E12</v>
      </c>
      <c r="Z30" s="8" t="b">
        <f t="shared" si="6"/>
        <v>0</v>
      </c>
      <c r="AA30" s="9" t="s">
        <v>115</v>
      </c>
      <c r="AB30" s="10">
        <v>3932.0</v>
      </c>
      <c r="AC30" s="10" t="s">
        <v>404</v>
      </c>
      <c r="AD30" s="11">
        <v>1.631106240038E12</v>
      </c>
      <c r="AE30" s="8" t="b">
        <f t="shared" si="7"/>
        <v>1</v>
      </c>
      <c r="AF30" s="9" t="s">
        <v>41</v>
      </c>
      <c r="AG30" s="10">
        <v>237.0</v>
      </c>
      <c r="AH30" s="10" t="s">
        <v>399</v>
      </c>
      <c r="AI30" s="11">
        <v>1.631110271686E12</v>
      </c>
      <c r="AJ30" s="8" t="b">
        <f t="shared" si="8"/>
        <v>1</v>
      </c>
      <c r="AK30" s="9" t="s">
        <v>138</v>
      </c>
      <c r="AL30" s="10">
        <v>262.0</v>
      </c>
      <c r="AM30" s="10" t="s">
        <v>405</v>
      </c>
      <c r="AN30" s="11">
        <v>1.631110827238E12</v>
      </c>
      <c r="AO30" s="8" t="b">
        <f t="shared" si="9"/>
        <v>1</v>
      </c>
      <c r="AP30" s="9" t="s">
        <v>153</v>
      </c>
      <c r="AQ30" s="10">
        <v>170.0</v>
      </c>
      <c r="AR30" s="10" t="s">
        <v>400</v>
      </c>
      <c r="AS30" s="11">
        <v>1.631115605475E12</v>
      </c>
    </row>
    <row r="31">
      <c r="A31" s="8" t="b">
        <f t="shared" si="1"/>
        <v>1</v>
      </c>
      <c r="B31" s="9" t="s">
        <v>118</v>
      </c>
      <c r="C31" s="10">
        <v>328.0</v>
      </c>
      <c r="D31" s="10" t="s">
        <v>406</v>
      </c>
      <c r="E31" s="11">
        <v>1.631100639191E12</v>
      </c>
      <c r="F31" s="8" t="b">
        <f t="shared" si="2"/>
        <v>1</v>
      </c>
      <c r="G31" s="9" t="s">
        <v>143</v>
      </c>
      <c r="H31" s="10">
        <v>129.0</v>
      </c>
      <c r="I31" s="10" t="s">
        <v>401</v>
      </c>
      <c r="J31" s="11">
        <v>1.631101031229E12</v>
      </c>
      <c r="K31" s="8" t="b">
        <f t="shared" si="3"/>
        <v>1</v>
      </c>
      <c r="L31" s="9" t="s">
        <v>118</v>
      </c>
      <c r="M31" s="10">
        <v>369.0</v>
      </c>
      <c r="N31" s="10" t="s">
        <v>402</v>
      </c>
      <c r="O31" s="11">
        <v>1.631101419568E12</v>
      </c>
      <c r="P31" s="8" t="b">
        <f t="shared" si="4"/>
        <v>1</v>
      </c>
      <c r="Q31" s="9" t="s">
        <v>43</v>
      </c>
      <c r="R31" s="10">
        <v>165.0</v>
      </c>
      <c r="S31" s="10" t="s">
        <v>403</v>
      </c>
      <c r="T31" s="11">
        <v>1.63110497727E12</v>
      </c>
      <c r="U31" s="8" t="b">
        <f t="shared" si="5"/>
        <v>1</v>
      </c>
      <c r="V31" s="9" t="s">
        <v>43</v>
      </c>
      <c r="W31" s="10">
        <v>142.0</v>
      </c>
      <c r="X31" s="10" t="s">
        <v>397</v>
      </c>
      <c r="Y31" s="11">
        <v>1.631105374503E12</v>
      </c>
      <c r="Z31" s="8" t="b">
        <f t="shared" si="6"/>
        <v>1</v>
      </c>
      <c r="AA31" s="9" t="s">
        <v>118</v>
      </c>
      <c r="AB31" s="10">
        <v>3001.0</v>
      </c>
      <c r="AC31" s="10" t="s">
        <v>407</v>
      </c>
      <c r="AD31" s="11">
        <v>1.631106243027E12</v>
      </c>
      <c r="AE31" s="8" t="b">
        <f t="shared" si="7"/>
        <v>1</v>
      </c>
      <c r="AF31" s="9" t="s">
        <v>43</v>
      </c>
      <c r="AG31" s="10">
        <v>166.0</v>
      </c>
      <c r="AH31" s="10" t="s">
        <v>399</v>
      </c>
      <c r="AI31" s="11">
        <v>1.631110271855E12</v>
      </c>
      <c r="AJ31" s="8" t="b">
        <f t="shared" si="8"/>
        <v>1</v>
      </c>
      <c r="AK31" s="9" t="s">
        <v>143</v>
      </c>
      <c r="AL31" s="10">
        <v>205.0</v>
      </c>
      <c r="AM31" s="10" t="s">
        <v>405</v>
      </c>
      <c r="AN31" s="11">
        <v>1.631110827441E12</v>
      </c>
      <c r="AO31" s="8" t="b">
        <f t="shared" si="9"/>
        <v>1</v>
      </c>
      <c r="AP31" s="9" t="s">
        <v>127</v>
      </c>
      <c r="AQ31" s="10">
        <v>265.0</v>
      </c>
      <c r="AR31" s="10" t="s">
        <v>400</v>
      </c>
      <c r="AS31" s="11">
        <v>1.631115605749E12</v>
      </c>
    </row>
    <row r="32">
      <c r="A32" s="8" t="b">
        <f t="shared" si="1"/>
        <v>1</v>
      </c>
      <c r="B32" s="9" t="s">
        <v>146</v>
      </c>
      <c r="C32" s="10">
        <v>65.0</v>
      </c>
      <c r="D32" s="10" t="s">
        <v>406</v>
      </c>
      <c r="E32" s="11">
        <v>1.631100639254E12</v>
      </c>
      <c r="F32" s="8" t="b">
        <f t="shared" si="2"/>
        <v>1</v>
      </c>
      <c r="G32" s="9" t="s">
        <v>31</v>
      </c>
      <c r="H32" s="10">
        <v>151.0</v>
      </c>
      <c r="I32" s="10" t="s">
        <v>401</v>
      </c>
      <c r="J32" s="11">
        <v>1.63110103138E12</v>
      </c>
      <c r="K32" s="8" t="b">
        <f t="shared" si="3"/>
        <v>1</v>
      </c>
      <c r="L32" s="9" t="s">
        <v>134</v>
      </c>
      <c r="M32" s="10">
        <v>694.0</v>
      </c>
      <c r="N32" s="10" t="s">
        <v>408</v>
      </c>
      <c r="O32" s="11">
        <v>1.631101420265E12</v>
      </c>
      <c r="P32" s="8" t="b">
        <f t="shared" si="4"/>
        <v>0</v>
      </c>
      <c r="Q32" s="9" t="s">
        <v>112</v>
      </c>
      <c r="R32" s="10">
        <v>359.0</v>
      </c>
      <c r="S32" s="10" t="s">
        <v>403</v>
      </c>
      <c r="T32" s="11">
        <v>1.631104977631E12</v>
      </c>
      <c r="U32" s="8" t="b">
        <f t="shared" si="5"/>
        <v>0</v>
      </c>
      <c r="V32" s="9" t="s">
        <v>121</v>
      </c>
      <c r="W32" s="10">
        <v>133.0</v>
      </c>
      <c r="X32" s="10" t="s">
        <v>397</v>
      </c>
      <c r="Y32" s="11">
        <v>1.631105374633E12</v>
      </c>
      <c r="Z32" s="8" t="b">
        <f t="shared" si="6"/>
        <v>1</v>
      </c>
      <c r="AA32" s="9" t="s">
        <v>127</v>
      </c>
      <c r="AB32" s="10">
        <v>92.0</v>
      </c>
      <c r="AC32" s="10" t="s">
        <v>407</v>
      </c>
      <c r="AD32" s="11">
        <v>1.631106243116E12</v>
      </c>
      <c r="AE32" s="8" t="b">
        <f t="shared" si="7"/>
        <v>1</v>
      </c>
      <c r="AF32" s="9" t="s">
        <v>41</v>
      </c>
      <c r="AG32" s="10">
        <v>352.0</v>
      </c>
      <c r="AH32" s="10" t="s">
        <v>409</v>
      </c>
      <c r="AI32" s="11">
        <v>1.631110272206E12</v>
      </c>
      <c r="AJ32" s="8" t="b">
        <f t="shared" si="8"/>
        <v>1</v>
      </c>
      <c r="AK32" s="9" t="s">
        <v>31</v>
      </c>
      <c r="AL32" s="10">
        <v>204.0</v>
      </c>
      <c r="AM32" s="10" t="s">
        <v>405</v>
      </c>
      <c r="AN32" s="11">
        <v>1.631110827648E12</v>
      </c>
      <c r="AO32" s="8" t="b">
        <f t="shared" si="9"/>
        <v>1</v>
      </c>
      <c r="AP32" s="9" t="s">
        <v>43</v>
      </c>
      <c r="AQ32" s="10">
        <v>702.0</v>
      </c>
      <c r="AR32" s="10" t="s">
        <v>410</v>
      </c>
      <c r="AS32" s="11">
        <v>1.631115606442E12</v>
      </c>
    </row>
    <row r="33">
      <c r="A33" s="8" t="b">
        <f t="shared" si="1"/>
        <v>1</v>
      </c>
      <c r="B33" s="9" t="s">
        <v>43</v>
      </c>
      <c r="C33" s="10">
        <v>227.0</v>
      </c>
      <c r="D33" s="10" t="s">
        <v>406</v>
      </c>
      <c r="E33" s="11">
        <v>1.631100639485E12</v>
      </c>
      <c r="F33" s="8" t="b">
        <f t="shared" si="2"/>
        <v>1</v>
      </c>
      <c r="G33" s="9" t="s">
        <v>23</v>
      </c>
      <c r="H33" s="10">
        <v>218.0</v>
      </c>
      <c r="I33" s="10" t="s">
        <v>401</v>
      </c>
      <c r="J33" s="11">
        <v>1.631101031598E12</v>
      </c>
      <c r="K33" s="8" t="b">
        <f t="shared" si="3"/>
        <v>1</v>
      </c>
      <c r="L33" s="9" t="s">
        <v>43</v>
      </c>
      <c r="M33" s="10">
        <v>220.0</v>
      </c>
      <c r="N33" s="10" t="s">
        <v>408</v>
      </c>
      <c r="O33" s="11">
        <v>1.631101420484E12</v>
      </c>
      <c r="P33" s="8" t="b">
        <f t="shared" si="4"/>
        <v>1</v>
      </c>
      <c r="Q33" s="9" t="s">
        <v>118</v>
      </c>
      <c r="R33" s="10">
        <v>144.0</v>
      </c>
      <c r="S33" s="10" t="s">
        <v>403</v>
      </c>
      <c r="T33" s="11">
        <v>1.631104977782E12</v>
      </c>
      <c r="U33" s="8" t="b">
        <f t="shared" si="5"/>
        <v>1</v>
      </c>
      <c r="V33" s="9" t="s">
        <v>118</v>
      </c>
      <c r="W33" s="10">
        <v>255.0</v>
      </c>
      <c r="X33" s="10" t="s">
        <v>397</v>
      </c>
      <c r="Y33" s="11">
        <v>1.631105374898E12</v>
      </c>
      <c r="Z33" s="8" t="b">
        <f t="shared" si="6"/>
        <v>1</v>
      </c>
      <c r="AA33" s="9" t="s">
        <v>43</v>
      </c>
      <c r="AB33" s="10">
        <v>796.0</v>
      </c>
      <c r="AC33" s="10" t="s">
        <v>407</v>
      </c>
      <c r="AD33" s="11">
        <v>1.631106243915E12</v>
      </c>
      <c r="AE33" s="8" t="b">
        <f t="shared" si="7"/>
        <v>1</v>
      </c>
      <c r="AF33" s="9" t="s">
        <v>67</v>
      </c>
      <c r="AG33" s="10">
        <v>1060.0</v>
      </c>
      <c r="AH33" s="10" t="s">
        <v>411</v>
      </c>
      <c r="AI33" s="11">
        <v>1.631110273266E12</v>
      </c>
      <c r="AJ33" s="8" t="b">
        <f t="shared" si="8"/>
        <v>1</v>
      </c>
      <c r="AK33" s="9" t="s">
        <v>23</v>
      </c>
      <c r="AL33" s="10">
        <v>215.0</v>
      </c>
      <c r="AM33" s="10" t="s">
        <v>405</v>
      </c>
      <c r="AN33" s="11">
        <v>1.63111082786E12</v>
      </c>
      <c r="AO33" s="8" t="b">
        <f t="shared" si="9"/>
        <v>1</v>
      </c>
      <c r="AP33" s="9" t="s">
        <v>207</v>
      </c>
      <c r="AQ33" s="10">
        <v>665.0</v>
      </c>
      <c r="AR33" s="10" t="s">
        <v>412</v>
      </c>
      <c r="AS33" s="11">
        <v>1.631115607121E12</v>
      </c>
    </row>
    <row r="34">
      <c r="A34" s="8" t="b">
        <f t="shared" si="1"/>
        <v>1</v>
      </c>
      <c r="B34" s="9" t="s">
        <v>138</v>
      </c>
      <c r="C34" s="10">
        <v>262.0</v>
      </c>
      <c r="D34" s="10" t="s">
        <v>406</v>
      </c>
      <c r="E34" s="11">
        <v>1.631100639747E12</v>
      </c>
      <c r="F34" s="8" t="b">
        <f t="shared" si="2"/>
        <v>1</v>
      </c>
      <c r="G34" s="9" t="s">
        <v>157</v>
      </c>
      <c r="H34" s="10">
        <v>127.0</v>
      </c>
      <c r="I34" s="10" t="s">
        <v>401</v>
      </c>
      <c r="J34" s="11">
        <v>1.631101031741E12</v>
      </c>
      <c r="K34" s="8" t="b">
        <f t="shared" si="3"/>
        <v>1</v>
      </c>
      <c r="L34" s="9" t="s">
        <v>138</v>
      </c>
      <c r="M34" s="10">
        <v>225.0</v>
      </c>
      <c r="N34" s="10" t="s">
        <v>408</v>
      </c>
      <c r="O34" s="11">
        <v>1.631101420709E12</v>
      </c>
      <c r="P34" s="8" t="b">
        <f t="shared" si="4"/>
        <v>1</v>
      </c>
      <c r="Q34" s="9" t="s">
        <v>125</v>
      </c>
      <c r="R34" s="10">
        <v>345.0</v>
      </c>
      <c r="S34" s="10" t="s">
        <v>413</v>
      </c>
      <c r="T34" s="11">
        <v>1.631104978119E12</v>
      </c>
      <c r="U34" s="8" t="b">
        <f t="shared" si="5"/>
        <v>1</v>
      </c>
      <c r="V34" s="9" t="s">
        <v>134</v>
      </c>
      <c r="W34" s="10">
        <v>171.0</v>
      </c>
      <c r="X34" s="10" t="s">
        <v>414</v>
      </c>
      <c r="Y34" s="11">
        <v>1.631105375078E12</v>
      </c>
      <c r="Z34" s="8" t="b">
        <f t="shared" si="6"/>
        <v>1</v>
      </c>
      <c r="AA34" s="9" t="s">
        <v>138</v>
      </c>
      <c r="AB34" s="10">
        <v>306.0</v>
      </c>
      <c r="AC34" s="10" t="s">
        <v>415</v>
      </c>
      <c r="AD34" s="11">
        <v>1.631106244217E12</v>
      </c>
      <c r="AE34" s="8" t="b">
        <f t="shared" si="7"/>
        <v>1</v>
      </c>
      <c r="AF34" s="9" t="s">
        <v>74</v>
      </c>
      <c r="AG34" s="10">
        <v>455.0</v>
      </c>
      <c r="AH34" s="10" t="s">
        <v>411</v>
      </c>
      <c r="AI34" s="11">
        <v>1.631110273722E12</v>
      </c>
      <c r="AJ34" s="8" t="b">
        <f t="shared" si="8"/>
        <v>1</v>
      </c>
      <c r="AK34" s="9" t="s">
        <v>157</v>
      </c>
      <c r="AL34" s="10">
        <v>116.0</v>
      </c>
      <c r="AM34" s="10" t="s">
        <v>405</v>
      </c>
      <c r="AN34" s="11">
        <v>1.631110827974E12</v>
      </c>
      <c r="AO34" s="8" t="b">
        <f t="shared" si="9"/>
        <v>1</v>
      </c>
      <c r="AP34" s="9" t="s">
        <v>86</v>
      </c>
      <c r="AQ34" s="10">
        <v>284.0</v>
      </c>
      <c r="AR34" s="10" t="s">
        <v>412</v>
      </c>
      <c r="AS34" s="11">
        <v>1.631115607392E12</v>
      </c>
    </row>
    <row r="35">
      <c r="A35" s="8" t="b">
        <f t="shared" si="1"/>
        <v>1</v>
      </c>
      <c r="B35" s="9" t="s">
        <v>143</v>
      </c>
      <c r="C35" s="10">
        <v>181.0</v>
      </c>
      <c r="D35" s="10" t="s">
        <v>406</v>
      </c>
      <c r="E35" s="11">
        <v>1.631100639925E12</v>
      </c>
      <c r="F35" s="8" t="b">
        <f t="shared" si="2"/>
        <v>1</v>
      </c>
      <c r="G35" s="9" t="s">
        <v>31</v>
      </c>
      <c r="H35" s="10">
        <v>107.0</v>
      </c>
      <c r="I35" s="10" t="s">
        <v>401</v>
      </c>
      <c r="J35" s="11">
        <v>1.631101031833E12</v>
      </c>
      <c r="K35" s="8" t="b">
        <f t="shared" si="3"/>
        <v>1</v>
      </c>
      <c r="L35" s="9" t="s">
        <v>143</v>
      </c>
      <c r="M35" s="10">
        <v>184.0</v>
      </c>
      <c r="N35" s="10" t="s">
        <v>408</v>
      </c>
      <c r="O35" s="11">
        <v>1.631101420891E12</v>
      </c>
      <c r="P35" s="8" t="b">
        <f t="shared" si="4"/>
        <v>1</v>
      </c>
      <c r="Q35" s="9" t="s">
        <v>43</v>
      </c>
      <c r="R35" s="10">
        <v>202.0</v>
      </c>
      <c r="S35" s="10" t="s">
        <v>413</v>
      </c>
      <c r="T35" s="11">
        <v>1.631104978323E12</v>
      </c>
      <c r="U35" s="8" t="b">
        <f t="shared" si="5"/>
        <v>1</v>
      </c>
      <c r="V35" s="9" t="s">
        <v>43</v>
      </c>
      <c r="W35" s="10">
        <v>210.0</v>
      </c>
      <c r="X35" s="10" t="s">
        <v>414</v>
      </c>
      <c r="Y35" s="11">
        <v>1.631105375268E12</v>
      </c>
      <c r="Z35" s="8" t="b">
        <f t="shared" si="6"/>
        <v>1</v>
      </c>
      <c r="AA35" s="9" t="s">
        <v>143</v>
      </c>
      <c r="AB35" s="10">
        <v>93.0</v>
      </c>
      <c r="AC35" s="10" t="s">
        <v>415</v>
      </c>
      <c r="AD35" s="11">
        <v>1.631106244314E12</v>
      </c>
      <c r="AE35" s="8" t="b">
        <f t="shared" si="7"/>
        <v>1</v>
      </c>
      <c r="AF35" s="9" t="s">
        <v>43</v>
      </c>
      <c r="AG35" s="10">
        <v>193.0</v>
      </c>
      <c r="AH35" s="10" t="s">
        <v>411</v>
      </c>
      <c r="AI35" s="11">
        <v>1.631110273911E12</v>
      </c>
      <c r="AJ35" s="8" t="b">
        <f t="shared" si="8"/>
        <v>1</v>
      </c>
      <c r="AK35" s="9" t="s">
        <v>31</v>
      </c>
      <c r="AL35" s="10">
        <v>91.0</v>
      </c>
      <c r="AM35" s="10" t="s">
        <v>416</v>
      </c>
      <c r="AN35" s="11">
        <v>1.63111082807E12</v>
      </c>
      <c r="AO35" s="8" t="b">
        <f t="shared" si="9"/>
        <v>1</v>
      </c>
      <c r="AP35" s="9" t="s">
        <v>43</v>
      </c>
      <c r="AQ35" s="10">
        <v>280.0</v>
      </c>
      <c r="AR35" s="10" t="s">
        <v>412</v>
      </c>
      <c r="AS35" s="11">
        <v>1.63111560767E12</v>
      </c>
    </row>
    <row r="36">
      <c r="A36" s="8" t="b">
        <f t="shared" si="1"/>
        <v>1</v>
      </c>
      <c r="B36" s="9" t="s">
        <v>31</v>
      </c>
      <c r="C36" s="10">
        <v>151.0</v>
      </c>
      <c r="D36" s="10" t="s">
        <v>417</v>
      </c>
      <c r="E36" s="11">
        <v>1.631100640076E12</v>
      </c>
      <c r="F36" s="8" t="b">
        <f t="shared" si="2"/>
        <v>1</v>
      </c>
      <c r="G36" s="9" t="s">
        <v>164</v>
      </c>
      <c r="H36" s="10">
        <v>185.0</v>
      </c>
      <c r="I36" s="10" t="s">
        <v>418</v>
      </c>
      <c r="J36" s="11">
        <v>1.631101032025E12</v>
      </c>
      <c r="K36" s="8" t="b">
        <f t="shared" si="3"/>
        <v>1</v>
      </c>
      <c r="L36" s="9" t="s">
        <v>31</v>
      </c>
      <c r="M36" s="10">
        <v>375.0</v>
      </c>
      <c r="N36" s="10" t="s">
        <v>419</v>
      </c>
      <c r="O36" s="11">
        <v>1.631101421268E12</v>
      </c>
      <c r="P36" s="8" t="b">
        <f t="shared" si="4"/>
        <v>1</v>
      </c>
      <c r="Q36" s="9" t="s">
        <v>138</v>
      </c>
      <c r="R36" s="10">
        <v>288.0</v>
      </c>
      <c r="S36" s="10" t="s">
        <v>413</v>
      </c>
      <c r="T36" s="11">
        <v>1.631104978623E12</v>
      </c>
      <c r="U36" s="8" t="b">
        <f t="shared" si="5"/>
        <v>1</v>
      </c>
      <c r="V36" s="9" t="s">
        <v>138</v>
      </c>
      <c r="W36" s="10">
        <v>210.0</v>
      </c>
      <c r="X36" s="10" t="s">
        <v>414</v>
      </c>
      <c r="Y36" s="11">
        <v>1.631105375481E12</v>
      </c>
      <c r="Z36" s="8" t="b">
        <f t="shared" si="6"/>
        <v>1</v>
      </c>
      <c r="AA36" s="9" t="s">
        <v>31</v>
      </c>
      <c r="AB36" s="10">
        <v>143.0</v>
      </c>
      <c r="AC36" s="10" t="s">
        <v>415</v>
      </c>
      <c r="AD36" s="11">
        <v>1.631106244454E12</v>
      </c>
      <c r="AE36" s="8" t="b">
        <f t="shared" si="7"/>
        <v>1</v>
      </c>
      <c r="AF36" s="9" t="s">
        <v>86</v>
      </c>
      <c r="AG36" s="10">
        <v>231.0</v>
      </c>
      <c r="AH36" s="10" t="s">
        <v>420</v>
      </c>
      <c r="AI36" s="11">
        <v>1.631110274144E12</v>
      </c>
      <c r="AJ36" s="8" t="b">
        <f t="shared" si="8"/>
        <v>1</v>
      </c>
      <c r="AK36" s="9" t="s">
        <v>164</v>
      </c>
      <c r="AL36" s="10">
        <v>194.0</v>
      </c>
      <c r="AM36" s="10" t="s">
        <v>416</v>
      </c>
      <c r="AN36" s="11">
        <v>1.631110828262E12</v>
      </c>
      <c r="AO36" s="8" t="b">
        <f t="shared" si="9"/>
        <v>1</v>
      </c>
      <c r="AP36" s="9" t="s">
        <v>43</v>
      </c>
      <c r="AQ36" s="10">
        <v>3660.0</v>
      </c>
      <c r="AR36" s="10" t="s">
        <v>421</v>
      </c>
      <c r="AS36" s="11">
        <v>1.63111561134E12</v>
      </c>
    </row>
    <row r="37">
      <c r="A37" s="8" t="b">
        <f t="shared" si="1"/>
        <v>1</v>
      </c>
      <c r="B37" s="9" t="s">
        <v>23</v>
      </c>
      <c r="C37" s="10">
        <v>201.0</v>
      </c>
      <c r="D37" s="10" t="s">
        <v>417</v>
      </c>
      <c r="E37" s="11">
        <v>1.631100640278E12</v>
      </c>
      <c r="F37" s="8" t="b">
        <f t="shared" si="2"/>
        <v>1</v>
      </c>
      <c r="G37" s="9" t="s">
        <v>35</v>
      </c>
      <c r="H37" s="10">
        <v>142.0</v>
      </c>
      <c r="I37" s="10" t="s">
        <v>418</v>
      </c>
      <c r="J37" s="11">
        <v>1.631101032163E12</v>
      </c>
      <c r="K37" s="8" t="b">
        <f t="shared" si="3"/>
        <v>1</v>
      </c>
      <c r="L37" s="9" t="s">
        <v>23</v>
      </c>
      <c r="M37" s="10">
        <v>183.0</v>
      </c>
      <c r="N37" s="10" t="s">
        <v>419</v>
      </c>
      <c r="O37" s="11">
        <v>1.631101421452E12</v>
      </c>
      <c r="P37" s="8" t="b">
        <f t="shared" si="4"/>
        <v>1</v>
      </c>
      <c r="Q37" s="9" t="s">
        <v>143</v>
      </c>
      <c r="R37" s="10">
        <v>196.0</v>
      </c>
      <c r="S37" s="10" t="s">
        <v>413</v>
      </c>
      <c r="T37" s="11">
        <v>1.631104978807E12</v>
      </c>
      <c r="U37" s="8" t="b">
        <f t="shared" si="5"/>
        <v>1</v>
      </c>
      <c r="V37" s="9" t="s">
        <v>143</v>
      </c>
      <c r="W37" s="10">
        <v>157.0</v>
      </c>
      <c r="X37" s="10" t="s">
        <v>414</v>
      </c>
      <c r="Y37" s="11">
        <v>1.631105375639E12</v>
      </c>
      <c r="Z37" s="8" t="b">
        <f t="shared" si="6"/>
        <v>1</v>
      </c>
      <c r="AA37" s="9" t="s">
        <v>23</v>
      </c>
      <c r="AB37" s="10">
        <v>187.0</v>
      </c>
      <c r="AC37" s="10" t="s">
        <v>415</v>
      </c>
      <c r="AD37" s="11">
        <v>1.631106244639E12</v>
      </c>
      <c r="AE37" s="8" t="b">
        <f t="shared" si="7"/>
        <v>1</v>
      </c>
      <c r="AF37" s="9" t="s">
        <v>59</v>
      </c>
      <c r="AG37" s="10">
        <v>91.0</v>
      </c>
      <c r="AH37" s="10" t="s">
        <v>420</v>
      </c>
      <c r="AI37" s="11">
        <v>1.631110274236E12</v>
      </c>
      <c r="AJ37" s="8" t="b">
        <f t="shared" si="8"/>
        <v>1</v>
      </c>
      <c r="AK37" s="9" t="s">
        <v>35</v>
      </c>
      <c r="AL37" s="10">
        <v>150.0</v>
      </c>
      <c r="AM37" s="10" t="s">
        <v>416</v>
      </c>
      <c r="AN37" s="11">
        <v>1.631110828412E12</v>
      </c>
      <c r="AO37" s="8" t="b">
        <f t="shared" si="9"/>
        <v>1</v>
      </c>
      <c r="AP37" s="9" t="s">
        <v>43</v>
      </c>
      <c r="AQ37" s="10">
        <v>611.0</v>
      </c>
      <c r="AR37" s="10" t="s">
        <v>421</v>
      </c>
      <c r="AS37" s="11">
        <v>1.631115611957E12</v>
      </c>
    </row>
    <row r="38">
      <c r="A38" s="8" t="b">
        <f t="shared" si="1"/>
        <v>1</v>
      </c>
      <c r="B38" s="9" t="s">
        <v>157</v>
      </c>
      <c r="C38" s="10">
        <v>116.0</v>
      </c>
      <c r="D38" s="10" t="s">
        <v>417</v>
      </c>
      <c r="E38" s="11">
        <v>1.631100640393E12</v>
      </c>
      <c r="F38" s="8" t="b">
        <f t="shared" si="2"/>
        <v>1</v>
      </c>
      <c r="G38" s="9" t="s">
        <v>43</v>
      </c>
      <c r="H38" s="10">
        <v>362.0</v>
      </c>
      <c r="I38" s="10" t="s">
        <v>418</v>
      </c>
      <c r="J38" s="11">
        <v>1.631101032525E12</v>
      </c>
      <c r="K38" s="8" t="b">
        <f t="shared" si="3"/>
        <v>1</v>
      </c>
      <c r="L38" s="9" t="s">
        <v>157</v>
      </c>
      <c r="M38" s="10">
        <v>151.0</v>
      </c>
      <c r="N38" s="10" t="s">
        <v>419</v>
      </c>
      <c r="O38" s="11">
        <v>1.631101421619E12</v>
      </c>
      <c r="P38" s="8" t="b">
        <f t="shared" si="4"/>
        <v>1</v>
      </c>
      <c r="Q38" s="9" t="s">
        <v>31</v>
      </c>
      <c r="R38" s="10">
        <v>183.0</v>
      </c>
      <c r="S38" s="10" t="s">
        <v>413</v>
      </c>
      <c r="T38" s="11">
        <v>1.631104978989E12</v>
      </c>
      <c r="U38" s="8" t="b">
        <f t="shared" si="5"/>
        <v>1</v>
      </c>
      <c r="V38" s="9" t="s">
        <v>31</v>
      </c>
      <c r="W38" s="10">
        <v>167.0</v>
      </c>
      <c r="X38" s="10" t="s">
        <v>414</v>
      </c>
      <c r="Y38" s="11">
        <v>1.631105375806E12</v>
      </c>
      <c r="Z38" s="8" t="b">
        <f t="shared" si="6"/>
        <v>1</v>
      </c>
      <c r="AA38" s="9" t="s">
        <v>157</v>
      </c>
      <c r="AB38" s="10">
        <v>98.0</v>
      </c>
      <c r="AC38" s="10" t="s">
        <v>415</v>
      </c>
      <c r="AD38" s="11">
        <v>1.631106244739E12</v>
      </c>
      <c r="AE38" s="8" t="b">
        <f t="shared" si="7"/>
        <v>1</v>
      </c>
      <c r="AF38" s="9" t="s">
        <v>59</v>
      </c>
      <c r="AG38" s="10">
        <v>638.0</v>
      </c>
      <c r="AH38" s="10" t="s">
        <v>420</v>
      </c>
      <c r="AI38" s="11">
        <v>1.631110274877E12</v>
      </c>
      <c r="AJ38" s="8" t="b">
        <f t="shared" si="8"/>
        <v>1</v>
      </c>
      <c r="AK38" s="9" t="s">
        <v>43</v>
      </c>
      <c r="AL38" s="10">
        <v>601.0</v>
      </c>
      <c r="AM38" s="10" t="s">
        <v>422</v>
      </c>
      <c r="AN38" s="11">
        <v>1.631110829015E12</v>
      </c>
      <c r="AO38" s="8" t="b">
        <f t="shared" si="9"/>
        <v>1</v>
      </c>
      <c r="AP38" s="9" t="s">
        <v>43</v>
      </c>
      <c r="AQ38" s="10">
        <v>146.0</v>
      </c>
      <c r="AR38" s="10" t="s">
        <v>423</v>
      </c>
      <c r="AS38" s="11">
        <v>1.631115612086E12</v>
      </c>
    </row>
    <row r="39">
      <c r="A39" s="8" t="b">
        <f t="shared" si="1"/>
        <v>1</v>
      </c>
      <c r="B39" s="9" t="s">
        <v>31</v>
      </c>
      <c r="C39" s="10">
        <v>175.0</v>
      </c>
      <c r="D39" s="10" t="s">
        <v>417</v>
      </c>
      <c r="E39" s="11">
        <v>1.631100640569E12</v>
      </c>
      <c r="F39" s="8" t="b">
        <f t="shared" si="2"/>
        <v>1</v>
      </c>
      <c r="G39" s="9" t="s">
        <v>138</v>
      </c>
      <c r="H39" s="10">
        <v>1078.0</v>
      </c>
      <c r="I39" s="10" t="s">
        <v>424</v>
      </c>
      <c r="J39" s="11">
        <v>1.631101033601E12</v>
      </c>
      <c r="K39" s="8" t="b">
        <f t="shared" si="3"/>
        <v>1</v>
      </c>
      <c r="L39" s="9" t="s">
        <v>31</v>
      </c>
      <c r="M39" s="10">
        <v>194.0</v>
      </c>
      <c r="N39" s="10" t="s">
        <v>419</v>
      </c>
      <c r="O39" s="11">
        <v>1.631101421794E12</v>
      </c>
      <c r="P39" s="8" t="b">
        <f t="shared" si="4"/>
        <v>1</v>
      </c>
      <c r="Q39" s="9" t="s">
        <v>23</v>
      </c>
      <c r="R39" s="10">
        <v>210.0</v>
      </c>
      <c r="S39" s="10" t="s">
        <v>425</v>
      </c>
      <c r="T39" s="11">
        <v>1.631104979207E12</v>
      </c>
      <c r="U39" s="8" t="b">
        <f t="shared" si="5"/>
        <v>1</v>
      </c>
      <c r="V39" s="9" t="s">
        <v>23</v>
      </c>
      <c r="W39" s="10">
        <v>168.0</v>
      </c>
      <c r="X39" s="10" t="s">
        <v>414</v>
      </c>
      <c r="Y39" s="11">
        <v>1.631105375975E12</v>
      </c>
      <c r="Z39" s="8" t="b">
        <f t="shared" si="6"/>
        <v>1</v>
      </c>
      <c r="AA39" s="9" t="s">
        <v>31</v>
      </c>
      <c r="AB39" s="10">
        <v>125.0</v>
      </c>
      <c r="AC39" s="10" t="s">
        <v>415</v>
      </c>
      <c r="AD39" s="11">
        <v>1.631106244866E12</v>
      </c>
      <c r="AE39" s="8" t="b">
        <f t="shared" si="7"/>
        <v>1</v>
      </c>
      <c r="AF39" s="9" t="s">
        <v>41</v>
      </c>
      <c r="AG39" s="10">
        <v>242.0</v>
      </c>
      <c r="AH39" s="10" t="s">
        <v>426</v>
      </c>
      <c r="AI39" s="11">
        <v>1.631110275113E12</v>
      </c>
      <c r="AJ39" s="8" t="b">
        <f t="shared" si="8"/>
        <v>1</v>
      </c>
      <c r="AK39" s="9" t="s">
        <v>135</v>
      </c>
      <c r="AL39" s="10">
        <v>3909.0</v>
      </c>
      <c r="AM39" s="10" t="s">
        <v>427</v>
      </c>
      <c r="AN39" s="11">
        <v>1.631110832938E12</v>
      </c>
      <c r="AO39" s="8" t="b">
        <f t="shared" si="9"/>
        <v>1</v>
      </c>
      <c r="AP39" s="9" t="s">
        <v>43</v>
      </c>
      <c r="AQ39" s="10">
        <v>146.0</v>
      </c>
      <c r="AR39" s="10" t="s">
        <v>423</v>
      </c>
      <c r="AS39" s="11">
        <v>1.631115612233E12</v>
      </c>
    </row>
    <row r="40">
      <c r="A40" s="8" t="b">
        <f t="shared" si="1"/>
        <v>1</v>
      </c>
      <c r="B40" s="9" t="s">
        <v>164</v>
      </c>
      <c r="C40" s="10">
        <v>260.0</v>
      </c>
      <c r="D40" s="10" t="s">
        <v>417</v>
      </c>
      <c r="E40" s="11">
        <v>1.631100640829E12</v>
      </c>
      <c r="F40" s="8" t="b">
        <f t="shared" si="2"/>
        <v>1</v>
      </c>
      <c r="G40" s="9" t="s">
        <v>174</v>
      </c>
      <c r="H40" s="10">
        <v>338.0</v>
      </c>
      <c r="I40" s="10" t="s">
        <v>424</v>
      </c>
      <c r="J40" s="11">
        <v>1.631101033948E12</v>
      </c>
      <c r="K40" s="8" t="b">
        <f t="shared" si="3"/>
        <v>1</v>
      </c>
      <c r="L40" s="9" t="s">
        <v>164</v>
      </c>
      <c r="M40" s="10">
        <v>190.0</v>
      </c>
      <c r="N40" s="10" t="s">
        <v>419</v>
      </c>
      <c r="O40" s="11">
        <v>1.631101421986E12</v>
      </c>
      <c r="P40" s="8" t="b">
        <f t="shared" si="4"/>
        <v>1</v>
      </c>
      <c r="Q40" s="9" t="s">
        <v>157</v>
      </c>
      <c r="R40" s="10">
        <v>150.0</v>
      </c>
      <c r="S40" s="10" t="s">
        <v>425</v>
      </c>
      <c r="T40" s="11">
        <v>1.631104979347E12</v>
      </c>
      <c r="U40" s="8" t="b">
        <f t="shared" si="5"/>
        <v>1</v>
      </c>
      <c r="V40" s="9" t="s">
        <v>157</v>
      </c>
      <c r="W40" s="10">
        <v>109.0</v>
      </c>
      <c r="X40" s="10" t="s">
        <v>428</v>
      </c>
      <c r="Y40" s="11">
        <v>1.631105376079E12</v>
      </c>
      <c r="Z40" s="8" t="b">
        <f t="shared" si="6"/>
        <v>1</v>
      </c>
      <c r="AA40" s="9" t="s">
        <v>164</v>
      </c>
      <c r="AB40" s="10">
        <v>183.0</v>
      </c>
      <c r="AC40" s="10" t="s">
        <v>429</v>
      </c>
      <c r="AD40" s="11">
        <v>1.631106245049E12</v>
      </c>
      <c r="AE40" s="8" t="b">
        <f t="shared" si="7"/>
        <v>1</v>
      </c>
      <c r="AF40" s="9" t="s">
        <v>43</v>
      </c>
      <c r="AG40" s="10">
        <v>180.0</v>
      </c>
      <c r="AH40" s="10" t="s">
        <v>426</v>
      </c>
      <c r="AI40" s="11">
        <v>1.631110275296E12</v>
      </c>
      <c r="AJ40" s="8" t="b">
        <f t="shared" si="8"/>
        <v>1</v>
      </c>
      <c r="AK40" s="9" t="s">
        <v>43</v>
      </c>
      <c r="AL40" s="10">
        <v>570.0</v>
      </c>
      <c r="AM40" s="10" t="s">
        <v>430</v>
      </c>
      <c r="AN40" s="11">
        <v>1.631110833494E12</v>
      </c>
      <c r="AO40" s="8" t="b">
        <f t="shared" si="9"/>
        <v>1</v>
      </c>
      <c r="AP40" s="9" t="s">
        <v>43</v>
      </c>
      <c r="AQ40" s="10">
        <v>227.0</v>
      </c>
      <c r="AR40" s="10" t="s">
        <v>423</v>
      </c>
      <c r="AS40" s="11">
        <v>1.631115612461E12</v>
      </c>
    </row>
    <row r="41">
      <c r="A41" s="8" t="b">
        <f t="shared" si="1"/>
        <v>1</v>
      </c>
      <c r="B41" s="9" t="s">
        <v>35</v>
      </c>
      <c r="C41" s="10">
        <v>251.0</v>
      </c>
      <c r="D41" s="10" t="s">
        <v>431</v>
      </c>
      <c r="E41" s="11">
        <v>1.63110064108E12</v>
      </c>
      <c r="F41" s="8" t="b">
        <f t="shared" si="2"/>
        <v>1</v>
      </c>
      <c r="G41" s="9" t="s">
        <v>43</v>
      </c>
      <c r="H41" s="10">
        <v>1289.0</v>
      </c>
      <c r="I41" s="10" t="s">
        <v>432</v>
      </c>
      <c r="J41" s="11">
        <v>1.63110103523E12</v>
      </c>
      <c r="K41" s="8" t="b">
        <f t="shared" si="3"/>
        <v>1</v>
      </c>
      <c r="L41" s="9" t="s">
        <v>35</v>
      </c>
      <c r="M41" s="10">
        <v>169.0</v>
      </c>
      <c r="N41" s="10" t="s">
        <v>433</v>
      </c>
      <c r="O41" s="11">
        <v>1.631101422156E12</v>
      </c>
      <c r="P41" s="8" t="b">
        <f t="shared" si="4"/>
        <v>1</v>
      </c>
      <c r="Q41" s="9" t="s">
        <v>31</v>
      </c>
      <c r="R41" s="10">
        <v>109.0</v>
      </c>
      <c r="S41" s="10" t="s">
        <v>425</v>
      </c>
      <c r="T41" s="11">
        <v>1.631104979459E12</v>
      </c>
      <c r="U41" s="8" t="b">
        <f t="shared" si="5"/>
        <v>1</v>
      </c>
      <c r="V41" s="9" t="s">
        <v>31</v>
      </c>
      <c r="W41" s="10">
        <v>101.0</v>
      </c>
      <c r="X41" s="10" t="s">
        <v>428</v>
      </c>
      <c r="Y41" s="11">
        <v>1.631105376179E12</v>
      </c>
      <c r="Z41" s="8" t="b">
        <f t="shared" si="6"/>
        <v>1</v>
      </c>
      <c r="AA41" s="9" t="s">
        <v>35</v>
      </c>
      <c r="AB41" s="10">
        <v>151.0</v>
      </c>
      <c r="AC41" s="10" t="s">
        <v>429</v>
      </c>
      <c r="AD41" s="11">
        <v>1.631106245218E12</v>
      </c>
      <c r="AE41" s="8" t="b">
        <f t="shared" si="7"/>
        <v>1</v>
      </c>
      <c r="AF41" s="9" t="s">
        <v>80</v>
      </c>
      <c r="AG41" s="10">
        <v>212.0</v>
      </c>
      <c r="AH41" s="10" t="s">
        <v>426</v>
      </c>
      <c r="AI41" s="11">
        <v>1.631110275506E12</v>
      </c>
      <c r="AJ41" s="8" t="b">
        <f t="shared" si="8"/>
        <v>1</v>
      </c>
      <c r="AK41" s="9" t="s">
        <v>135</v>
      </c>
      <c r="AL41" s="10">
        <v>308.0</v>
      </c>
      <c r="AM41" s="10" t="s">
        <v>430</v>
      </c>
      <c r="AN41" s="11">
        <v>1.631110833801E12</v>
      </c>
      <c r="AO41" s="8" t="b">
        <f t="shared" si="9"/>
        <v>1</v>
      </c>
      <c r="AP41" s="9" t="s">
        <v>43</v>
      </c>
      <c r="AQ41" s="10">
        <v>272.0</v>
      </c>
      <c r="AR41" s="10" t="s">
        <v>423</v>
      </c>
      <c r="AS41" s="11">
        <v>1.631115612732E12</v>
      </c>
    </row>
    <row r="42">
      <c r="A42" s="8" t="b">
        <f t="shared" si="1"/>
        <v>1</v>
      </c>
      <c r="B42" s="9" t="s">
        <v>43</v>
      </c>
      <c r="C42" s="10">
        <v>823.0</v>
      </c>
      <c r="D42" s="10" t="s">
        <v>431</v>
      </c>
      <c r="E42" s="11">
        <v>1.631100641904E12</v>
      </c>
      <c r="F42" s="8" t="b">
        <f t="shared" si="2"/>
        <v>1</v>
      </c>
      <c r="G42" s="9" t="s">
        <v>134</v>
      </c>
      <c r="H42" s="10">
        <v>1426.0</v>
      </c>
      <c r="I42" s="10" t="s">
        <v>434</v>
      </c>
      <c r="J42" s="11">
        <v>1.631101036654E12</v>
      </c>
      <c r="K42" s="8" t="b">
        <f t="shared" si="3"/>
        <v>1</v>
      </c>
      <c r="L42" s="9" t="s">
        <v>43</v>
      </c>
      <c r="M42" s="10">
        <v>303.0</v>
      </c>
      <c r="N42" s="10" t="s">
        <v>433</v>
      </c>
      <c r="O42" s="11">
        <v>1.631101422458E12</v>
      </c>
      <c r="P42" s="8" t="b">
        <f t="shared" si="4"/>
        <v>1</v>
      </c>
      <c r="Q42" s="9" t="s">
        <v>164</v>
      </c>
      <c r="R42" s="10">
        <v>201.0</v>
      </c>
      <c r="S42" s="10" t="s">
        <v>425</v>
      </c>
      <c r="T42" s="11">
        <v>1.631104979662E12</v>
      </c>
      <c r="U42" s="8" t="b">
        <f t="shared" si="5"/>
        <v>1</v>
      </c>
      <c r="V42" s="9" t="s">
        <v>164</v>
      </c>
      <c r="W42" s="10">
        <v>174.0</v>
      </c>
      <c r="X42" s="10" t="s">
        <v>428</v>
      </c>
      <c r="Y42" s="11">
        <v>1.631105376358E12</v>
      </c>
      <c r="Z42" s="8" t="b">
        <f t="shared" si="6"/>
        <v>1</v>
      </c>
      <c r="AA42" s="9" t="s">
        <v>43</v>
      </c>
      <c r="AB42" s="10">
        <v>296.0</v>
      </c>
      <c r="AC42" s="10" t="s">
        <v>429</v>
      </c>
      <c r="AD42" s="11">
        <v>1.631106245496E12</v>
      </c>
      <c r="AE42" s="8" t="b">
        <f t="shared" si="7"/>
        <v>1</v>
      </c>
      <c r="AF42" s="9" t="s">
        <v>41</v>
      </c>
      <c r="AG42" s="10">
        <v>235.0</v>
      </c>
      <c r="AH42" s="10" t="s">
        <v>426</v>
      </c>
      <c r="AI42" s="11">
        <v>1.631110275746E12</v>
      </c>
      <c r="AJ42" s="8" t="b">
        <f t="shared" si="8"/>
        <v>1</v>
      </c>
      <c r="AK42" s="9" t="s">
        <v>43</v>
      </c>
      <c r="AL42" s="10">
        <v>346.0</v>
      </c>
      <c r="AM42" s="10" t="s">
        <v>435</v>
      </c>
      <c r="AN42" s="11">
        <v>1.631110834146E12</v>
      </c>
      <c r="AO42" s="8" t="b">
        <f t="shared" si="9"/>
        <v>1</v>
      </c>
      <c r="AP42" s="9" t="s">
        <v>43</v>
      </c>
      <c r="AQ42" s="10">
        <v>173.0</v>
      </c>
      <c r="AR42" s="10" t="s">
        <v>423</v>
      </c>
      <c r="AS42" s="11">
        <v>1.631115612903E12</v>
      </c>
    </row>
    <row r="43">
      <c r="A43" s="8" t="b">
        <f t="shared" si="1"/>
        <v>1</v>
      </c>
      <c r="B43" s="9" t="s">
        <v>138</v>
      </c>
      <c r="C43" s="10">
        <v>945.0</v>
      </c>
      <c r="D43" s="10" t="s">
        <v>436</v>
      </c>
      <c r="E43" s="11">
        <v>1.63110064286E12</v>
      </c>
      <c r="F43" s="8" t="b">
        <f t="shared" si="2"/>
        <v>1</v>
      </c>
      <c r="G43" s="9" t="s">
        <v>187</v>
      </c>
      <c r="H43" s="10">
        <v>895.0</v>
      </c>
      <c r="I43" s="10" t="s">
        <v>437</v>
      </c>
      <c r="J43" s="11">
        <v>1.63110103755E12</v>
      </c>
      <c r="K43" s="8" t="b">
        <f t="shared" si="3"/>
        <v>1</v>
      </c>
      <c r="L43" s="9" t="s">
        <v>138</v>
      </c>
      <c r="M43" s="10">
        <v>835.0</v>
      </c>
      <c r="N43" s="10" t="s">
        <v>438</v>
      </c>
      <c r="O43" s="11">
        <v>1.631101423293E12</v>
      </c>
      <c r="P43" s="8" t="b">
        <f t="shared" si="4"/>
        <v>1</v>
      </c>
      <c r="Q43" s="9" t="s">
        <v>35</v>
      </c>
      <c r="R43" s="10">
        <v>152.0</v>
      </c>
      <c r="S43" s="10" t="s">
        <v>425</v>
      </c>
      <c r="T43" s="11">
        <v>1.63110497981E12</v>
      </c>
      <c r="U43" s="8" t="b">
        <f t="shared" si="5"/>
        <v>1</v>
      </c>
      <c r="V43" s="9" t="s">
        <v>35</v>
      </c>
      <c r="W43" s="10">
        <v>144.0</v>
      </c>
      <c r="X43" s="10" t="s">
        <v>428</v>
      </c>
      <c r="Y43" s="11">
        <v>1.631105376497E12</v>
      </c>
      <c r="Z43" s="8" t="b">
        <f t="shared" si="6"/>
        <v>1</v>
      </c>
      <c r="AA43" s="9" t="s">
        <v>138</v>
      </c>
      <c r="AB43" s="10">
        <v>708.0</v>
      </c>
      <c r="AC43" s="10" t="s">
        <v>439</v>
      </c>
      <c r="AD43" s="11">
        <v>1.631106246218E12</v>
      </c>
      <c r="AE43" s="8" t="b">
        <f t="shared" si="7"/>
        <v>1</v>
      </c>
      <c r="AF43" s="9" t="s">
        <v>43</v>
      </c>
      <c r="AG43" s="10">
        <v>229.0</v>
      </c>
      <c r="AH43" s="10" t="s">
        <v>426</v>
      </c>
      <c r="AI43" s="11">
        <v>1.631110275971E12</v>
      </c>
      <c r="AJ43" s="8" t="b">
        <f t="shared" si="8"/>
        <v>1</v>
      </c>
      <c r="AK43" s="9" t="s">
        <v>138</v>
      </c>
      <c r="AL43" s="10">
        <v>197.0</v>
      </c>
      <c r="AM43" s="10" t="s">
        <v>435</v>
      </c>
      <c r="AN43" s="11">
        <v>1.631110834343E12</v>
      </c>
      <c r="AO43" s="8" t="b">
        <f t="shared" si="9"/>
        <v>1</v>
      </c>
      <c r="AP43" s="9" t="s">
        <v>43</v>
      </c>
      <c r="AQ43" s="10">
        <v>384.0</v>
      </c>
      <c r="AR43" s="10" t="s">
        <v>440</v>
      </c>
      <c r="AS43" s="11">
        <v>1.631115613288E12</v>
      </c>
    </row>
    <row r="44">
      <c r="A44" s="8" t="b">
        <f t="shared" si="1"/>
        <v>1</v>
      </c>
      <c r="B44" s="9" t="s">
        <v>174</v>
      </c>
      <c r="C44" s="10">
        <v>323.0</v>
      </c>
      <c r="D44" s="10" t="s">
        <v>441</v>
      </c>
      <c r="E44" s="11">
        <v>1.63110064317E12</v>
      </c>
      <c r="F44" s="8" t="b">
        <f t="shared" si="2"/>
        <v>1</v>
      </c>
      <c r="G44" s="9" t="s">
        <v>204</v>
      </c>
      <c r="H44" s="10">
        <v>235.0</v>
      </c>
      <c r="I44" s="10" t="s">
        <v>437</v>
      </c>
      <c r="J44" s="11">
        <v>1.631101037796E12</v>
      </c>
      <c r="K44" s="8" t="b">
        <f t="shared" si="3"/>
        <v>1</v>
      </c>
      <c r="L44" s="9" t="s">
        <v>174</v>
      </c>
      <c r="M44" s="10">
        <v>301.0</v>
      </c>
      <c r="N44" s="10" t="s">
        <v>438</v>
      </c>
      <c r="O44" s="11">
        <v>1.631101423609E12</v>
      </c>
      <c r="P44" s="8" t="b">
        <f t="shared" si="4"/>
        <v>1</v>
      </c>
      <c r="Q44" s="9" t="s">
        <v>43</v>
      </c>
      <c r="R44" s="10">
        <v>494.0</v>
      </c>
      <c r="S44" s="10" t="s">
        <v>442</v>
      </c>
      <c r="T44" s="11">
        <v>1.631104980312E12</v>
      </c>
      <c r="U44" s="8" t="b">
        <f t="shared" si="5"/>
        <v>1</v>
      </c>
      <c r="V44" s="9" t="s">
        <v>43</v>
      </c>
      <c r="W44" s="10">
        <v>321.0</v>
      </c>
      <c r="X44" s="10" t="s">
        <v>428</v>
      </c>
      <c r="Y44" s="11">
        <v>1.631105376819E12</v>
      </c>
      <c r="Z44" s="8" t="b">
        <f t="shared" si="6"/>
        <v>1</v>
      </c>
      <c r="AA44" s="9" t="s">
        <v>174</v>
      </c>
      <c r="AB44" s="10">
        <v>134.0</v>
      </c>
      <c r="AC44" s="10" t="s">
        <v>439</v>
      </c>
      <c r="AD44" s="11">
        <v>1.631106246337E12</v>
      </c>
      <c r="AE44" s="8" t="b">
        <f t="shared" si="7"/>
        <v>0</v>
      </c>
      <c r="AF44" s="9" t="s">
        <v>112</v>
      </c>
      <c r="AG44" s="10">
        <v>775.0</v>
      </c>
      <c r="AH44" s="10" t="s">
        <v>443</v>
      </c>
      <c r="AI44" s="11">
        <v>1.63111027675E12</v>
      </c>
      <c r="AJ44" s="8" t="b">
        <f t="shared" si="8"/>
        <v>1</v>
      </c>
      <c r="AK44" s="9" t="s">
        <v>174</v>
      </c>
      <c r="AL44" s="10">
        <v>779.0</v>
      </c>
      <c r="AM44" s="10" t="s">
        <v>444</v>
      </c>
      <c r="AN44" s="11">
        <v>1.631110835122E12</v>
      </c>
      <c r="AO44" s="8" t="b">
        <f t="shared" si="9"/>
        <v>1</v>
      </c>
      <c r="AP44" s="9" t="s">
        <v>43</v>
      </c>
      <c r="AQ44" s="10">
        <v>134.0</v>
      </c>
      <c r="AR44" s="10" t="s">
        <v>440</v>
      </c>
      <c r="AS44" s="11">
        <v>1.63111561342E12</v>
      </c>
    </row>
    <row r="45">
      <c r="A45" s="8" t="b">
        <f t="shared" si="1"/>
        <v>1</v>
      </c>
      <c r="B45" s="9" t="s">
        <v>43</v>
      </c>
      <c r="C45" s="10">
        <v>776.0</v>
      </c>
      <c r="D45" s="10" t="s">
        <v>441</v>
      </c>
      <c r="E45" s="11">
        <v>1.631100643948E12</v>
      </c>
      <c r="F45" s="8" t="b">
        <f t="shared" si="2"/>
        <v>1</v>
      </c>
      <c r="G45" s="9" t="s">
        <v>127</v>
      </c>
      <c r="H45" s="10">
        <v>135.0</v>
      </c>
      <c r="I45" s="10" t="s">
        <v>437</v>
      </c>
      <c r="J45" s="11">
        <v>1.631101037931E12</v>
      </c>
      <c r="K45" s="8" t="b">
        <f t="shared" si="3"/>
        <v>1</v>
      </c>
      <c r="L45" s="9" t="s">
        <v>43</v>
      </c>
      <c r="M45" s="10">
        <v>799.0</v>
      </c>
      <c r="N45" s="10" t="s">
        <v>445</v>
      </c>
      <c r="O45" s="11">
        <v>1.631101424393E12</v>
      </c>
      <c r="P45" s="8" t="b">
        <f t="shared" si="4"/>
        <v>1</v>
      </c>
      <c r="Q45" s="9" t="s">
        <v>35</v>
      </c>
      <c r="R45" s="10">
        <v>2834.0</v>
      </c>
      <c r="S45" s="10" t="s">
        <v>446</v>
      </c>
      <c r="T45" s="11">
        <v>1.631104983142E12</v>
      </c>
      <c r="U45" s="8" t="b">
        <f t="shared" si="5"/>
        <v>1</v>
      </c>
      <c r="V45" s="9" t="s">
        <v>138</v>
      </c>
      <c r="W45" s="10">
        <v>1669.0</v>
      </c>
      <c r="X45" s="10" t="s">
        <v>447</v>
      </c>
      <c r="Y45" s="11">
        <v>1.631105378488E12</v>
      </c>
      <c r="Z45" s="8" t="b">
        <f t="shared" si="6"/>
        <v>1</v>
      </c>
      <c r="AA45" s="9" t="s">
        <v>43</v>
      </c>
      <c r="AB45" s="10">
        <v>3962.0</v>
      </c>
      <c r="AC45" s="10" t="s">
        <v>448</v>
      </c>
      <c r="AD45" s="11">
        <v>1.6311062503E12</v>
      </c>
      <c r="AE45" s="8" t="b">
        <f t="shared" si="7"/>
        <v>1</v>
      </c>
      <c r="AF45" s="9" t="s">
        <v>118</v>
      </c>
      <c r="AG45" s="10">
        <v>487.0</v>
      </c>
      <c r="AH45" s="10" t="s">
        <v>449</v>
      </c>
      <c r="AI45" s="11">
        <v>1.631110277234E12</v>
      </c>
      <c r="AJ45" s="8" t="b">
        <f t="shared" si="8"/>
        <v>1</v>
      </c>
      <c r="AK45" s="9" t="s">
        <v>43</v>
      </c>
      <c r="AL45" s="10">
        <v>715.0</v>
      </c>
      <c r="AM45" s="10" t="s">
        <v>444</v>
      </c>
      <c r="AN45" s="11">
        <v>1.631110835838E12</v>
      </c>
      <c r="AO45" s="8" t="b">
        <f t="shared" si="9"/>
        <v>1</v>
      </c>
      <c r="AP45" s="9" t="s">
        <v>43</v>
      </c>
      <c r="AQ45" s="10">
        <v>166.0</v>
      </c>
      <c r="AR45" s="10" t="s">
        <v>440</v>
      </c>
      <c r="AS45" s="11">
        <v>1.631115613588E12</v>
      </c>
    </row>
    <row r="46">
      <c r="A46" s="8" t="b">
        <f t="shared" si="1"/>
        <v>1</v>
      </c>
      <c r="B46" s="9" t="s">
        <v>125</v>
      </c>
      <c r="C46" s="10">
        <v>2195.0</v>
      </c>
      <c r="D46" s="10" t="s">
        <v>450</v>
      </c>
      <c r="E46" s="11">
        <v>1.631100646145E12</v>
      </c>
      <c r="F46" s="8" t="b">
        <f t="shared" si="2"/>
        <v>1</v>
      </c>
      <c r="G46" s="9" t="s">
        <v>43</v>
      </c>
      <c r="H46" s="10">
        <v>253.0</v>
      </c>
      <c r="I46" s="10" t="s">
        <v>451</v>
      </c>
      <c r="J46" s="11">
        <v>1.631101038171E12</v>
      </c>
      <c r="K46" s="8" t="b">
        <f t="shared" si="3"/>
        <v>1</v>
      </c>
      <c r="L46" s="9" t="s">
        <v>123</v>
      </c>
      <c r="M46" s="10">
        <v>1911.0</v>
      </c>
      <c r="N46" s="10" t="s">
        <v>452</v>
      </c>
      <c r="O46" s="11">
        <v>1.631101426306E12</v>
      </c>
      <c r="P46" s="8" t="b">
        <f t="shared" si="4"/>
        <v>1</v>
      </c>
      <c r="Q46" s="9" t="s">
        <v>43</v>
      </c>
      <c r="R46" s="10">
        <v>386.0</v>
      </c>
      <c r="S46" s="10" t="s">
        <v>446</v>
      </c>
      <c r="T46" s="11">
        <v>1.631104983523E12</v>
      </c>
      <c r="U46" s="8" t="b">
        <f t="shared" si="5"/>
        <v>1</v>
      </c>
      <c r="V46" s="9" t="s">
        <v>174</v>
      </c>
      <c r="W46" s="10">
        <v>203.0</v>
      </c>
      <c r="X46" s="10" t="s">
        <v>447</v>
      </c>
      <c r="Y46" s="11">
        <v>1.631105378694E12</v>
      </c>
      <c r="Z46" s="8" t="b">
        <f t="shared" si="6"/>
        <v>1</v>
      </c>
      <c r="AA46" s="9" t="s">
        <v>146</v>
      </c>
      <c r="AB46" s="10">
        <v>2061.0</v>
      </c>
      <c r="AC46" s="10" t="s">
        <v>453</v>
      </c>
      <c r="AD46" s="11">
        <v>1.63110625236E12</v>
      </c>
      <c r="AE46" s="8" t="b">
        <f t="shared" si="7"/>
        <v>1</v>
      </c>
      <c r="AF46" s="9" t="s">
        <v>123</v>
      </c>
      <c r="AG46" s="10">
        <v>399.0</v>
      </c>
      <c r="AH46" s="10" t="s">
        <v>449</v>
      </c>
      <c r="AI46" s="11">
        <v>1.631110277634E12</v>
      </c>
      <c r="AJ46" s="8" t="b">
        <f t="shared" si="8"/>
        <v>1</v>
      </c>
      <c r="AK46" s="9" t="s">
        <v>183</v>
      </c>
      <c r="AL46" s="10">
        <v>345.0</v>
      </c>
      <c r="AM46" s="10" t="s">
        <v>454</v>
      </c>
      <c r="AN46" s="11">
        <v>1.631110836183E12</v>
      </c>
      <c r="AO46" s="8" t="b">
        <f t="shared" si="9"/>
        <v>1</v>
      </c>
      <c r="AP46" s="9" t="s">
        <v>43</v>
      </c>
      <c r="AQ46" s="10">
        <v>160.0</v>
      </c>
      <c r="AR46" s="10" t="s">
        <v>440</v>
      </c>
      <c r="AS46" s="11">
        <v>1.63111561375E12</v>
      </c>
    </row>
    <row r="47">
      <c r="A47" s="8" t="b">
        <f t="shared" si="1"/>
        <v>1</v>
      </c>
      <c r="B47" s="9" t="s">
        <v>43</v>
      </c>
      <c r="C47" s="10">
        <v>837.0</v>
      </c>
      <c r="D47" s="10" t="s">
        <v>450</v>
      </c>
      <c r="E47" s="11">
        <v>1.631100646995E12</v>
      </c>
      <c r="F47" s="8" t="b">
        <f t="shared" si="2"/>
        <v>1</v>
      </c>
      <c r="G47" s="9" t="s">
        <v>207</v>
      </c>
      <c r="H47" s="10">
        <v>273.0</v>
      </c>
      <c r="I47" s="10" t="s">
        <v>451</v>
      </c>
      <c r="J47" s="11">
        <v>1.631101038445E12</v>
      </c>
      <c r="K47" s="8" t="b">
        <f t="shared" si="3"/>
        <v>1</v>
      </c>
      <c r="L47" s="9" t="s">
        <v>187</v>
      </c>
      <c r="M47" s="10">
        <v>1138.0</v>
      </c>
      <c r="N47" s="10" t="s">
        <v>455</v>
      </c>
      <c r="O47" s="11">
        <v>1.631101427443E12</v>
      </c>
      <c r="P47" s="8" t="b">
        <f t="shared" si="4"/>
        <v>1</v>
      </c>
      <c r="Q47" s="9" t="s">
        <v>43</v>
      </c>
      <c r="R47" s="10">
        <v>976.0</v>
      </c>
      <c r="S47" s="10" t="s">
        <v>456</v>
      </c>
      <c r="T47" s="11">
        <v>1.631104984502E12</v>
      </c>
      <c r="U47" s="8" t="b">
        <f t="shared" si="5"/>
        <v>1</v>
      </c>
      <c r="V47" s="9" t="s">
        <v>43</v>
      </c>
      <c r="W47" s="10">
        <v>245.0</v>
      </c>
      <c r="X47" s="10" t="s">
        <v>447</v>
      </c>
      <c r="Y47" s="11">
        <v>1.631105378938E12</v>
      </c>
      <c r="Z47" s="8" t="b">
        <f t="shared" si="6"/>
        <v>1</v>
      </c>
      <c r="AA47" s="9" t="s">
        <v>187</v>
      </c>
      <c r="AB47" s="10">
        <v>560.0</v>
      </c>
      <c r="AC47" s="10" t="s">
        <v>453</v>
      </c>
      <c r="AD47" s="11">
        <v>1.631106252917E12</v>
      </c>
      <c r="AE47" s="8" t="b">
        <f t="shared" si="7"/>
        <v>1</v>
      </c>
      <c r="AF47" s="9" t="s">
        <v>43</v>
      </c>
      <c r="AG47" s="10">
        <v>522.0</v>
      </c>
      <c r="AH47" s="10" t="s">
        <v>457</v>
      </c>
      <c r="AI47" s="11">
        <v>1.631110278153E12</v>
      </c>
      <c r="AJ47" s="8" t="b">
        <f t="shared" si="8"/>
        <v>1</v>
      </c>
      <c r="AK47" s="9" t="s">
        <v>187</v>
      </c>
      <c r="AL47" s="10">
        <v>1189.0</v>
      </c>
      <c r="AM47" s="10" t="s">
        <v>458</v>
      </c>
      <c r="AN47" s="11">
        <v>1.631110837374E12</v>
      </c>
      <c r="AO47" s="8" t="b">
        <f t="shared" si="9"/>
        <v>1</v>
      </c>
      <c r="AP47" s="9" t="s">
        <v>43</v>
      </c>
      <c r="AQ47" s="10">
        <v>371.0</v>
      </c>
      <c r="AR47" s="10" t="s">
        <v>459</v>
      </c>
      <c r="AS47" s="11">
        <v>1.63111561412E12</v>
      </c>
    </row>
    <row r="48">
      <c r="A48" s="8" t="b">
        <f t="shared" si="1"/>
        <v>1</v>
      </c>
      <c r="B48" s="9" t="s">
        <v>123</v>
      </c>
      <c r="C48" s="10">
        <v>342.0</v>
      </c>
      <c r="D48" s="10" t="s">
        <v>460</v>
      </c>
      <c r="E48" s="11">
        <v>1.631100647324E12</v>
      </c>
      <c r="F48" s="8" t="b">
        <f t="shared" si="2"/>
        <v>1</v>
      </c>
      <c r="G48" s="9" t="s">
        <v>86</v>
      </c>
      <c r="H48" s="10">
        <v>173.0</v>
      </c>
      <c r="I48" s="10" t="s">
        <v>451</v>
      </c>
      <c r="J48" s="11">
        <v>1.631101038632E12</v>
      </c>
      <c r="K48" s="8" t="b">
        <f t="shared" si="3"/>
        <v>1</v>
      </c>
      <c r="L48" s="9" t="s">
        <v>204</v>
      </c>
      <c r="M48" s="10">
        <v>252.0</v>
      </c>
      <c r="N48" s="10" t="s">
        <v>455</v>
      </c>
      <c r="O48" s="11">
        <v>1.631101427708E12</v>
      </c>
      <c r="P48" s="8" t="b">
        <f t="shared" si="4"/>
        <v>1</v>
      </c>
      <c r="Q48" s="9" t="s">
        <v>138</v>
      </c>
      <c r="R48" s="10">
        <v>168.0</v>
      </c>
      <c r="S48" s="10" t="s">
        <v>456</v>
      </c>
      <c r="T48" s="11">
        <v>1.631104984668E12</v>
      </c>
      <c r="U48" s="8" t="b">
        <f t="shared" si="5"/>
        <v>1</v>
      </c>
      <c r="V48" s="9" t="s">
        <v>134</v>
      </c>
      <c r="W48" s="10">
        <v>1324.0</v>
      </c>
      <c r="X48" s="10" t="s">
        <v>461</v>
      </c>
      <c r="Y48" s="11">
        <v>1.631105380263E12</v>
      </c>
      <c r="Z48" s="8" t="b">
        <f t="shared" si="6"/>
        <v>1</v>
      </c>
      <c r="AA48" s="9" t="s">
        <v>153</v>
      </c>
      <c r="AB48" s="10">
        <v>293.0</v>
      </c>
      <c r="AC48" s="10" t="s">
        <v>462</v>
      </c>
      <c r="AD48" s="11">
        <v>1.631106253212E12</v>
      </c>
      <c r="AE48" s="8" t="b">
        <f t="shared" si="7"/>
        <v>1</v>
      </c>
      <c r="AF48" s="9" t="s">
        <v>138</v>
      </c>
      <c r="AG48" s="10">
        <v>295.0</v>
      </c>
      <c r="AH48" s="10" t="s">
        <v>457</v>
      </c>
      <c r="AI48" s="11">
        <v>1.63111027845E12</v>
      </c>
      <c r="AJ48" s="8" t="b">
        <f t="shared" si="8"/>
        <v>1</v>
      </c>
      <c r="AK48" s="9" t="s">
        <v>118</v>
      </c>
      <c r="AL48" s="10">
        <v>217.0</v>
      </c>
      <c r="AM48" s="10" t="s">
        <v>458</v>
      </c>
      <c r="AN48" s="11">
        <v>1.631110837591E12</v>
      </c>
      <c r="AO48" s="8" t="b">
        <f t="shared" si="9"/>
        <v>1</v>
      </c>
      <c r="AP48" s="9" t="s">
        <v>43</v>
      </c>
      <c r="AQ48" s="10">
        <v>138.0</v>
      </c>
      <c r="AR48" s="10" t="s">
        <v>459</v>
      </c>
      <c r="AS48" s="11">
        <v>1.631115614257E12</v>
      </c>
    </row>
    <row r="49">
      <c r="A49" s="8" t="b">
        <f t="shared" si="1"/>
        <v>1</v>
      </c>
      <c r="B49" s="9" t="s">
        <v>187</v>
      </c>
      <c r="C49" s="10">
        <v>1196.0</v>
      </c>
      <c r="D49" s="10" t="s">
        <v>463</v>
      </c>
      <c r="E49" s="11">
        <v>1.631100648521E12</v>
      </c>
      <c r="F49" s="8" t="b">
        <f t="shared" si="2"/>
        <v>1</v>
      </c>
      <c r="G49" s="9" t="s">
        <v>43</v>
      </c>
      <c r="H49" s="10">
        <v>215.0</v>
      </c>
      <c r="I49" s="10" t="s">
        <v>451</v>
      </c>
      <c r="J49" s="11">
        <v>1.631101038835E12</v>
      </c>
      <c r="K49" s="8" t="b">
        <f t="shared" si="3"/>
        <v>1</v>
      </c>
      <c r="L49" s="9" t="s">
        <v>127</v>
      </c>
      <c r="M49" s="10">
        <v>111.0</v>
      </c>
      <c r="N49" s="10" t="s">
        <v>455</v>
      </c>
      <c r="O49" s="11">
        <v>1.63110142781E12</v>
      </c>
      <c r="P49" s="8" t="b">
        <f t="shared" si="4"/>
        <v>1</v>
      </c>
      <c r="Q49" s="9" t="s">
        <v>174</v>
      </c>
      <c r="R49" s="10">
        <v>169.0</v>
      </c>
      <c r="S49" s="10" t="s">
        <v>456</v>
      </c>
      <c r="T49" s="11">
        <v>1.631104984841E12</v>
      </c>
      <c r="U49" s="8" t="b">
        <f t="shared" si="5"/>
        <v>1</v>
      </c>
      <c r="V49" s="9" t="s">
        <v>187</v>
      </c>
      <c r="W49" s="10">
        <v>1015.0</v>
      </c>
      <c r="X49" s="10" t="s">
        <v>464</v>
      </c>
      <c r="Y49" s="11">
        <v>1.631105381305E12</v>
      </c>
      <c r="Z49" s="8" t="b">
        <f t="shared" si="6"/>
        <v>1</v>
      </c>
      <c r="AA49" s="9" t="s">
        <v>127</v>
      </c>
      <c r="AB49" s="10">
        <v>129.0</v>
      </c>
      <c r="AC49" s="10" t="s">
        <v>462</v>
      </c>
      <c r="AD49" s="11">
        <v>1.631106253346E12</v>
      </c>
      <c r="AE49" s="8" t="b">
        <f t="shared" si="7"/>
        <v>1</v>
      </c>
      <c r="AF49" s="9" t="s">
        <v>143</v>
      </c>
      <c r="AG49" s="10">
        <v>237.0</v>
      </c>
      <c r="AH49" s="10" t="s">
        <v>457</v>
      </c>
      <c r="AI49" s="11">
        <v>1.631110278688E12</v>
      </c>
      <c r="AJ49" s="8" t="b">
        <f t="shared" si="8"/>
        <v>1</v>
      </c>
      <c r="AK49" s="9" t="s">
        <v>127</v>
      </c>
      <c r="AL49" s="10">
        <v>231.0</v>
      </c>
      <c r="AM49" s="10" t="s">
        <v>458</v>
      </c>
      <c r="AN49" s="11">
        <v>1.631110837823E12</v>
      </c>
      <c r="AO49" s="8" t="b">
        <f t="shared" si="9"/>
        <v>1</v>
      </c>
      <c r="AP49" s="9" t="s">
        <v>43</v>
      </c>
      <c r="AQ49" s="10">
        <v>192.0</v>
      </c>
      <c r="AR49" s="10" t="s">
        <v>459</v>
      </c>
      <c r="AS49" s="11">
        <v>1.631115614451E12</v>
      </c>
    </row>
    <row r="50">
      <c r="A50" s="8" t="b">
        <f t="shared" si="1"/>
        <v>1</v>
      </c>
      <c r="B50" s="9" t="s">
        <v>153</v>
      </c>
      <c r="C50" s="10">
        <v>209.0</v>
      </c>
      <c r="D50" s="10" t="s">
        <v>463</v>
      </c>
      <c r="E50" s="11">
        <v>1.631100648729E12</v>
      </c>
      <c r="F50" s="8" t="b">
        <f t="shared" si="2"/>
        <v>1</v>
      </c>
      <c r="G50" s="9" t="s">
        <v>465</v>
      </c>
      <c r="H50" s="10">
        <v>407.0</v>
      </c>
      <c r="I50" s="10" t="s">
        <v>466</v>
      </c>
      <c r="J50" s="11">
        <v>1.631101039239E12</v>
      </c>
      <c r="K50" s="8" t="b">
        <f t="shared" si="3"/>
        <v>1</v>
      </c>
      <c r="L50" s="9" t="s">
        <v>43</v>
      </c>
      <c r="M50" s="10">
        <v>233.0</v>
      </c>
      <c r="N50" s="10" t="s">
        <v>467</v>
      </c>
      <c r="O50" s="11">
        <v>1.631101428038E12</v>
      </c>
      <c r="P50" s="8" t="b">
        <f t="shared" si="4"/>
        <v>1</v>
      </c>
      <c r="Q50" s="9" t="s">
        <v>43</v>
      </c>
      <c r="R50" s="10">
        <v>765.0</v>
      </c>
      <c r="S50" s="10" t="s">
        <v>468</v>
      </c>
      <c r="T50" s="11">
        <v>1.631104985602E12</v>
      </c>
      <c r="U50" s="8" t="b">
        <f t="shared" si="5"/>
        <v>1</v>
      </c>
      <c r="V50" s="9" t="s">
        <v>153</v>
      </c>
      <c r="W50" s="10">
        <v>232.0</v>
      </c>
      <c r="X50" s="10" t="s">
        <v>464</v>
      </c>
      <c r="Y50" s="11">
        <v>1.631105381511E12</v>
      </c>
      <c r="Z50" s="8" t="b">
        <f t="shared" si="6"/>
        <v>1</v>
      </c>
      <c r="AA50" s="9" t="s">
        <v>43</v>
      </c>
      <c r="AB50" s="10">
        <v>367.0</v>
      </c>
      <c r="AC50" s="10" t="s">
        <v>462</v>
      </c>
      <c r="AD50" s="11">
        <v>1.631106253708E12</v>
      </c>
      <c r="AE50" s="8" t="b">
        <f t="shared" si="7"/>
        <v>1</v>
      </c>
      <c r="AF50" s="9" t="s">
        <v>31</v>
      </c>
      <c r="AG50" s="10">
        <v>185.0</v>
      </c>
      <c r="AH50" s="10" t="s">
        <v>457</v>
      </c>
      <c r="AI50" s="11">
        <v>1.631110278868E12</v>
      </c>
      <c r="AJ50" s="8" t="b">
        <f t="shared" si="8"/>
        <v>1</v>
      </c>
      <c r="AK50" s="9" t="s">
        <v>43</v>
      </c>
      <c r="AL50" s="10">
        <v>768.0</v>
      </c>
      <c r="AM50" s="10" t="s">
        <v>469</v>
      </c>
      <c r="AN50" s="11">
        <v>1.631110838585E12</v>
      </c>
      <c r="AO50" s="8" t="b">
        <f t="shared" si="9"/>
        <v>1</v>
      </c>
      <c r="AP50" s="9" t="s">
        <v>43</v>
      </c>
      <c r="AQ50" s="10">
        <v>260.0</v>
      </c>
      <c r="AR50" s="10" t="s">
        <v>459</v>
      </c>
      <c r="AS50" s="11">
        <v>1.631115614709E12</v>
      </c>
    </row>
    <row r="51">
      <c r="A51" s="8" t="b">
        <f t="shared" si="1"/>
        <v>1</v>
      </c>
      <c r="B51" s="9" t="s">
        <v>127</v>
      </c>
      <c r="C51" s="10">
        <v>163.0</v>
      </c>
      <c r="D51" s="10" t="s">
        <v>463</v>
      </c>
      <c r="E51" s="11">
        <v>1.631100648899E12</v>
      </c>
      <c r="F51" s="8" t="b">
        <f t="shared" si="2"/>
        <v>1</v>
      </c>
      <c r="G51" s="9" t="s">
        <v>43</v>
      </c>
      <c r="H51" s="10">
        <v>493.0</v>
      </c>
      <c r="I51" s="10" t="s">
        <v>466</v>
      </c>
      <c r="J51" s="11">
        <v>1.631101039731E12</v>
      </c>
      <c r="K51" s="8" t="b">
        <f t="shared" si="3"/>
        <v>1</v>
      </c>
      <c r="L51" s="9" t="s">
        <v>207</v>
      </c>
      <c r="M51" s="10">
        <v>300.0</v>
      </c>
      <c r="N51" s="10" t="s">
        <v>467</v>
      </c>
      <c r="O51" s="11">
        <v>1.631101428339E12</v>
      </c>
      <c r="P51" s="8" t="b">
        <f t="shared" si="4"/>
        <v>1</v>
      </c>
      <c r="Q51" s="9" t="s">
        <v>134</v>
      </c>
      <c r="R51" s="10">
        <v>253.0</v>
      </c>
      <c r="S51" s="10" t="s">
        <v>468</v>
      </c>
      <c r="T51" s="11">
        <v>1.631104985855E12</v>
      </c>
      <c r="U51" s="8" t="b">
        <f t="shared" si="5"/>
        <v>1</v>
      </c>
      <c r="V51" s="9" t="s">
        <v>127</v>
      </c>
      <c r="W51" s="10">
        <v>131.0</v>
      </c>
      <c r="X51" s="10" t="s">
        <v>464</v>
      </c>
      <c r="Y51" s="11">
        <v>1.631105381645E12</v>
      </c>
      <c r="Z51" s="8" t="b">
        <f t="shared" si="6"/>
        <v>1</v>
      </c>
      <c r="AA51" s="9" t="s">
        <v>207</v>
      </c>
      <c r="AB51" s="10">
        <v>745.0</v>
      </c>
      <c r="AC51" s="10" t="s">
        <v>470</v>
      </c>
      <c r="AD51" s="11">
        <v>1.631106254454E12</v>
      </c>
      <c r="AE51" s="8" t="b">
        <f t="shared" si="7"/>
        <v>1</v>
      </c>
      <c r="AF51" s="9" t="s">
        <v>23</v>
      </c>
      <c r="AG51" s="10">
        <v>227.0</v>
      </c>
      <c r="AH51" s="10" t="s">
        <v>471</v>
      </c>
      <c r="AI51" s="11">
        <v>1.631110279097E12</v>
      </c>
      <c r="AJ51" s="8" t="b">
        <f t="shared" si="8"/>
        <v>1</v>
      </c>
      <c r="AK51" s="9" t="s">
        <v>127</v>
      </c>
      <c r="AL51" s="10">
        <v>1767.0</v>
      </c>
      <c r="AM51" s="10" t="s">
        <v>472</v>
      </c>
      <c r="AN51" s="11">
        <v>1.631110840374E12</v>
      </c>
      <c r="AO51" s="8" t="b">
        <f t="shared" si="9"/>
        <v>1</v>
      </c>
      <c r="AP51" s="9" t="s">
        <v>43</v>
      </c>
      <c r="AQ51" s="10">
        <v>199.0</v>
      </c>
      <c r="AR51" s="10" t="s">
        <v>459</v>
      </c>
      <c r="AS51" s="11">
        <v>1.631115614908E12</v>
      </c>
    </row>
    <row r="52">
      <c r="A52" s="8" t="b">
        <f t="shared" si="1"/>
        <v>1</v>
      </c>
      <c r="B52" s="9" t="s">
        <v>43</v>
      </c>
      <c r="C52" s="10">
        <v>465.0</v>
      </c>
      <c r="D52" s="10" t="s">
        <v>473</v>
      </c>
      <c r="E52" s="11">
        <v>1.631100649352E12</v>
      </c>
      <c r="F52" s="8" t="b">
        <f t="shared" si="2"/>
        <v>1</v>
      </c>
      <c r="G52" s="9" t="s">
        <v>222</v>
      </c>
      <c r="H52" s="10">
        <v>760.0</v>
      </c>
      <c r="I52" s="10" t="s">
        <v>474</v>
      </c>
      <c r="J52" s="11">
        <v>1.631101040495E12</v>
      </c>
      <c r="K52" s="8" t="b">
        <f t="shared" si="3"/>
        <v>1</v>
      </c>
      <c r="L52" s="9" t="s">
        <v>86</v>
      </c>
      <c r="M52" s="10">
        <v>367.0</v>
      </c>
      <c r="N52" s="10" t="s">
        <v>467</v>
      </c>
      <c r="O52" s="11">
        <v>1.631101428704E12</v>
      </c>
      <c r="P52" s="8" t="b">
        <f t="shared" si="4"/>
        <v>1</v>
      </c>
      <c r="Q52" s="9" t="s">
        <v>187</v>
      </c>
      <c r="R52" s="10">
        <v>821.0</v>
      </c>
      <c r="S52" s="10" t="s">
        <v>475</v>
      </c>
      <c r="T52" s="11">
        <v>1.631104986676E12</v>
      </c>
      <c r="U52" s="8" t="b">
        <f t="shared" si="5"/>
        <v>1</v>
      </c>
      <c r="V52" s="9" t="s">
        <v>43</v>
      </c>
      <c r="W52" s="10">
        <v>382.0</v>
      </c>
      <c r="X52" s="10" t="s">
        <v>476</v>
      </c>
      <c r="Y52" s="11">
        <v>1.631105382022E12</v>
      </c>
      <c r="Z52" s="8" t="b">
        <f t="shared" si="6"/>
        <v>1</v>
      </c>
      <c r="AA52" s="9" t="s">
        <v>86</v>
      </c>
      <c r="AB52" s="10">
        <v>3183.0</v>
      </c>
      <c r="AC52" s="10" t="s">
        <v>477</v>
      </c>
      <c r="AD52" s="11">
        <v>1.631106257636E12</v>
      </c>
      <c r="AE52" s="8" t="b">
        <f t="shared" si="7"/>
        <v>1</v>
      </c>
      <c r="AF52" s="9" t="s">
        <v>157</v>
      </c>
      <c r="AG52" s="10">
        <v>123.0</v>
      </c>
      <c r="AH52" s="10" t="s">
        <v>471</v>
      </c>
      <c r="AI52" s="11">
        <v>1.631110279221E12</v>
      </c>
      <c r="AJ52" s="8" t="b">
        <f t="shared" si="8"/>
        <v>1</v>
      </c>
      <c r="AK52" s="9" t="s">
        <v>43</v>
      </c>
      <c r="AL52" s="10">
        <v>589.0</v>
      </c>
      <c r="AM52" s="10" t="s">
        <v>472</v>
      </c>
      <c r="AN52" s="11">
        <v>1.631110840945E12</v>
      </c>
      <c r="AO52" s="8" t="b">
        <f t="shared" si="9"/>
        <v>1</v>
      </c>
      <c r="AP52" s="9" t="s">
        <v>43</v>
      </c>
      <c r="AQ52" s="10">
        <v>1189.0</v>
      </c>
      <c r="AR52" s="10" t="s">
        <v>478</v>
      </c>
      <c r="AS52" s="11">
        <v>1.6311156161E12</v>
      </c>
    </row>
    <row r="53">
      <c r="A53" s="8" t="b">
        <f t="shared" si="1"/>
        <v>1</v>
      </c>
      <c r="B53" s="9" t="s">
        <v>207</v>
      </c>
      <c r="C53" s="10">
        <v>956.0</v>
      </c>
      <c r="D53" s="10" t="s">
        <v>479</v>
      </c>
      <c r="E53" s="11">
        <v>1.631100650309E12</v>
      </c>
      <c r="F53" s="8" t="b">
        <f t="shared" si="2"/>
        <v>1</v>
      </c>
      <c r="G53" s="9" t="s">
        <v>164</v>
      </c>
      <c r="H53" s="10">
        <v>610.0</v>
      </c>
      <c r="I53" s="10" t="s">
        <v>480</v>
      </c>
      <c r="J53" s="11">
        <v>1.631101041102E12</v>
      </c>
      <c r="K53" s="8" t="b">
        <f t="shared" si="3"/>
        <v>1</v>
      </c>
      <c r="L53" s="9" t="s">
        <v>43</v>
      </c>
      <c r="M53" s="10">
        <v>314.0</v>
      </c>
      <c r="N53" s="10" t="s">
        <v>481</v>
      </c>
      <c r="O53" s="11">
        <v>1.63110142902E12</v>
      </c>
      <c r="P53" s="8" t="b">
        <f t="shared" si="4"/>
        <v>1</v>
      </c>
      <c r="Q53" s="9" t="s">
        <v>118</v>
      </c>
      <c r="R53" s="10">
        <v>243.0</v>
      </c>
      <c r="S53" s="10" t="s">
        <v>475</v>
      </c>
      <c r="T53" s="11">
        <v>1.63110498692E12</v>
      </c>
      <c r="U53" s="8" t="b">
        <f t="shared" si="5"/>
        <v>1</v>
      </c>
      <c r="V53" s="9" t="s">
        <v>207</v>
      </c>
      <c r="W53" s="10">
        <v>222.0</v>
      </c>
      <c r="X53" s="10" t="s">
        <v>476</v>
      </c>
      <c r="Y53" s="11">
        <v>1.631105382247E12</v>
      </c>
      <c r="Z53" s="8" t="b">
        <f t="shared" si="6"/>
        <v>1</v>
      </c>
      <c r="AA53" s="9" t="s">
        <v>43</v>
      </c>
      <c r="AB53" s="10">
        <v>431.0</v>
      </c>
      <c r="AC53" s="10" t="s">
        <v>482</v>
      </c>
      <c r="AD53" s="11">
        <v>1.631106258069E12</v>
      </c>
      <c r="AE53" s="8" t="b">
        <f t="shared" si="7"/>
        <v>1</v>
      </c>
      <c r="AF53" s="9" t="s">
        <v>31</v>
      </c>
      <c r="AG53" s="10">
        <v>162.0</v>
      </c>
      <c r="AH53" s="10" t="s">
        <v>471</v>
      </c>
      <c r="AI53" s="11">
        <v>1.631110279385E12</v>
      </c>
      <c r="AJ53" s="8" t="b">
        <f t="shared" si="8"/>
        <v>1</v>
      </c>
      <c r="AK53" s="9" t="s">
        <v>207</v>
      </c>
      <c r="AL53" s="10">
        <v>913.0</v>
      </c>
      <c r="AM53" s="10" t="s">
        <v>483</v>
      </c>
      <c r="AN53" s="11">
        <v>1.631110841858E12</v>
      </c>
      <c r="AO53" s="8" t="b">
        <f t="shared" si="9"/>
        <v>1</v>
      </c>
      <c r="AP53" s="9" t="s">
        <v>43</v>
      </c>
      <c r="AQ53" s="10">
        <v>176.0</v>
      </c>
      <c r="AR53" s="10" t="s">
        <v>478</v>
      </c>
      <c r="AS53" s="11">
        <v>1.631115616274E12</v>
      </c>
    </row>
    <row r="54">
      <c r="A54" s="8" t="b">
        <f t="shared" si="1"/>
        <v>1</v>
      </c>
      <c r="B54" s="9" t="s">
        <v>86</v>
      </c>
      <c r="C54" s="10">
        <v>205.0</v>
      </c>
      <c r="D54" s="10" t="s">
        <v>479</v>
      </c>
      <c r="E54" s="11">
        <v>1.631100650514E12</v>
      </c>
      <c r="F54" s="8" t="b">
        <f t="shared" si="2"/>
        <v>1</v>
      </c>
      <c r="G54" s="9" t="s">
        <v>146</v>
      </c>
      <c r="H54" s="10">
        <v>2510.0</v>
      </c>
      <c r="I54" s="10" t="s">
        <v>484</v>
      </c>
      <c r="J54" s="11">
        <v>1.631101043619E12</v>
      </c>
      <c r="K54" s="8" t="b">
        <f t="shared" si="3"/>
        <v>1</v>
      </c>
      <c r="L54" s="9" t="s">
        <v>465</v>
      </c>
      <c r="M54" s="10">
        <v>279.0</v>
      </c>
      <c r="N54" s="10" t="s">
        <v>481</v>
      </c>
      <c r="O54" s="11">
        <v>1.631101429299E12</v>
      </c>
      <c r="P54" s="8" t="b">
        <f t="shared" si="4"/>
        <v>1</v>
      </c>
      <c r="Q54" s="9" t="s">
        <v>127</v>
      </c>
      <c r="R54" s="10">
        <v>96.0</v>
      </c>
      <c r="S54" s="10" t="s">
        <v>485</v>
      </c>
      <c r="T54" s="11">
        <v>1.631104987018E12</v>
      </c>
      <c r="U54" s="8" t="b">
        <f t="shared" si="5"/>
        <v>1</v>
      </c>
      <c r="V54" s="9" t="s">
        <v>86</v>
      </c>
      <c r="W54" s="10">
        <v>178.0</v>
      </c>
      <c r="X54" s="10" t="s">
        <v>476</v>
      </c>
      <c r="Y54" s="11">
        <v>1.631105382421E12</v>
      </c>
      <c r="Z54" s="8" t="b">
        <f t="shared" si="6"/>
        <v>1</v>
      </c>
      <c r="AA54" s="9" t="s">
        <v>222</v>
      </c>
      <c r="AB54" s="10">
        <v>590.0</v>
      </c>
      <c r="AC54" s="10" t="s">
        <v>482</v>
      </c>
      <c r="AD54" s="11">
        <v>1.631106258657E12</v>
      </c>
      <c r="AE54" s="8" t="b">
        <f t="shared" si="7"/>
        <v>1</v>
      </c>
      <c r="AF54" s="9" t="s">
        <v>164</v>
      </c>
      <c r="AG54" s="10">
        <v>175.0</v>
      </c>
      <c r="AH54" s="10" t="s">
        <v>471</v>
      </c>
      <c r="AI54" s="11">
        <v>1.631110279556E12</v>
      </c>
      <c r="AJ54" s="8" t="b">
        <f t="shared" si="8"/>
        <v>1</v>
      </c>
      <c r="AK54" s="9" t="s">
        <v>86</v>
      </c>
      <c r="AL54" s="10">
        <v>212.0</v>
      </c>
      <c r="AM54" s="10" t="s">
        <v>486</v>
      </c>
      <c r="AN54" s="11">
        <v>1.631110842068E12</v>
      </c>
      <c r="AO54" s="8" t="b">
        <f t="shared" si="9"/>
        <v>1</v>
      </c>
      <c r="AP54" s="9" t="s">
        <v>43</v>
      </c>
      <c r="AQ54" s="10">
        <v>125.0</v>
      </c>
      <c r="AR54" s="10" t="s">
        <v>478</v>
      </c>
      <c r="AS54" s="11">
        <v>1.631115616396E12</v>
      </c>
    </row>
    <row r="55">
      <c r="A55" s="8" t="b">
        <f t="shared" si="1"/>
        <v>1</v>
      </c>
      <c r="B55" s="9" t="s">
        <v>43</v>
      </c>
      <c r="C55" s="10">
        <v>214.0</v>
      </c>
      <c r="D55" s="10" t="s">
        <v>479</v>
      </c>
      <c r="E55" s="11">
        <v>1.63110065073E12</v>
      </c>
      <c r="F55" s="8" t="b">
        <f t="shared" si="2"/>
        <v>1</v>
      </c>
      <c r="G55" s="9" t="s">
        <v>237</v>
      </c>
      <c r="H55" s="10">
        <v>755.0</v>
      </c>
      <c r="I55" s="10" t="s">
        <v>487</v>
      </c>
      <c r="J55" s="11">
        <v>1.631101044368E12</v>
      </c>
      <c r="K55" s="8" t="b">
        <f t="shared" si="3"/>
        <v>1</v>
      </c>
      <c r="L55" s="9" t="s">
        <v>488</v>
      </c>
      <c r="M55" s="10">
        <v>293.0</v>
      </c>
      <c r="N55" s="10" t="s">
        <v>481</v>
      </c>
      <c r="O55" s="11">
        <v>1.6311014296E12</v>
      </c>
      <c r="P55" s="8" t="b">
        <f t="shared" si="4"/>
        <v>1</v>
      </c>
      <c r="Q55" s="9" t="s">
        <v>43</v>
      </c>
      <c r="R55" s="10">
        <v>366.0</v>
      </c>
      <c r="S55" s="10" t="s">
        <v>485</v>
      </c>
      <c r="T55" s="11">
        <v>1.63110498738E12</v>
      </c>
      <c r="U55" s="8" t="b">
        <f t="shared" si="5"/>
        <v>1</v>
      </c>
      <c r="V55" s="9" t="s">
        <v>43</v>
      </c>
      <c r="W55" s="10">
        <v>194.0</v>
      </c>
      <c r="X55" s="10" t="s">
        <v>476</v>
      </c>
      <c r="Y55" s="11">
        <v>1.631105382616E12</v>
      </c>
      <c r="Z55" s="8" t="b">
        <f t="shared" si="6"/>
        <v>1</v>
      </c>
      <c r="AA55" s="9" t="s">
        <v>138</v>
      </c>
      <c r="AB55" s="10">
        <v>409.0</v>
      </c>
      <c r="AC55" s="10" t="s">
        <v>489</v>
      </c>
      <c r="AD55" s="11">
        <v>1.63110625907E12</v>
      </c>
      <c r="AE55" s="8" t="b">
        <f t="shared" si="7"/>
        <v>1</v>
      </c>
      <c r="AF55" s="9" t="s">
        <v>35</v>
      </c>
      <c r="AG55" s="10">
        <v>199.0</v>
      </c>
      <c r="AH55" s="10" t="s">
        <v>471</v>
      </c>
      <c r="AI55" s="11">
        <v>1.631110279758E12</v>
      </c>
      <c r="AJ55" s="8" t="b">
        <f t="shared" si="8"/>
        <v>1</v>
      </c>
      <c r="AK55" s="9" t="s">
        <v>43</v>
      </c>
      <c r="AL55" s="10">
        <v>225.0</v>
      </c>
      <c r="AM55" s="10" t="s">
        <v>486</v>
      </c>
      <c r="AN55" s="11">
        <v>1.631110842294E12</v>
      </c>
      <c r="AO55" s="8" t="b">
        <f t="shared" si="9"/>
        <v>1</v>
      </c>
      <c r="AP55" s="9" t="s">
        <v>43</v>
      </c>
      <c r="AQ55" s="10">
        <v>201.0</v>
      </c>
      <c r="AR55" s="10" t="s">
        <v>478</v>
      </c>
      <c r="AS55" s="11">
        <v>1.631115616598E12</v>
      </c>
    </row>
    <row r="56">
      <c r="A56" s="8" t="b">
        <f t="shared" si="1"/>
        <v>1</v>
      </c>
      <c r="B56" s="9" t="s">
        <v>138</v>
      </c>
      <c r="C56" s="10">
        <v>975.0</v>
      </c>
      <c r="D56" s="10" t="s">
        <v>490</v>
      </c>
      <c r="E56" s="11">
        <v>1.631100651704E12</v>
      </c>
      <c r="F56" s="8" t="b">
        <f t="shared" si="2"/>
        <v>1</v>
      </c>
      <c r="G56" s="9" t="s">
        <v>153</v>
      </c>
      <c r="H56" s="10">
        <v>191.0</v>
      </c>
      <c r="I56" s="10" t="s">
        <v>487</v>
      </c>
      <c r="J56" s="11">
        <v>1.631101044562E12</v>
      </c>
      <c r="K56" s="8" t="b">
        <f t="shared" si="3"/>
        <v>1</v>
      </c>
      <c r="L56" s="9" t="s">
        <v>43</v>
      </c>
      <c r="M56" s="10">
        <v>386.0</v>
      </c>
      <c r="N56" s="10" t="s">
        <v>481</v>
      </c>
      <c r="O56" s="11">
        <v>1.631101429977E12</v>
      </c>
      <c r="P56" s="8" t="b">
        <f t="shared" si="4"/>
        <v>1</v>
      </c>
      <c r="Q56" s="9" t="s">
        <v>207</v>
      </c>
      <c r="R56" s="10">
        <v>264.0</v>
      </c>
      <c r="S56" s="10" t="s">
        <v>485</v>
      </c>
      <c r="T56" s="11">
        <v>1.631104987644E12</v>
      </c>
      <c r="U56" s="8" t="b">
        <f t="shared" si="5"/>
        <v>1</v>
      </c>
      <c r="V56" s="9" t="s">
        <v>222</v>
      </c>
      <c r="W56" s="10">
        <v>1385.0</v>
      </c>
      <c r="X56" s="10" t="s">
        <v>491</v>
      </c>
      <c r="Y56" s="11">
        <v>1.631105384E12</v>
      </c>
      <c r="Z56" s="8" t="b">
        <f t="shared" si="6"/>
        <v>1</v>
      </c>
      <c r="AA56" s="9" t="s">
        <v>43</v>
      </c>
      <c r="AB56" s="10">
        <v>531.0</v>
      </c>
      <c r="AC56" s="10" t="s">
        <v>489</v>
      </c>
      <c r="AD56" s="11">
        <v>1.631106259597E12</v>
      </c>
      <c r="AE56" s="8" t="b">
        <f t="shared" si="7"/>
        <v>1</v>
      </c>
      <c r="AF56" s="9" t="s">
        <v>43</v>
      </c>
      <c r="AG56" s="10">
        <v>847.0</v>
      </c>
      <c r="AH56" s="10" t="s">
        <v>492</v>
      </c>
      <c r="AI56" s="11">
        <v>1.631110280604E12</v>
      </c>
      <c r="AJ56" s="8" t="b">
        <f t="shared" si="8"/>
        <v>1</v>
      </c>
      <c r="AK56" s="9" t="s">
        <v>222</v>
      </c>
      <c r="AL56" s="10">
        <v>281.0</v>
      </c>
      <c r="AM56" s="10" t="s">
        <v>486</v>
      </c>
      <c r="AN56" s="11">
        <v>1.63111084259E12</v>
      </c>
      <c r="AO56" s="8" t="b">
        <f t="shared" si="9"/>
        <v>1</v>
      </c>
      <c r="AP56" s="9" t="s">
        <v>43</v>
      </c>
      <c r="AQ56" s="10">
        <v>160.0</v>
      </c>
      <c r="AR56" s="10" t="s">
        <v>478</v>
      </c>
      <c r="AS56" s="11">
        <v>1.63111561676E12</v>
      </c>
    </row>
    <row r="57">
      <c r="A57" s="8" t="b">
        <f t="shared" si="1"/>
        <v>1</v>
      </c>
      <c r="B57" s="9" t="s">
        <v>174</v>
      </c>
      <c r="C57" s="10">
        <v>260.0</v>
      </c>
      <c r="D57" s="10" t="s">
        <v>490</v>
      </c>
      <c r="E57" s="11">
        <v>1.631100651965E12</v>
      </c>
      <c r="F57" s="8" t="b">
        <f t="shared" si="2"/>
        <v>1</v>
      </c>
      <c r="G57" s="9" t="s">
        <v>127</v>
      </c>
      <c r="H57" s="10">
        <v>96.0</v>
      </c>
      <c r="I57" s="10" t="s">
        <v>487</v>
      </c>
      <c r="J57" s="11">
        <v>1.631101044657E12</v>
      </c>
      <c r="K57" s="8" t="b">
        <f t="shared" si="3"/>
        <v>1</v>
      </c>
      <c r="L57" s="9" t="s">
        <v>194</v>
      </c>
      <c r="M57" s="10">
        <v>493.0</v>
      </c>
      <c r="N57" s="10" t="s">
        <v>493</v>
      </c>
      <c r="O57" s="11">
        <v>1.631101430474E12</v>
      </c>
      <c r="P57" s="8" t="b">
        <f t="shared" si="4"/>
        <v>1</v>
      </c>
      <c r="Q57" s="9" t="s">
        <v>86</v>
      </c>
      <c r="R57" s="10">
        <v>201.0</v>
      </c>
      <c r="S57" s="10" t="s">
        <v>485</v>
      </c>
      <c r="T57" s="11">
        <v>1.631104987847E12</v>
      </c>
      <c r="U57" s="8" t="b">
        <f t="shared" si="5"/>
        <v>1</v>
      </c>
      <c r="V57" s="9" t="s">
        <v>164</v>
      </c>
      <c r="W57" s="10">
        <v>318.0</v>
      </c>
      <c r="X57" s="10" t="s">
        <v>491</v>
      </c>
      <c r="Y57" s="11">
        <v>1.631105384318E12</v>
      </c>
      <c r="Z57" s="8" t="b">
        <f t="shared" si="6"/>
        <v>1</v>
      </c>
      <c r="AA57" s="9" t="s">
        <v>125</v>
      </c>
      <c r="AB57" s="10">
        <v>1033.0</v>
      </c>
      <c r="AC57" s="10" t="s">
        <v>494</v>
      </c>
      <c r="AD57" s="11">
        <v>1.631106260638E12</v>
      </c>
      <c r="AE57" s="8" t="b">
        <f t="shared" si="7"/>
        <v>1</v>
      </c>
      <c r="AF57" s="9" t="s">
        <v>138</v>
      </c>
      <c r="AG57" s="10">
        <v>558.0</v>
      </c>
      <c r="AH57" s="10" t="s">
        <v>495</v>
      </c>
      <c r="AI57" s="11">
        <v>1.631110281163E12</v>
      </c>
      <c r="AJ57" s="8" t="b">
        <f t="shared" si="8"/>
        <v>1</v>
      </c>
      <c r="AK57" s="9" t="s">
        <v>138</v>
      </c>
      <c r="AL57" s="10">
        <v>318.0</v>
      </c>
      <c r="AM57" s="10" t="s">
        <v>486</v>
      </c>
      <c r="AN57" s="11">
        <v>1.631110842891E12</v>
      </c>
      <c r="AO57" s="8" t="b">
        <f t="shared" si="9"/>
        <v>1</v>
      </c>
      <c r="AP57" s="9" t="s">
        <v>43</v>
      </c>
      <c r="AQ57" s="10">
        <v>887.0</v>
      </c>
      <c r="AR57" s="10" t="s">
        <v>496</v>
      </c>
      <c r="AS57" s="11">
        <v>1.631115617648E12</v>
      </c>
    </row>
    <row r="58">
      <c r="A58" s="8" t="b">
        <f t="shared" si="1"/>
        <v>1</v>
      </c>
      <c r="B58" s="9" t="s">
        <v>138</v>
      </c>
      <c r="C58" s="10">
        <v>328.0</v>
      </c>
      <c r="D58" s="10" t="s">
        <v>497</v>
      </c>
      <c r="E58" s="11">
        <v>1.631100652292E12</v>
      </c>
      <c r="F58" s="8" t="b">
        <f t="shared" si="2"/>
        <v>1</v>
      </c>
      <c r="G58" s="9" t="s">
        <v>127</v>
      </c>
      <c r="H58" s="10">
        <v>2715.0</v>
      </c>
      <c r="I58" s="10" t="s">
        <v>498</v>
      </c>
      <c r="J58" s="11">
        <v>1.631101047387E12</v>
      </c>
      <c r="K58" s="8" t="b">
        <f t="shared" si="3"/>
        <v>1</v>
      </c>
      <c r="L58" s="9" t="s">
        <v>43</v>
      </c>
      <c r="M58" s="10">
        <v>556.0</v>
      </c>
      <c r="N58" s="10" t="s">
        <v>499</v>
      </c>
      <c r="O58" s="11">
        <v>1.631101431027E12</v>
      </c>
      <c r="P58" s="8" t="b">
        <f t="shared" si="4"/>
        <v>1</v>
      </c>
      <c r="Q58" s="9" t="s">
        <v>43</v>
      </c>
      <c r="R58" s="10">
        <v>1480.0</v>
      </c>
      <c r="S58" s="10" t="s">
        <v>500</v>
      </c>
      <c r="T58" s="11">
        <v>1.631104989344E12</v>
      </c>
      <c r="U58" s="8" t="b">
        <f t="shared" si="5"/>
        <v>1</v>
      </c>
      <c r="V58" s="9" t="s">
        <v>43</v>
      </c>
      <c r="W58" s="10">
        <v>374.0</v>
      </c>
      <c r="X58" s="10" t="s">
        <v>491</v>
      </c>
      <c r="Y58" s="11">
        <v>1.631105384706E12</v>
      </c>
      <c r="Z58" s="8" t="b">
        <f t="shared" si="6"/>
        <v>1</v>
      </c>
      <c r="AA58" s="9" t="s">
        <v>237</v>
      </c>
      <c r="AB58" s="10">
        <v>1665.0</v>
      </c>
      <c r="AC58" s="10" t="s">
        <v>501</v>
      </c>
      <c r="AD58" s="11">
        <v>1.631106262296E12</v>
      </c>
      <c r="AE58" s="8" t="b">
        <f t="shared" si="7"/>
        <v>1</v>
      </c>
      <c r="AF58" s="9" t="s">
        <v>174</v>
      </c>
      <c r="AG58" s="10">
        <v>2292.0</v>
      </c>
      <c r="AH58" s="10" t="s">
        <v>502</v>
      </c>
      <c r="AI58" s="11">
        <v>1.631110283455E12</v>
      </c>
      <c r="AJ58" s="8" t="b">
        <f t="shared" si="8"/>
        <v>1</v>
      </c>
      <c r="AK58" s="9" t="s">
        <v>43</v>
      </c>
      <c r="AL58" s="10">
        <v>1093.0</v>
      </c>
      <c r="AM58" s="10" t="s">
        <v>503</v>
      </c>
      <c r="AN58" s="11">
        <v>1.631110843986E12</v>
      </c>
      <c r="AO58" s="8" t="b">
        <f t="shared" si="9"/>
        <v>1</v>
      </c>
      <c r="AP58" s="9" t="s">
        <v>43</v>
      </c>
      <c r="AQ58" s="10">
        <v>141.0</v>
      </c>
      <c r="AR58" s="10" t="s">
        <v>496</v>
      </c>
      <c r="AS58" s="11">
        <v>1.631115617785E12</v>
      </c>
    </row>
    <row r="59">
      <c r="A59" s="8" t="b">
        <f t="shared" si="1"/>
        <v>1</v>
      </c>
      <c r="B59" s="9" t="s">
        <v>43</v>
      </c>
      <c r="C59" s="10">
        <v>107.0</v>
      </c>
      <c r="D59" s="10" t="s">
        <v>497</v>
      </c>
      <c r="E59" s="11">
        <v>1.631100652401E12</v>
      </c>
      <c r="F59" s="8" t="b">
        <f t="shared" si="2"/>
        <v>1</v>
      </c>
      <c r="G59" s="9" t="s">
        <v>255</v>
      </c>
      <c r="H59" s="10">
        <v>1826.0</v>
      </c>
      <c r="I59" s="10" t="s">
        <v>504</v>
      </c>
      <c r="J59" s="11">
        <v>1.63110104921E12</v>
      </c>
      <c r="K59" s="8" t="b">
        <f t="shared" si="3"/>
        <v>1</v>
      </c>
      <c r="L59" s="9" t="s">
        <v>488</v>
      </c>
      <c r="M59" s="10">
        <v>131.0</v>
      </c>
      <c r="N59" s="10" t="s">
        <v>499</v>
      </c>
      <c r="O59" s="11">
        <v>1.631101431157E12</v>
      </c>
      <c r="P59" s="8" t="b">
        <f t="shared" si="4"/>
        <v>1</v>
      </c>
      <c r="Q59" s="9" t="s">
        <v>465</v>
      </c>
      <c r="R59" s="10">
        <v>376.0</v>
      </c>
      <c r="S59" s="10" t="s">
        <v>500</v>
      </c>
      <c r="T59" s="11">
        <v>1.631104989702E12</v>
      </c>
      <c r="U59" s="8" t="b">
        <f t="shared" si="5"/>
        <v>1</v>
      </c>
      <c r="V59" s="9" t="s">
        <v>146</v>
      </c>
      <c r="W59" s="10">
        <v>705.0</v>
      </c>
      <c r="X59" s="10" t="s">
        <v>505</v>
      </c>
      <c r="Y59" s="11">
        <v>1.6311053854E12</v>
      </c>
      <c r="Z59" s="8" t="b">
        <f t="shared" si="6"/>
        <v>1</v>
      </c>
      <c r="AA59" s="9" t="s">
        <v>204</v>
      </c>
      <c r="AB59" s="10">
        <v>285.0</v>
      </c>
      <c r="AC59" s="10" t="s">
        <v>501</v>
      </c>
      <c r="AD59" s="11">
        <v>1.631106262582E12</v>
      </c>
      <c r="AE59" s="8" t="b">
        <f t="shared" si="7"/>
        <v>1</v>
      </c>
      <c r="AF59" s="9" t="s">
        <v>43</v>
      </c>
      <c r="AG59" s="10">
        <v>3460.0</v>
      </c>
      <c r="AH59" s="10" t="s">
        <v>506</v>
      </c>
      <c r="AI59" s="11">
        <v>1.631110286915E12</v>
      </c>
      <c r="AJ59" s="8" t="b">
        <f t="shared" si="8"/>
        <v>1</v>
      </c>
      <c r="AK59" s="9" t="s">
        <v>183</v>
      </c>
      <c r="AL59" s="10">
        <v>320.0</v>
      </c>
      <c r="AM59" s="10" t="s">
        <v>507</v>
      </c>
      <c r="AN59" s="11">
        <v>1.631110844305E12</v>
      </c>
      <c r="AO59" s="8" t="b">
        <f t="shared" si="9"/>
        <v>1</v>
      </c>
      <c r="AP59" s="9" t="s">
        <v>43</v>
      </c>
      <c r="AQ59" s="10">
        <v>361.0</v>
      </c>
      <c r="AR59" s="10" t="s">
        <v>508</v>
      </c>
      <c r="AS59" s="11">
        <v>1.631115618152E12</v>
      </c>
    </row>
    <row r="60">
      <c r="A60" s="8" t="b">
        <f t="shared" si="1"/>
        <v>1</v>
      </c>
      <c r="B60" s="9" t="s">
        <v>222</v>
      </c>
      <c r="C60" s="10">
        <v>283.0</v>
      </c>
      <c r="D60" s="10" t="s">
        <v>497</v>
      </c>
      <c r="E60" s="11">
        <v>1.631100652682E12</v>
      </c>
      <c r="F60" s="12" t="b">
        <f t="shared" si="2"/>
        <v>1</v>
      </c>
      <c r="J60" s="13"/>
      <c r="K60" s="8" t="b">
        <f t="shared" si="3"/>
        <v>1</v>
      </c>
      <c r="L60" s="9" t="s">
        <v>465</v>
      </c>
      <c r="M60" s="10">
        <v>142.0</v>
      </c>
      <c r="N60" s="10" t="s">
        <v>499</v>
      </c>
      <c r="O60" s="11">
        <v>1.631101431296E12</v>
      </c>
      <c r="P60" s="8" t="b">
        <f t="shared" si="4"/>
        <v>1</v>
      </c>
      <c r="Q60" s="9" t="s">
        <v>43</v>
      </c>
      <c r="R60" s="10">
        <v>642.0</v>
      </c>
      <c r="S60" s="10" t="s">
        <v>509</v>
      </c>
      <c r="T60" s="11">
        <v>1.631104990344E12</v>
      </c>
      <c r="U60" s="8" t="b">
        <f t="shared" si="5"/>
        <v>1</v>
      </c>
      <c r="V60" s="9" t="s">
        <v>237</v>
      </c>
      <c r="W60" s="10">
        <v>989.0</v>
      </c>
      <c r="X60" s="10" t="s">
        <v>510</v>
      </c>
      <c r="Y60" s="11">
        <v>1.631105386387E12</v>
      </c>
      <c r="Z60" s="8" t="b">
        <f t="shared" si="6"/>
        <v>1</v>
      </c>
      <c r="AA60" s="9" t="s">
        <v>127</v>
      </c>
      <c r="AB60" s="10">
        <v>220.0</v>
      </c>
      <c r="AC60" s="10" t="s">
        <v>501</v>
      </c>
      <c r="AD60" s="11">
        <v>1.631106262812E12</v>
      </c>
      <c r="AE60" s="8" t="b">
        <f t="shared" si="7"/>
        <v>1</v>
      </c>
      <c r="AF60" s="9" t="s">
        <v>194</v>
      </c>
      <c r="AG60" s="10">
        <v>649.0</v>
      </c>
      <c r="AH60" s="10" t="s">
        <v>511</v>
      </c>
      <c r="AI60" s="11">
        <v>1.631110287563E12</v>
      </c>
      <c r="AJ60" s="8" t="b">
        <f t="shared" si="8"/>
        <v>1</v>
      </c>
      <c r="AK60" s="9" t="s">
        <v>43</v>
      </c>
      <c r="AL60" s="10">
        <v>656.0</v>
      </c>
      <c r="AM60" s="10" t="s">
        <v>507</v>
      </c>
      <c r="AN60" s="11">
        <v>1.631110844964E12</v>
      </c>
      <c r="AO60" s="8" t="b">
        <f t="shared" si="9"/>
        <v>1</v>
      </c>
      <c r="AP60" s="9" t="s">
        <v>43</v>
      </c>
      <c r="AQ60" s="10">
        <v>223.0</v>
      </c>
      <c r="AR60" s="10" t="s">
        <v>508</v>
      </c>
      <c r="AS60" s="11">
        <v>1.631115618378E12</v>
      </c>
    </row>
    <row r="61">
      <c r="A61" s="8" t="b">
        <f t="shared" si="1"/>
        <v>1</v>
      </c>
      <c r="B61" s="9" t="s">
        <v>164</v>
      </c>
      <c r="C61" s="10">
        <v>227.0</v>
      </c>
      <c r="D61" s="10" t="s">
        <v>497</v>
      </c>
      <c r="E61" s="11">
        <v>1.631100652909E12</v>
      </c>
      <c r="F61" s="12" t="b">
        <f t="shared" si="2"/>
        <v>1</v>
      </c>
      <c r="J61" s="13"/>
      <c r="K61" s="8" t="b">
        <f t="shared" si="3"/>
        <v>1</v>
      </c>
      <c r="L61" s="9" t="s">
        <v>43</v>
      </c>
      <c r="M61" s="10">
        <v>134.0</v>
      </c>
      <c r="N61" s="10" t="s">
        <v>499</v>
      </c>
      <c r="O61" s="11">
        <v>1.631101431432E12</v>
      </c>
      <c r="P61" s="8" t="b">
        <f t="shared" si="4"/>
        <v>1</v>
      </c>
      <c r="Q61" s="9" t="s">
        <v>222</v>
      </c>
      <c r="R61" s="10">
        <v>637.0</v>
      </c>
      <c r="S61" s="10" t="s">
        <v>509</v>
      </c>
      <c r="T61" s="11">
        <v>1.63110499098E12</v>
      </c>
      <c r="U61" s="8" t="b">
        <f t="shared" si="5"/>
        <v>1</v>
      </c>
      <c r="V61" s="9" t="s">
        <v>153</v>
      </c>
      <c r="W61" s="10">
        <v>208.0</v>
      </c>
      <c r="X61" s="10" t="s">
        <v>510</v>
      </c>
      <c r="Y61" s="11">
        <v>1.631105386595E12</v>
      </c>
      <c r="Z61" s="8" t="b">
        <f t="shared" si="6"/>
        <v>1</v>
      </c>
      <c r="AA61" s="9" t="s">
        <v>204</v>
      </c>
      <c r="AB61" s="10">
        <v>362.0</v>
      </c>
      <c r="AC61" s="10" t="s">
        <v>512</v>
      </c>
      <c r="AD61" s="11">
        <v>1.631106263164E12</v>
      </c>
      <c r="AE61" s="8" t="b">
        <f t="shared" si="7"/>
        <v>1</v>
      </c>
      <c r="AF61" s="9" t="s">
        <v>187</v>
      </c>
      <c r="AG61" s="10">
        <v>1430.0</v>
      </c>
      <c r="AH61" s="10" t="s">
        <v>513</v>
      </c>
      <c r="AI61" s="11">
        <v>1.631110288995E12</v>
      </c>
      <c r="AJ61" s="8" t="b">
        <f t="shared" si="8"/>
        <v>1</v>
      </c>
      <c r="AK61" s="9" t="s">
        <v>138</v>
      </c>
      <c r="AL61" s="10">
        <v>131.0</v>
      </c>
      <c r="AM61" s="10" t="s">
        <v>514</v>
      </c>
      <c r="AN61" s="11">
        <v>1.631110845094E12</v>
      </c>
      <c r="AO61" s="8" t="b">
        <f t="shared" si="9"/>
        <v>1</v>
      </c>
      <c r="AP61" s="9" t="s">
        <v>43</v>
      </c>
      <c r="AQ61" s="10">
        <v>185.0</v>
      </c>
      <c r="AR61" s="10" t="s">
        <v>508</v>
      </c>
      <c r="AS61" s="11">
        <v>1.631115618553E12</v>
      </c>
    </row>
    <row r="62">
      <c r="A62" s="8" t="b">
        <f t="shared" si="1"/>
        <v>1</v>
      </c>
      <c r="B62" s="9" t="s">
        <v>43</v>
      </c>
      <c r="C62" s="10">
        <v>966.0</v>
      </c>
      <c r="D62" s="10" t="s">
        <v>515</v>
      </c>
      <c r="E62" s="11">
        <v>1.631100653879E12</v>
      </c>
      <c r="F62" s="12" t="b">
        <f t="shared" si="2"/>
        <v>1</v>
      </c>
      <c r="J62" s="13"/>
      <c r="K62" s="8" t="b">
        <f t="shared" si="3"/>
        <v>1</v>
      </c>
      <c r="L62" s="9" t="s">
        <v>465</v>
      </c>
      <c r="M62" s="10">
        <v>576.0</v>
      </c>
      <c r="N62" s="10" t="s">
        <v>516</v>
      </c>
      <c r="O62" s="11">
        <v>1.63110143201E12</v>
      </c>
      <c r="P62" s="8" t="b">
        <f t="shared" si="4"/>
        <v>1</v>
      </c>
      <c r="Q62" s="9" t="s">
        <v>164</v>
      </c>
      <c r="R62" s="10">
        <v>242.0</v>
      </c>
      <c r="S62" s="10" t="s">
        <v>517</v>
      </c>
      <c r="T62" s="11">
        <v>1.631104991224E12</v>
      </c>
      <c r="U62" s="8" t="b">
        <f t="shared" si="5"/>
        <v>1</v>
      </c>
      <c r="V62" s="9" t="s">
        <v>127</v>
      </c>
      <c r="W62" s="10">
        <v>114.0</v>
      </c>
      <c r="X62" s="10" t="s">
        <v>510</v>
      </c>
      <c r="Y62" s="11">
        <v>1.631105386712E12</v>
      </c>
      <c r="Z62" s="8" t="b">
        <f t="shared" si="6"/>
        <v>1</v>
      </c>
      <c r="AA62" s="9" t="s">
        <v>237</v>
      </c>
      <c r="AB62" s="10">
        <v>121.0</v>
      </c>
      <c r="AC62" s="10" t="s">
        <v>512</v>
      </c>
      <c r="AD62" s="11">
        <v>1.631106263283E12</v>
      </c>
      <c r="AE62" s="8" t="b">
        <f t="shared" si="7"/>
        <v>1</v>
      </c>
      <c r="AF62" s="9" t="s">
        <v>153</v>
      </c>
      <c r="AG62" s="10">
        <v>451.0</v>
      </c>
      <c r="AH62" s="10" t="s">
        <v>518</v>
      </c>
      <c r="AI62" s="11">
        <v>1.631110289445E12</v>
      </c>
      <c r="AJ62" s="8" t="b">
        <f t="shared" si="8"/>
        <v>1</v>
      </c>
      <c r="AK62" s="9" t="s">
        <v>222</v>
      </c>
      <c r="AL62" s="10">
        <v>143.0</v>
      </c>
      <c r="AM62" s="10" t="s">
        <v>514</v>
      </c>
      <c r="AN62" s="11">
        <v>1.631110845236E12</v>
      </c>
      <c r="AO62" s="8" t="b">
        <f t="shared" si="9"/>
        <v>1</v>
      </c>
      <c r="AP62" s="9" t="s">
        <v>43</v>
      </c>
      <c r="AQ62" s="10">
        <v>437.0</v>
      </c>
      <c r="AR62" s="10" t="s">
        <v>508</v>
      </c>
      <c r="AS62" s="11">
        <v>1.631115618996E12</v>
      </c>
    </row>
    <row r="63">
      <c r="A63" s="8" t="b">
        <f t="shared" si="1"/>
        <v>1</v>
      </c>
      <c r="B63" s="9" t="s">
        <v>194</v>
      </c>
      <c r="C63" s="10">
        <v>924.0</v>
      </c>
      <c r="D63" s="10" t="s">
        <v>519</v>
      </c>
      <c r="E63" s="11">
        <v>1.63110065481E12</v>
      </c>
      <c r="F63" s="12" t="b">
        <f t="shared" si="2"/>
        <v>1</v>
      </c>
      <c r="J63" s="13"/>
      <c r="K63" s="8" t="b">
        <f t="shared" si="3"/>
        <v>1</v>
      </c>
      <c r="L63" s="9" t="s">
        <v>488</v>
      </c>
      <c r="M63" s="10">
        <v>227.0</v>
      </c>
      <c r="N63" s="10" t="s">
        <v>516</v>
      </c>
      <c r="O63" s="11">
        <v>1.631101432237E12</v>
      </c>
      <c r="P63" s="8" t="b">
        <f t="shared" si="4"/>
        <v>1</v>
      </c>
      <c r="Q63" s="9" t="s">
        <v>43</v>
      </c>
      <c r="R63" s="10">
        <v>229.0</v>
      </c>
      <c r="S63" s="10" t="s">
        <v>517</v>
      </c>
      <c r="T63" s="11">
        <v>1.631104991455E12</v>
      </c>
      <c r="U63" s="8" t="b">
        <f t="shared" si="5"/>
        <v>1</v>
      </c>
      <c r="V63" s="9" t="s">
        <v>255</v>
      </c>
      <c r="W63" s="10">
        <v>852.0</v>
      </c>
      <c r="X63" s="10" t="s">
        <v>520</v>
      </c>
      <c r="Y63" s="11">
        <v>1.631105387561E12</v>
      </c>
      <c r="Z63" s="8" t="b">
        <f t="shared" si="6"/>
        <v>1</v>
      </c>
      <c r="AA63" s="9" t="s">
        <v>125</v>
      </c>
      <c r="AB63" s="10">
        <v>151.0</v>
      </c>
      <c r="AC63" s="10" t="s">
        <v>512</v>
      </c>
      <c r="AD63" s="11">
        <v>1.631106263437E12</v>
      </c>
      <c r="AE63" s="8" t="b">
        <f t="shared" si="7"/>
        <v>1</v>
      </c>
      <c r="AF63" s="9" t="s">
        <v>127</v>
      </c>
      <c r="AG63" s="10">
        <v>81.0</v>
      </c>
      <c r="AH63" s="10" t="s">
        <v>518</v>
      </c>
      <c r="AI63" s="11">
        <v>1.631110289526E12</v>
      </c>
      <c r="AJ63" s="8" t="b">
        <f t="shared" si="8"/>
        <v>1</v>
      </c>
      <c r="AK63" s="9" t="s">
        <v>164</v>
      </c>
      <c r="AL63" s="10">
        <v>747.0</v>
      </c>
      <c r="AM63" s="10" t="s">
        <v>514</v>
      </c>
      <c r="AN63" s="11">
        <v>1.631110845985E12</v>
      </c>
      <c r="AO63" s="8" t="b">
        <f t="shared" si="9"/>
        <v>1</v>
      </c>
      <c r="AP63" s="9" t="s">
        <v>43</v>
      </c>
      <c r="AQ63" s="10">
        <v>124.0</v>
      </c>
      <c r="AR63" s="10" t="s">
        <v>521</v>
      </c>
      <c r="AS63" s="11">
        <v>1.631115619117E12</v>
      </c>
    </row>
    <row r="64">
      <c r="A64" s="8" t="b">
        <f t="shared" si="1"/>
        <v>1</v>
      </c>
      <c r="B64" s="9" t="s">
        <v>237</v>
      </c>
      <c r="C64" s="10">
        <v>946.0</v>
      </c>
      <c r="D64" s="10" t="s">
        <v>522</v>
      </c>
      <c r="E64" s="11">
        <v>1.631100655748E12</v>
      </c>
      <c r="F64" s="12" t="b">
        <f t="shared" si="2"/>
        <v>1</v>
      </c>
      <c r="J64" s="13"/>
      <c r="K64" s="8" t="b">
        <f t="shared" si="3"/>
        <v>1</v>
      </c>
      <c r="L64" s="9" t="s">
        <v>43</v>
      </c>
      <c r="M64" s="10">
        <v>176.0</v>
      </c>
      <c r="N64" s="10" t="s">
        <v>516</v>
      </c>
      <c r="O64" s="11">
        <v>1.631101432413E12</v>
      </c>
      <c r="P64" s="8" t="b">
        <f t="shared" si="4"/>
        <v>1</v>
      </c>
      <c r="Q64" s="9" t="s">
        <v>194</v>
      </c>
      <c r="R64" s="10">
        <v>1261.0</v>
      </c>
      <c r="S64" s="10" t="s">
        <v>523</v>
      </c>
      <c r="T64" s="11">
        <v>1.631104992723E12</v>
      </c>
      <c r="U64" s="12" t="b">
        <f t="shared" si="5"/>
        <v>1</v>
      </c>
      <c r="Y64" s="13"/>
      <c r="Z64" s="8" t="b">
        <f t="shared" si="6"/>
        <v>1</v>
      </c>
      <c r="AA64" s="9" t="s">
        <v>43</v>
      </c>
      <c r="AB64" s="10">
        <v>124.0</v>
      </c>
      <c r="AC64" s="10" t="s">
        <v>512</v>
      </c>
      <c r="AD64" s="11">
        <v>1.631106263559E12</v>
      </c>
      <c r="AE64" s="8" t="b">
        <f t="shared" si="7"/>
        <v>1</v>
      </c>
      <c r="AF64" s="9" t="s">
        <v>43</v>
      </c>
      <c r="AG64" s="10">
        <v>382.0</v>
      </c>
      <c r="AH64" s="10" t="s">
        <v>518</v>
      </c>
      <c r="AI64" s="11">
        <v>1.631110289905E12</v>
      </c>
      <c r="AJ64" s="8" t="b">
        <f t="shared" si="8"/>
        <v>1</v>
      </c>
      <c r="AK64" s="9" t="s">
        <v>43</v>
      </c>
      <c r="AL64" s="10">
        <v>177.0</v>
      </c>
      <c r="AM64" s="10" t="s">
        <v>524</v>
      </c>
      <c r="AN64" s="11">
        <v>1.631110846158E12</v>
      </c>
      <c r="AO64" s="8" t="b">
        <f t="shared" si="9"/>
        <v>1</v>
      </c>
      <c r="AP64" s="9" t="s">
        <v>43</v>
      </c>
      <c r="AQ64" s="10">
        <v>183.0</v>
      </c>
      <c r="AR64" s="10" t="s">
        <v>521</v>
      </c>
      <c r="AS64" s="11">
        <v>1.631115619301E12</v>
      </c>
    </row>
    <row r="65">
      <c r="A65" s="8" t="b">
        <f t="shared" si="1"/>
        <v>1</v>
      </c>
      <c r="B65" s="9" t="s">
        <v>153</v>
      </c>
      <c r="C65" s="10">
        <v>250.0</v>
      </c>
      <c r="D65" s="10" t="s">
        <v>522</v>
      </c>
      <c r="E65" s="11">
        <v>1.631100655997E12</v>
      </c>
      <c r="F65" s="12" t="b">
        <f t="shared" si="2"/>
        <v>1</v>
      </c>
      <c r="J65" s="13"/>
      <c r="K65" s="8" t="b">
        <f t="shared" si="3"/>
        <v>1</v>
      </c>
      <c r="L65" s="9" t="s">
        <v>194</v>
      </c>
      <c r="M65" s="10">
        <v>258.0</v>
      </c>
      <c r="N65" s="10" t="s">
        <v>516</v>
      </c>
      <c r="O65" s="11">
        <v>1.63110143267E12</v>
      </c>
      <c r="P65" s="8" t="b">
        <f t="shared" si="4"/>
        <v>1</v>
      </c>
      <c r="Q65" s="9" t="s">
        <v>237</v>
      </c>
      <c r="R65" s="10">
        <v>1349.0</v>
      </c>
      <c r="S65" s="10" t="s">
        <v>525</v>
      </c>
      <c r="T65" s="11">
        <v>1.631104994063E12</v>
      </c>
      <c r="U65" s="12" t="b">
        <f t="shared" si="5"/>
        <v>1</v>
      </c>
      <c r="Y65" s="13"/>
      <c r="Z65" s="8" t="b">
        <f t="shared" si="6"/>
        <v>1</v>
      </c>
      <c r="AA65" s="9" t="s">
        <v>138</v>
      </c>
      <c r="AB65" s="10">
        <v>143.0</v>
      </c>
      <c r="AC65" s="10" t="s">
        <v>512</v>
      </c>
      <c r="AD65" s="11">
        <v>1.631106263702E12</v>
      </c>
      <c r="AE65" s="8" t="b">
        <f t="shared" si="7"/>
        <v>1</v>
      </c>
      <c r="AF65" s="9" t="s">
        <v>207</v>
      </c>
      <c r="AG65" s="10">
        <v>342.0</v>
      </c>
      <c r="AH65" s="10" t="s">
        <v>526</v>
      </c>
      <c r="AI65" s="11">
        <v>1.631110290265E12</v>
      </c>
      <c r="AJ65" s="8" t="b">
        <f t="shared" si="8"/>
        <v>1</v>
      </c>
      <c r="AK65" s="9" t="s">
        <v>183</v>
      </c>
      <c r="AL65" s="10">
        <v>222.0</v>
      </c>
      <c r="AM65" s="10" t="s">
        <v>524</v>
      </c>
      <c r="AN65" s="11">
        <v>1.631110846385E12</v>
      </c>
      <c r="AO65" s="8" t="b">
        <f t="shared" si="9"/>
        <v>1</v>
      </c>
      <c r="AP65" s="9" t="s">
        <v>43</v>
      </c>
      <c r="AQ65" s="10">
        <v>167.0</v>
      </c>
      <c r="AR65" s="10" t="s">
        <v>521</v>
      </c>
      <c r="AS65" s="11">
        <v>1.631115619472E12</v>
      </c>
    </row>
    <row r="66">
      <c r="A66" s="8" t="b">
        <f t="shared" si="1"/>
        <v>1</v>
      </c>
      <c r="B66" s="9" t="s">
        <v>127</v>
      </c>
      <c r="C66" s="10">
        <v>71.0</v>
      </c>
      <c r="D66" s="10" t="s">
        <v>527</v>
      </c>
      <c r="E66" s="11">
        <v>1.631100656078E12</v>
      </c>
      <c r="F66" s="12" t="b">
        <f t="shared" si="2"/>
        <v>1</v>
      </c>
      <c r="J66" s="13"/>
      <c r="K66" s="8" t="b">
        <f t="shared" si="3"/>
        <v>1</v>
      </c>
      <c r="L66" s="9" t="s">
        <v>43</v>
      </c>
      <c r="M66" s="10">
        <v>332.0</v>
      </c>
      <c r="N66" s="10" t="s">
        <v>528</v>
      </c>
      <c r="O66" s="11">
        <v>1.631101433002E12</v>
      </c>
      <c r="P66" s="8" t="b">
        <f t="shared" si="4"/>
        <v>1</v>
      </c>
      <c r="Q66" s="9" t="s">
        <v>153</v>
      </c>
      <c r="R66" s="10">
        <v>266.0</v>
      </c>
      <c r="S66" s="10" t="s">
        <v>525</v>
      </c>
      <c r="T66" s="11">
        <v>1.63110499433E12</v>
      </c>
      <c r="U66" s="12" t="b">
        <f t="shared" si="5"/>
        <v>1</v>
      </c>
      <c r="Y66" s="13"/>
      <c r="Z66" s="8" t="b">
        <f t="shared" si="6"/>
        <v>1</v>
      </c>
      <c r="AA66" s="9" t="s">
        <v>222</v>
      </c>
      <c r="AB66" s="10">
        <v>115.0</v>
      </c>
      <c r="AC66" s="10" t="s">
        <v>512</v>
      </c>
      <c r="AD66" s="11">
        <v>1.631106263818E12</v>
      </c>
      <c r="AE66" s="8" t="b">
        <f t="shared" si="7"/>
        <v>1</v>
      </c>
      <c r="AF66" s="9" t="s">
        <v>86</v>
      </c>
      <c r="AG66" s="10">
        <v>215.0</v>
      </c>
      <c r="AH66" s="10" t="s">
        <v>526</v>
      </c>
      <c r="AI66" s="11">
        <v>1.631110290482E12</v>
      </c>
      <c r="AJ66" s="8" t="b">
        <f t="shared" si="8"/>
        <v>1</v>
      </c>
      <c r="AK66" s="9" t="s">
        <v>237</v>
      </c>
      <c r="AL66" s="10">
        <v>2050.0</v>
      </c>
      <c r="AM66" s="10" t="s">
        <v>529</v>
      </c>
      <c r="AN66" s="11">
        <v>1.631110848433E12</v>
      </c>
      <c r="AO66" s="8" t="b">
        <f t="shared" si="9"/>
        <v>1</v>
      </c>
      <c r="AP66" s="9" t="s">
        <v>43</v>
      </c>
      <c r="AQ66" s="10">
        <v>455.0</v>
      </c>
      <c r="AR66" s="10" t="s">
        <v>521</v>
      </c>
      <c r="AS66" s="11">
        <v>1.631115619963E12</v>
      </c>
    </row>
    <row r="67">
      <c r="A67" s="8" t="b">
        <f t="shared" si="1"/>
        <v>1</v>
      </c>
      <c r="B67" s="9" t="s">
        <v>255</v>
      </c>
      <c r="C67" s="10">
        <v>518.0</v>
      </c>
      <c r="D67" s="10" t="s">
        <v>527</v>
      </c>
      <c r="E67" s="11">
        <v>1.631100656584E12</v>
      </c>
      <c r="F67" s="12" t="b">
        <f t="shared" si="2"/>
        <v>1</v>
      </c>
      <c r="J67" s="13"/>
      <c r="K67" s="8" t="b">
        <f t="shared" si="3"/>
        <v>1</v>
      </c>
      <c r="L67" s="9" t="s">
        <v>488</v>
      </c>
      <c r="M67" s="10">
        <v>138.0</v>
      </c>
      <c r="N67" s="10" t="s">
        <v>528</v>
      </c>
      <c r="O67" s="11">
        <v>1.631101433139E12</v>
      </c>
      <c r="P67" s="8" t="b">
        <f t="shared" si="4"/>
        <v>1</v>
      </c>
      <c r="Q67" s="9" t="s">
        <v>127</v>
      </c>
      <c r="R67" s="10">
        <v>131.0</v>
      </c>
      <c r="S67" s="10" t="s">
        <v>525</v>
      </c>
      <c r="T67" s="11">
        <v>1.631104994461E12</v>
      </c>
      <c r="U67" s="12" t="b">
        <f t="shared" si="5"/>
        <v>1</v>
      </c>
      <c r="Y67" s="13"/>
      <c r="Z67" s="8" t="b">
        <f t="shared" si="6"/>
        <v>1</v>
      </c>
      <c r="AA67" s="9" t="s">
        <v>164</v>
      </c>
      <c r="AB67" s="10">
        <v>685.0</v>
      </c>
      <c r="AC67" s="10" t="s">
        <v>530</v>
      </c>
      <c r="AD67" s="11">
        <v>1.631106264507E12</v>
      </c>
      <c r="AE67" s="8" t="b">
        <f t="shared" si="7"/>
        <v>1</v>
      </c>
      <c r="AF67" s="9" t="s">
        <v>43</v>
      </c>
      <c r="AG67" s="10">
        <v>451.0</v>
      </c>
      <c r="AH67" s="10" t="s">
        <v>526</v>
      </c>
      <c r="AI67" s="11">
        <v>1.631110290915E12</v>
      </c>
      <c r="AJ67" s="8" t="b">
        <f t="shared" si="8"/>
        <v>1</v>
      </c>
      <c r="AK67" s="9" t="s">
        <v>204</v>
      </c>
      <c r="AL67" s="10">
        <v>332.0</v>
      </c>
      <c r="AM67" s="10" t="s">
        <v>529</v>
      </c>
      <c r="AN67" s="11">
        <v>1.631110848764E12</v>
      </c>
      <c r="AO67" s="8" t="b">
        <f t="shared" si="9"/>
        <v>1</v>
      </c>
      <c r="AP67" s="9" t="s">
        <v>43</v>
      </c>
      <c r="AQ67" s="10">
        <v>132.0</v>
      </c>
      <c r="AR67" s="10" t="s">
        <v>531</v>
      </c>
      <c r="AS67" s="11">
        <v>1.631115620055E12</v>
      </c>
    </row>
    <row r="68">
      <c r="A68" s="12" t="b">
        <f t="shared" si="1"/>
        <v>1</v>
      </c>
      <c r="E68" s="13"/>
      <c r="F68" s="12" t="b">
        <f t="shared" si="2"/>
        <v>1</v>
      </c>
      <c r="J68" s="13"/>
      <c r="K68" s="8" t="b">
        <f t="shared" si="3"/>
        <v>1</v>
      </c>
      <c r="L68" s="9" t="s">
        <v>465</v>
      </c>
      <c r="M68" s="10">
        <v>134.0</v>
      </c>
      <c r="N68" s="10" t="s">
        <v>528</v>
      </c>
      <c r="O68" s="11">
        <v>1.631101433273E12</v>
      </c>
      <c r="P68" s="8" t="b">
        <f t="shared" si="4"/>
        <v>1</v>
      </c>
      <c r="Q68" s="9" t="s">
        <v>255</v>
      </c>
      <c r="R68" s="10">
        <v>1042.0</v>
      </c>
      <c r="S68" s="10" t="s">
        <v>532</v>
      </c>
      <c r="T68" s="11">
        <v>1.631104995503E12</v>
      </c>
      <c r="U68" s="12" t="b">
        <f t="shared" si="5"/>
        <v>1</v>
      </c>
      <c r="Y68" s="13"/>
      <c r="Z68" s="8" t="b">
        <f t="shared" si="6"/>
        <v>1</v>
      </c>
      <c r="AA68" s="9" t="s">
        <v>43</v>
      </c>
      <c r="AB68" s="10">
        <v>185.0</v>
      </c>
      <c r="AC68" s="10" t="s">
        <v>530</v>
      </c>
      <c r="AD68" s="11">
        <v>1.631106264687E12</v>
      </c>
      <c r="AE68" s="8" t="b">
        <f t="shared" si="7"/>
        <v>1</v>
      </c>
      <c r="AF68" s="9" t="s">
        <v>465</v>
      </c>
      <c r="AG68" s="10">
        <v>303.0</v>
      </c>
      <c r="AH68" s="10" t="s">
        <v>533</v>
      </c>
      <c r="AI68" s="11">
        <v>1.631110291217E12</v>
      </c>
      <c r="AJ68" s="8" t="b">
        <f t="shared" si="8"/>
        <v>1</v>
      </c>
      <c r="AK68" s="9" t="s">
        <v>127</v>
      </c>
      <c r="AL68" s="10">
        <v>70.0</v>
      </c>
      <c r="AM68" s="10" t="s">
        <v>529</v>
      </c>
      <c r="AN68" s="11">
        <v>1.631110848846E12</v>
      </c>
      <c r="AO68" s="8" t="b">
        <f t="shared" si="9"/>
        <v>1</v>
      </c>
      <c r="AP68" s="9" t="s">
        <v>43</v>
      </c>
      <c r="AQ68" s="10">
        <v>101.0</v>
      </c>
      <c r="AR68" s="10" t="s">
        <v>531</v>
      </c>
      <c r="AS68" s="11">
        <v>1.631115620156E12</v>
      </c>
    </row>
    <row r="69">
      <c r="A69" s="12" t="b">
        <f t="shared" si="1"/>
        <v>1</v>
      </c>
      <c r="E69" s="13"/>
      <c r="F69" s="12" t="b">
        <f t="shared" si="2"/>
        <v>1</v>
      </c>
      <c r="J69" s="13"/>
      <c r="K69" s="8" t="b">
        <f t="shared" si="3"/>
        <v>1</v>
      </c>
      <c r="L69" s="9" t="s">
        <v>43</v>
      </c>
      <c r="M69" s="10">
        <v>109.0</v>
      </c>
      <c r="N69" s="10" t="s">
        <v>528</v>
      </c>
      <c r="O69" s="11">
        <v>1.631101433383E12</v>
      </c>
      <c r="P69" s="12" t="b">
        <f t="shared" si="4"/>
        <v>1</v>
      </c>
      <c r="T69" s="13"/>
      <c r="U69" s="12" t="b">
        <f t="shared" si="5"/>
        <v>1</v>
      </c>
      <c r="Y69" s="13"/>
      <c r="Z69" s="8" t="b">
        <f t="shared" si="6"/>
        <v>1</v>
      </c>
      <c r="AA69" s="9" t="s">
        <v>125</v>
      </c>
      <c r="AB69" s="10">
        <v>360.0</v>
      </c>
      <c r="AC69" s="10" t="s">
        <v>534</v>
      </c>
      <c r="AD69" s="11">
        <v>1.631106265049E12</v>
      </c>
      <c r="AE69" s="8" t="b">
        <f t="shared" si="7"/>
        <v>1</v>
      </c>
      <c r="AF69" s="9" t="s">
        <v>43</v>
      </c>
      <c r="AG69" s="10">
        <v>909.0</v>
      </c>
      <c r="AH69" s="10" t="s">
        <v>535</v>
      </c>
      <c r="AI69" s="11">
        <v>1.631110292145E12</v>
      </c>
      <c r="AJ69" s="8" t="b">
        <f t="shared" si="8"/>
        <v>1</v>
      </c>
      <c r="AK69" s="9" t="s">
        <v>255</v>
      </c>
      <c r="AL69" s="10">
        <v>292.0</v>
      </c>
      <c r="AM69" s="10" t="s">
        <v>536</v>
      </c>
      <c r="AN69" s="11">
        <v>1.631110849126E12</v>
      </c>
      <c r="AO69" s="8" t="b">
        <f t="shared" si="9"/>
        <v>1</v>
      </c>
      <c r="AP69" s="9" t="s">
        <v>43</v>
      </c>
      <c r="AQ69" s="10">
        <v>459.0</v>
      </c>
      <c r="AR69" s="10" t="s">
        <v>531</v>
      </c>
      <c r="AS69" s="11">
        <v>1.631115620614E12</v>
      </c>
    </row>
    <row r="70">
      <c r="A70" s="12" t="b">
        <f t="shared" si="1"/>
        <v>1</v>
      </c>
      <c r="E70" s="13"/>
      <c r="F70" s="12" t="b">
        <f t="shared" si="2"/>
        <v>1</v>
      </c>
      <c r="J70" s="13"/>
      <c r="K70" s="8" t="b">
        <f t="shared" si="3"/>
        <v>1</v>
      </c>
      <c r="L70" s="9" t="s">
        <v>222</v>
      </c>
      <c r="M70" s="10">
        <v>1023.0</v>
      </c>
      <c r="N70" s="10" t="s">
        <v>537</v>
      </c>
      <c r="O70" s="11">
        <v>1.631101434406E12</v>
      </c>
      <c r="P70" s="12" t="b">
        <f t="shared" si="4"/>
        <v>1</v>
      </c>
      <c r="T70" s="13"/>
      <c r="U70" s="12" t="b">
        <f t="shared" si="5"/>
        <v>1</v>
      </c>
      <c r="Y70" s="13"/>
      <c r="Z70" s="8" t="b">
        <f t="shared" si="6"/>
        <v>1</v>
      </c>
      <c r="AA70" s="9" t="s">
        <v>237</v>
      </c>
      <c r="AB70" s="10">
        <v>1575.0</v>
      </c>
      <c r="AC70" s="10" t="s">
        <v>538</v>
      </c>
      <c r="AD70" s="11">
        <v>1.63110626662E12</v>
      </c>
      <c r="AE70" s="8" t="b">
        <f t="shared" si="7"/>
        <v>1</v>
      </c>
      <c r="AF70" s="9" t="s">
        <v>222</v>
      </c>
      <c r="AG70" s="10">
        <v>655.0</v>
      </c>
      <c r="AH70" s="10" t="s">
        <v>535</v>
      </c>
      <c r="AI70" s="11">
        <v>1.631110292782E12</v>
      </c>
      <c r="AJ70" s="12" t="b">
        <f t="shared" si="8"/>
        <v>1</v>
      </c>
      <c r="AN70" s="13"/>
      <c r="AO70" s="8" t="b">
        <f t="shared" si="9"/>
        <v>1</v>
      </c>
      <c r="AP70" s="9" t="s">
        <v>43</v>
      </c>
      <c r="AQ70" s="10">
        <v>193.0</v>
      </c>
      <c r="AR70" s="10" t="s">
        <v>531</v>
      </c>
      <c r="AS70" s="11">
        <v>1.631115620807E12</v>
      </c>
    </row>
    <row r="71">
      <c r="A71" s="12" t="b">
        <f t="shared" si="1"/>
        <v>1</v>
      </c>
      <c r="E71" s="13"/>
      <c r="F71" s="12" t="b">
        <f t="shared" si="2"/>
        <v>1</v>
      </c>
      <c r="J71" s="13"/>
      <c r="K71" s="8" t="b">
        <f t="shared" si="3"/>
        <v>1</v>
      </c>
      <c r="L71" s="9" t="s">
        <v>164</v>
      </c>
      <c r="M71" s="10">
        <v>155.0</v>
      </c>
      <c r="N71" s="10" t="s">
        <v>537</v>
      </c>
      <c r="O71" s="11">
        <v>1.631101434569E12</v>
      </c>
      <c r="P71" s="12" t="b">
        <f t="shared" si="4"/>
        <v>1</v>
      </c>
      <c r="T71" s="13"/>
      <c r="U71" s="12" t="b">
        <f t="shared" si="5"/>
        <v>1</v>
      </c>
      <c r="Y71" s="13"/>
      <c r="Z71" s="8" t="b">
        <f t="shared" si="6"/>
        <v>1</v>
      </c>
      <c r="AA71" s="9" t="s">
        <v>204</v>
      </c>
      <c r="AB71" s="10">
        <v>190.0</v>
      </c>
      <c r="AC71" s="10" t="s">
        <v>538</v>
      </c>
      <c r="AD71" s="11">
        <v>1.631106266814E12</v>
      </c>
      <c r="AE71" s="8" t="b">
        <f t="shared" si="7"/>
        <v>1</v>
      </c>
      <c r="AF71" s="9" t="s">
        <v>164</v>
      </c>
      <c r="AG71" s="10">
        <v>270.0</v>
      </c>
      <c r="AH71" s="10" t="s">
        <v>539</v>
      </c>
      <c r="AI71" s="11">
        <v>1.631110293051E12</v>
      </c>
      <c r="AJ71" s="12" t="b">
        <f t="shared" si="8"/>
        <v>1</v>
      </c>
      <c r="AN71" s="13"/>
      <c r="AO71" s="8" t="b">
        <f t="shared" si="9"/>
        <v>1</v>
      </c>
      <c r="AP71" s="9" t="s">
        <v>43</v>
      </c>
      <c r="AQ71" s="10">
        <v>344.0</v>
      </c>
      <c r="AR71" s="10" t="s">
        <v>540</v>
      </c>
      <c r="AS71" s="11">
        <v>1.63111562115E12</v>
      </c>
    </row>
    <row r="72">
      <c r="A72" s="12" t="b">
        <f t="shared" si="1"/>
        <v>1</v>
      </c>
      <c r="E72" s="13"/>
      <c r="F72" s="12" t="b">
        <f t="shared" si="2"/>
        <v>1</v>
      </c>
      <c r="J72" s="13"/>
      <c r="K72" s="8" t="b">
        <f t="shared" si="3"/>
        <v>1</v>
      </c>
      <c r="L72" s="9" t="s">
        <v>43</v>
      </c>
      <c r="M72" s="10">
        <v>155.0</v>
      </c>
      <c r="N72" s="10" t="s">
        <v>537</v>
      </c>
      <c r="O72" s="11">
        <v>1.631101434737E12</v>
      </c>
      <c r="P72" s="12" t="b">
        <f t="shared" si="4"/>
        <v>1</v>
      </c>
      <c r="T72" s="13"/>
      <c r="U72" s="12" t="b">
        <f t="shared" si="5"/>
        <v>1</v>
      </c>
      <c r="Y72" s="13"/>
      <c r="Z72" s="8" t="b">
        <f t="shared" si="6"/>
        <v>1</v>
      </c>
      <c r="AA72" s="9" t="s">
        <v>127</v>
      </c>
      <c r="AB72" s="10">
        <v>95.0</v>
      </c>
      <c r="AC72" s="10" t="s">
        <v>538</v>
      </c>
      <c r="AD72" s="11">
        <v>1.631106266911E12</v>
      </c>
      <c r="AE72" s="8" t="b">
        <f t="shared" si="7"/>
        <v>1</v>
      </c>
      <c r="AF72" s="9" t="s">
        <v>43</v>
      </c>
      <c r="AG72" s="10">
        <v>1383.0</v>
      </c>
      <c r="AH72" s="10" t="s">
        <v>541</v>
      </c>
      <c r="AI72" s="11">
        <v>1.631110294436E12</v>
      </c>
      <c r="AJ72" s="12" t="b">
        <f t="shared" si="8"/>
        <v>1</v>
      </c>
      <c r="AN72" s="13"/>
      <c r="AO72" s="8" t="b">
        <f t="shared" si="9"/>
        <v>1</v>
      </c>
      <c r="AP72" s="9" t="s">
        <v>43</v>
      </c>
      <c r="AQ72" s="10">
        <v>134.0</v>
      </c>
      <c r="AR72" s="10" t="s">
        <v>540</v>
      </c>
      <c r="AS72" s="11">
        <v>1.63111562129E12</v>
      </c>
    </row>
    <row r="73">
      <c r="A73" s="12" t="b">
        <f t="shared" si="1"/>
        <v>1</v>
      </c>
      <c r="E73" s="13"/>
      <c r="F73" s="12" t="b">
        <f t="shared" si="2"/>
        <v>1</v>
      </c>
      <c r="J73" s="13"/>
      <c r="K73" s="8" t="b">
        <f t="shared" si="3"/>
        <v>1</v>
      </c>
      <c r="L73" s="9" t="s">
        <v>194</v>
      </c>
      <c r="M73" s="10">
        <v>506.0</v>
      </c>
      <c r="N73" s="10" t="s">
        <v>542</v>
      </c>
      <c r="O73" s="11">
        <v>1.631101435223E12</v>
      </c>
      <c r="P73" s="12" t="b">
        <f t="shared" si="4"/>
        <v>1</v>
      </c>
      <c r="T73" s="13"/>
      <c r="U73" s="12" t="b">
        <f t="shared" si="5"/>
        <v>1</v>
      </c>
      <c r="Y73" s="13"/>
      <c r="Z73" s="8" t="b">
        <f t="shared" si="6"/>
        <v>1</v>
      </c>
      <c r="AA73" s="9" t="s">
        <v>255</v>
      </c>
      <c r="AB73" s="10">
        <v>369.0</v>
      </c>
      <c r="AC73" s="10" t="s">
        <v>543</v>
      </c>
      <c r="AD73" s="11">
        <v>1.631106267277E12</v>
      </c>
      <c r="AE73" s="8" t="b">
        <f t="shared" si="7"/>
        <v>1</v>
      </c>
      <c r="AF73" s="9" t="s">
        <v>183</v>
      </c>
      <c r="AG73" s="10">
        <v>279.0</v>
      </c>
      <c r="AH73" s="10" t="s">
        <v>541</v>
      </c>
      <c r="AI73" s="11">
        <v>1.631110294717E12</v>
      </c>
      <c r="AJ73" s="12" t="b">
        <f t="shared" si="8"/>
        <v>1</v>
      </c>
      <c r="AN73" s="13"/>
      <c r="AO73" s="8" t="b">
        <f t="shared" si="9"/>
        <v>1</v>
      </c>
      <c r="AP73" s="9" t="s">
        <v>43</v>
      </c>
      <c r="AQ73" s="10">
        <v>198.0</v>
      </c>
      <c r="AR73" s="10" t="s">
        <v>540</v>
      </c>
      <c r="AS73" s="11">
        <v>1.631115621485E12</v>
      </c>
    </row>
    <row r="74">
      <c r="A74" s="12" t="b">
        <f t="shared" si="1"/>
        <v>1</v>
      </c>
      <c r="E74" s="13"/>
      <c r="F74" s="12" t="b">
        <f t="shared" si="2"/>
        <v>1</v>
      </c>
      <c r="J74" s="13"/>
      <c r="K74" s="8" t="b">
        <f t="shared" si="3"/>
        <v>1</v>
      </c>
      <c r="L74" s="9" t="s">
        <v>237</v>
      </c>
      <c r="M74" s="10">
        <v>2111.0</v>
      </c>
      <c r="N74" s="10" t="s">
        <v>544</v>
      </c>
      <c r="O74" s="11">
        <v>1.631101437335E12</v>
      </c>
      <c r="P74" s="12" t="b">
        <f t="shared" si="4"/>
        <v>1</v>
      </c>
      <c r="T74" s="13"/>
      <c r="U74" s="12" t="b">
        <f t="shared" si="5"/>
        <v>1</v>
      </c>
      <c r="Y74" s="13"/>
      <c r="Z74" s="12" t="b">
        <f t="shared" si="6"/>
        <v>1</v>
      </c>
      <c r="AD74" s="13"/>
      <c r="AE74" s="8" t="b">
        <f t="shared" si="7"/>
        <v>1</v>
      </c>
      <c r="AF74" s="9" t="s">
        <v>237</v>
      </c>
      <c r="AG74" s="10">
        <v>1089.0</v>
      </c>
      <c r="AH74" s="10" t="s">
        <v>545</v>
      </c>
      <c r="AI74" s="11">
        <v>1.631110295805E12</v>
      </c>
      <c r="AJ74" s="12" t="b">
        <f t="shared" si="8"/>
        <v>1</v>
      </c>
      <c r="AN74" s="13"/>
      <c r="AO74" s="8" t="b">
        <f t="shared" si="9"/>
        <v>1</v>
      </c>
      <c r="AP74" s="9" t="s">
        <v>43</v>
      </c>
      <c r="AQ74" s="10">
        <v>418.0</v>
      </c>
      <c r="AR74" s="10" t="s">
        <v>540</v>
      </c>
      <c r="AS74" s="11">
        <v>1.6311156219E12</v>
      </c>
    </row>
    <row r="75">
      <c r="A75" s="12" t="b">
        <f t="shared" si="1"/>
        <v>1</v>
      </c>
      <c r="E75" s="13"/>
      <c r="F75" s="12" t="b">
        <f t="shared" si="2"/>
        <v>1</v>
      </c>
      <c r="J75" s="13"/>
      <c r="K75" s="8" t="b">
        <f t="shared" si="3"/>
        <v>1</v>
      </c>
      <c r="L75" s="9" t="s">
        <v>153</v>
      </c>
      <c r="M75" s="10">
        <v>223.0</v>
      </c>
      <c r="N75" s="10" t="s">
        <v>544</v>
      </c>
      <c r="O75" s="11">
        <v>1.631101437558E12</v>
      </c>
      <c r="P75" s="12" t="b">
        <f t="shared" si="4"/>
        <v>1</v>
      </c>
      <c r="T75" s="13"/>
      <c r="U75" s="12" t="b">
        <f t="shared" si="5"/>
        <v>1</v>
      </c>
      <c r="Y75" s="13"/>
      <c r="Z75" s="12" t="b">
        <f t="shared" si="6"/>
        <v>1</v>
      </c>
      <c r="AD75" s="13"/>
      <c r="AE75" s="8" t="b">
        <f t="shared" si="7"/>
        <v>1</v>
      </c>
      <c r="AF75" s="9" t="s">
        <v>153</v>
      </c>
      <c r="AG75" s="10">
        <v>207.0</v>
      </c>
      <c r="AH75" s="10" t="s">
        <v>546</v>
      </c>
      <c r="AI75" s="11">
        <v>1.631110296017E12</v>
      </c>
      <c r="AJ75" s="12" t="b">
        <f t="shared" si="8"/>
        <v>1</v>
      </c>
      <c r="AN75" s="13"/>
      <c r="AO75" s="8" t="b">
        <f t="shared" si="9"/>
        <v>1</v>
      </c>
      <c r="AP75" s="9" t="s">
        <v>183</v>
      </c>
      <c r="AQ75" s="10">
        <v>1114.0</v>
      </c>
      <c r="AR75" s="10" t="s">
        <v>547</v>
      </c>
      <c r="AS75" s="11">
        <v>1.631115623031E12</v>
      </c>
    </row>
    <row r="76">
      <c r="A76" s="12" t="b">
        <f t="shared" si="1"/>
        <v>1</v>
      </c>
      <c r="E76" s="13"/>
      <c r="F76" s="12" t="b">
        <f t="shared" si="2"/>
        <v>1</v>
      </c>
      <c r="J76" s="13"/>
      <c r="K76" s="8" t="b">
        <f t="shared" si="3"/>
        <v>1</v>
      </c>
      <c r="L76" s="9" t="s">
        <v>127</v>
      </c>
      <c r="M76" s="10">
        <v>249.0</v>
      </c>
      <c r="N76" s="10" t="s">
        <v>544</v>
      </c>
      <c r="O76" s="11">
        <v>1.631101437813E12</v>
      </c>
      <c r="P76" s="12" t="b">
        <f t="shared" si="4"/>
        <v>1</v>
      </c>
      <c r="T76" s="13"/>
      <c r="U76" s="12" t="b">
        <f t="shared" si="5"/>
        <v>1</v>
      </c>
      <c r="Y76" s="13"/>
      <c r="Z76" s="12" t="b">
        <f t="shared" si="6"/>
        <v>1</v>
      </c>
      <c r="AD76" s="13"/>
      <c r="AE76" s="8" t="b">
        <f t="shared" si="7"/>
        <v>1</v>
      </c>
      <c r="AF76" s="9" t="s">
        <v>183</v>
      </c>
      <c r="AG76" s="10">
        <v>124.0</v>
      </c>
      <c r="AH76" s="10" t="s">
        <v>546</v>
      </c>
      <c r="AI76" s="11">
        <v>1.631110296139E12</v>
      </c>
      <c r="AJ76" s="12" t="b">
        <f t="shared" si="8"/>
        <v>1</v>
      </c>
      <c r="AN76" s="13"/>
      <c r="AO76" s="8" t="b">
        <f t="shared" si="9"/>
        <v>1</v>
      </c>
      <c r="AP76" s="9" t="s">
        <v>164</v>
      </c>
      <c r="AQ76" s="10">
        <v>305.0</v>
      </c>
      <c r="AR76" s="10" t="s">
        <v>547</v>
      </c>
      <c r="AS76" s="11">
        <v>1.631115623332E12</v>
      </c>
    </row>
    <row r="77">
      <c r="A77" s="12" t="b">
        <f t="shared" si="1"/>
        <v>1</v>
      </c>
      <c r="E77" s="13"/>
      <c r="F77" s="12" t="b">
        <f t="shared" si="2"/>
        <v>1</v>
      </c>
      <c r="J77" s="13"/>
      <c r="K77" s="8" t="b">
        <f t="shared" si="3"/>
        <v>1</v>
      </c>
      <c r="L77" s="9" t="s">
        <v>255</v>
      </c>
      <c r="M77" s="10">
        <v>516.0</v>
      </c>
      <c r="N77" s="10" t="s">
        <v>548</v>
      </c>
      <c r="O77" s="11">
        <v>1.631101438321E12</v>
      </c>
      <c r="P77" s="12" t="b">
        <f t="shared" si="4"/>
        <v>1</v>
      </c>
      <c r="T77" s="13"/>
      <c r="U77" s="12" t="b">
        <f t="shared" si="5"/>
        <v>1</v>
      </c>
      <c r="Y77" s="13"/>
      <c r="Z77" s="12" t="b">
        <f t="shared" si="6"/>
        <v>1</v>
      </c>
      <c r="AD77" s="13"/>
      <c r="AE77" s="8" t="b">
        <f t="shared" si="7"/>
        <v>1</v>
      </c>
      <c r="AF77" s="9" t="s">
        <v>153</v>
      </c>
      <c r="AG77" s="10">
        <v>666.0</v>
      </c>
      <c r="AH77" s="10" t="s">
        <v>546</v>
      </c>
      <c r="AI77" s="11">
        <v>1.6311102968E12</v>
      </c>
      <c r="AJ77" s="12" t="b">
        <f t="shared" si="8"/>
        <v>1</v>
      </c>
      <c r="AN77" s="13"/>
      <c r="AO77" s="8" t="b">
        <f t="shared" si="9"/>
        <v>1</v>
      </c>
      <c r="AP77" s="9" t="s">
        <v>183</v>
      </c>
      <c r="AQ77" s="10">
        <v>1926.0</v>
      </c>
      <c r="AR77" s="10" t="s">
        <v>549</v>
      </c>
      <c r="AS77" s="11">
        <v>1.631115625248E12</v>
      </c>
    </row>
    <row r="78">
      <c r="A78" s="12" t="b">
        <f t="shared" si="1"/>
        <v>1</v>
      </c>
      <c r="E78" s="13"/>
      <c r="F78" s="12" t="b">
        <f t="shared" si="2"/>
        <v>1</v>
      </c>
      <c r="J78" s="13"/>
      <c r="K78" s="12" t="b">
        <f t="shared" si="3"/>
        <v>1</v>
      </c>
      <c r="O78" s="13"/>
      <c r="P78" s="12" t="b">
        <f t="shared" si="4"/>
        <v>1</v>
      </c>
      <c r="T78" s="13"/>
      <c r="U78" s="12" t="b">
        <f t="shared" si="5"/>
        <v>1</v>
      </c>
      <c r="Y78" s="13"/>
      <c r="Z78" s="12" t="b">
        <f t="shared" si="6"/>
        <v>1</v>
      </c>
      <c r="AD78" s="13"/>
      <c r="AE78" s="8" t="b">
        <f t="shared" si="7"/>
        <v>1</v>
      </c>
      <c r="AF78" s="9" t="s">
        <v>127</v>
      </c>
      <c r="AG78" s="10">
        <v>366.0</v>
      </c>
      <c r="AH78" s="10" t="s">
        <v>550</v>
      </c>
      <c r="AI78" s="11">
        <v>1.631110297171E12</v>
      </c>
      <c r="AJ78" s="12" t="b">
        <f t="shared" si="8"/>
        <v>1</v>
      </c>
      <c r="AN78" s="13"/>
      <c r="AO78" s="8" t="b">
        <f t="shared" si="9"/>
        <v>1</v>
      </c>
      <c r="AP78" s="9" t="s">
        <v>43</v>
      </c>
      <c r="AQ78" s="10">
        <v>121.0</v>
      </c>
      <c r="AR78" s="10" t="s">
        <v>549</v>
      </c>
      <c r="AS78" s="11">
        <v>1.631115625368E12</v>
      </c>
    </row>
    <row r="79">
      <c r="A79" s="12" t="b">
        <f t="shared" si="1"/>
        <v>1</v>
      </c>
      <c r="E79" s="13"/>
      <c r="F79" s="12" t="b">
        <f t="shared" si="2"/>
        <v>1</v>
      </c>
      <c r="J79" s="13"/>
      <c r="K79" s="12" t="b">
        <f t="shared" si="3"/>
        <v>1</v>
      </c>
      <c r="O79" s="13"/>
      <c r="P79" s="12" t="b">
        <f t="shared" si="4"/>
        <v>1</v>
      </c>
      <c r="T79" s="13"/>
      <c r="U79" s="12" t="b">
        <f t="shared" si="5"/>
        <v>1</v>
      </c>
      <c r="Y79" s="13"/>
      <c r="Z79" s="12" t="b">
        <f t="shared" si="6"/>
        <v>1</v>
      </c>
      <c r="AD79" s="13"/>
      <c r="AE79" s="8" t="b">
        <f t="shared" si="7"/>
        <v>1</v>
      </c>
      <c r="AF79" s="9" t="s">
        <v>255</v>
      </c>
      <c r="AG79" s="10">
        <v>442.0</v>
      </c>
      <c r="AH79" s="10" t="s">
        <v>550</v>
      </c>
      <c r="AI79" s="11">
        <v>1.63111029761E12</v>
      </c>
      <c r="AJ79" s="12" t="b">
        <f t="shared" si="8"/>
        <v>1</v>
      </c>
      <c r="AN79" s="13"/>
      <c r="AO79" s="8" t="b">
        <f t="shared" si="9"/>
        <v>1</v>
      </c>
      <c r="AP79" s="9" t="s">
        <v>222</v>
      </c>
      <c r="AQ79" s="10">
        <v>290.0</v>
      </c>
      <c r="AR79" s="10" t="s">
        <v>549</v>
      </c>
      <c r="AS79" s="11">
        <v>1.631115625659E12</v>
      </c>
    </row>
    <row r="80">
      <c r="A80" s="12" t="b">
        <f t="shared" si="1"/>
        <v>1</v>
      </c>
      <c r="E80" s="13"/>
      <c r="F80" s="12" t="b">
        <f t="shared" si="2"/>
        <v>1</v>
      </c>
      <c r="J80" s="13"/>
      <c r="K80" s="12" t="b">
        <f t="shared" si="3"/>
        <v>1</v>
      </c>
      <c r="O80" s="13"/>
      <c r="P80" s="12" t="b">
        <f t="shared" si="4"/>
        <v>1</v>
      </c>
      <c r="T80" s="13"/>
      <c r="U80" s="12" t="b">
        <f t="shared" si="5"/>
        <v>1</v>
      </c>
      <c r="Y80" s="13"/>
      <c r="Z80" s="12" t="b">
        <f t="shared" si="6"/>
        <v>1</v>
      </c>
      <c r="AD80" s="13"/>
      <c r="AE80" s="12" t="b">
        <f t="shared" si="7"/>
        <v>1</v>
      </c>
      <c r="AI80" s="13"/>
      <c r="AJ80" s="12" t="b">
        <f t="shared" si="8"/>
        <v>1</v>
      </c>
      <c r="AN80" s="13"/>
      <c r="AO80" s="8" t="b">
        <f t="shared" si="9"/>
        <v>1</v>
      </c>
      <c r="AP80" s="9" t="s">
        <v>164</v>
      </c>
      <c r="AQ80" s="10">
        <v>185.0</v>
      </c>
      <c r="AR80" s="10" t="s">
        <v>549</v>
      </c>
      <c r="AS80" s="11">
        <v>1.631115625843E12</v>
      </c>
    </row>
    <row r="81">
      <c r="A81" s="12" t="b">
        <f t="shared" si="1"/>
        <v>1</v>
      </c>
      <c r="E81" s="13"/>
      <c r="F81" s="12" t="b">
        <f t="shared" si="2"/>
        <v>1</v>
      </c>
      <c r="J81" s="13"/>
      <c r="K81" s="12" t="b">
        <f t="shared" si="3"/>
        <v>1</v>
      </c>
      <c r="O81" s="13"/>
      <c r="P81" s="12" t="b">
        <f t="shared" si="4"/>
        <v>1</v>
      </c>
      <c r="T81" s="13"/>
      <c r="U81" s="12" t="b">
        <f t="shared" si="5"/>
        <v>1</v>
      </c>
      <c r="Y81" s="13"/>
      <c r="Z81" s="12" t="b">
        <f t="shared" si="6"/>
        <v>1</v>
      </c>
      <c r="AD81" s="13"/>
      <c r="AE81" s="12" t="b">
        <f t="shared" si="7"/>
        <v>1</v>
      </c>
      <c r="AI81" s="13"/>
      <c r="AJ81" s="12" t="b">
        <f t="shared" si="8"/>
        <v>1</v>
      </c>
      <c r="AN81" s="13"/>
      <c r="AO81" s="8" t="b">
        <f t="shared" si="9"/>
        <v>1</v>
      </c>
      <c r="AP81" s="9" t="s">
        <v>43</v>
      </c>
      <c r="AQ81" s="10">
        <v>307.0</v>
      </c>
      <c r="AR81" s="10" t="s">
        <v>551</v>
      </c>
      <c r="AS81" s="11">
        <v>1.631115626151E12</v>
      </c>
    </row>
    <row r="82">
      <c r="A82" s="12" t="b">
        <f t="shared" si="1"/>
        <v>1</v>
      </c>
      <c r="E82" s="13"/>
      <c r="F82" s="12" t="b">
        <f t="shared" si="2"/>
        <v>1</v>
      </c>
      <c r="J82" s="13"/>
      <c r="K82" s="12" t="b">
        <f t="shared" si="3"/>
        <v>1</v>
      </c>
      <c r="O82" s="13"/>
      <c r="P82" s="12" t="b">
        <f t="shared" si="4"/>
        <v>1</v>
      </c>
      <c r="T82" s="13"/>
      <c r="U82" s="12" t="b">
        <f t="shared" si="5"/>
        <v>1</v>
      </c>
      <c r="Y82" s="13"/>
      <c r="Z82" s="12" t="b">
        <f t="shared" si="6"/>
        <v>1</v>
      </c>
      <c r="AD82" s="13"/>
      <c r="AE82" s="12" t="b">
        <f t="shared" si="7"/>
        <v>1</v>
      </c>
      <c r="AI82" s="13"/>
      <c r="AJ82" s="12" t="b">
        <f t="shared" si="8"/>
        <v>1</v>
      </c>
      <c r="AN82" s="13"/>
      <c r="AO82" s="8" t="b">
        <f t="shared" si="9"/>
        <v>1</v>
      </c>
      <c r="AP82" s="9" t="s">
        <v>134</v>
      </c>
      <c r="AQ82" s="10">
        <v>347.0</v>
      </c>
      <c r="AR82" s="10" t="s">
        <v>551</v>
      </c>
      <c r="AS82" s="11">
        <v>1.631115626496E12</v>
      </c>
    </row>
    <row r="83">
      <c r="A83" s="12" t="b">
        <f t="shared" si="1"/>
        <v>1</v>
      </c>
      <c r="E83" s="13"/>
      <c r="F83" s="12" t="b">
        <f t="shared" si="2"/>
        <v>1</v>
      </c>
      <c r="J83" s="13"/>
      <c r="K83" s="12" t="b">
        <f t="shared" si="3"/>
        <v>1</v>
      </c>
      <c r="O83" s="13"/>
      <c r="P83" s="12" t="b">
        <f t="shared" si="4"/>
        <v>1</v>
      </c>
      <c r="T83" s="13"/>
      <c r="U83" s="12" t="b">
        <f t="shared" si="5"/>
        <v>1</v>
      </c>
      <c r="Y83" s="13"/>
      <c r="Z83" s="12" t="b">
        <f t="shared" si="6"/>
        <v>1</v>
      </c>
      <c r="AD83" s="13"/>
      <c r="AE83" s="12" t="b">
        <f t="shared" si="7"/>
        <v>1</v>
      </c>
      <c r="AI83" s="13"/>
      <c r="AJ83" s="12" t="b">
        <f t="shared" si="8"/>
        <v>1</v>
      </c>
      <c r="AN83" s="13"/>
      <c r="AO83" s="8" t="b">
        <f t="shared" si="9"/>
        <v>1</v>
      </c>
      <c r="AP83" s="9" t="s">
        <v>134</v>
      </c>
      <c r="AQ83" s="10">
        <v>4374.0</v>
      </c>
      <c r="AR83" s="10" t="s">
        <v>552</v>
      </c>
      <c r="AS83" s="11">
        <v>1.631115630876E12</v>
      </c>
    </row>
    <row r="84">
      <c r="A84" s="12" t="b">
        <f t="shared" si="1"/>
        <v>1</v>
      </c>
      <c r="E84" s="13"/>
      <c r="F84" s="12" t="b">
        <f t="shared" si="2"/>
        <v>1</v>
      </c>
      <c r="J84" s="13"/>
      <c r="K84" s="12" t="b">
        <f t="shared" si="3"/>
        <v>1</v>
      </c>
      <c r="O84" s="13"/>
      <c r="P84" s="12" t="b">
        <f t="shared" si="4"/>
        <v>1</v>
      </c>
      <c r="T84" s="13"/>
      <c r="U84" s="12" t="b">
        <f t="shared" si="5"/>
        <v>1</v>
      </c>
      <c r="Y84" s="13"/>
      <c r="Z84" s="12" t="b">
        <f t="shared" si="6"/>
        <v>1</v>
      </c>
      <c r="AD84" s="13"/>
      <c r="AE84" s="12" t="b">
        <f t="shared" si="7"/>
        <v>1</v>
      </c>
      <c r="AI84" s="13"/>
      <c r="AJ84" s="12" t="b">
        <f t="shared" si="8"/>
        <v>1</v>
      </c>
      <c r="AN84" s="13"/>
      <c r="AO84" s="8" t="b">
        <f t="shared" si="9"/>
        <v>1</v>
      </c>
      <c r="AP84" s="9" t="s">
        <v>237</v>
      </c>
      <c r="AQ84" s="10">
        <v>2583.0</v>
      </c>
      <c r="AR84" s="10" t="s">
        <v>553</v>
      </c>
      <c r="AS84" s="11">
        <v>1.631115633469E12</v>
      </c>
    </row>
    <row r="85">
      <c r="A85" s="12" t="b">
        <f t="shared" si="1"/>
        <v>1</v>
      </c>
      <c r="E85" s="13"/>
      <c r="F85" s="12" t="b">
        <f t="shared" si="2"/>
        <v>1</v>
      </c>
      <c r="J85" s="13"/>
      <c r="K85" s="12" t="b">
        <f t="shared" si="3"/>
        <v>1</v>
      </c>
      <c r="O85" s="13"/>
      <c r="P85" s="12" t="b">
        <f t="shared" si="4"/>
        <v>1</v>
      </c>
      <c r="T85" s="13"/>
      <c r="U85" s="12" t="b">
        <f t="shared" si="5"/>
        <v>1</v>
      </c>
      <c r="Y85" s="13"/>
      <c r="Z85" s="12" t="b">
        <f t="shared" si="6"/>
        <v>1</v>
      </c>
      <c r="AD85" s="13"/>
      <c r="AE85" s="12" t="b">
        <f t="shared" si="7"/>
        <v>1</v>
      </c>
      <c r="AI85" s="13"/>
      <c r="AJ85" s="12" t="b">
        <f t="shared" si="8"/>
        <v>1</v>
      </c>
      <c r="AN85" s="13"/>
      <c r="AO85" s="8" t="b">
        <f t="shared" si="9"/>
        <v>1</v>
      </c>
      <c r="AP85" s="9" t="s">
        <v>153</v>
      </c>
      <c r="AQ85" s="10">
        <v>217.0</v>
      </c>
      <c r="AR85" s="10" t="s">
        <v>553</v>
      </c>
      <c r="AS85" s="11">
        <v>1.631115633676E12</v>
      </c>
    </row>
    <row r="86">
      <c r="A86" s="12" t="b">
        <f t="shared" si="1"/>
        <v>1</v>
      </c>
      <c r="E86" s="13"/>
      <c r="F86" s="12" t="b">
        <f t="shared" si="2"/>
        <v>1</v>
      </c>
      <c r="J86" s="13"/>
      <c r="K86" s="12" t="b">
        <f t="shared" si="3"/>
        <v>1</v>
      </c>
      <c r="O86" s="13"/>
      <c r="P86" s="12" t="b">
        <f t="shared" si="4"/>
        <v>1</v>
      </c>
      <c r="T86" s="13"/>
      <c r="U86" s="12" t="b">
        <f t="shared" si="5"/>
        <v>1</v>
      </c>
      <c r="Y86" s="13"/>
      <c r="Z86" s="12" t="b">
        <f t="shared" si="6"/>
        <v>1</v>
      </c>
      <c r="AD86" s="13"/>
      <c r="AE86" s="12" t="b">
        <f t="shared" si="7"/>
        <v>1</v>
      </c>
      <c r="AI86" s="13"/>
      <c r="AJ86" s="12" t="b">
        <f t="shared" si="8"/>
        <v>1</v>
      </c>
      <c r="AN86" s="13"/>
      <c r="AO86" s="8" t="b">
        <f t="shared" si="9"/>
        <v>1</v>
      </c>
      <c r="AP86" s="9" t="s">
        <v>127</v>
      </c>
      <c r="AQ86" s="10">
        <v>349.0</v>
      </c>
      <c r="AR86" s="10" t="s">
        <v>554</v>
      </c>
      <c r="AS86" s="11">
        <v>1.631115634023E12</v>
      </c>
    </row>
    <row r="87">
      <c r="A87" s="12" t="b">
        <f t="shared" si="1"/>
        <v>1</v>
      </c>
      <c r="E87" s="13"/>
      <c r="F87" s="12" t="b">
        <f t="shared" si="2"/>
        <v>1</v>
      </c>
      <c r="J87" s="13"/>
      <c r="K87" s="12" t="b">
        <f t="shared" si="3"/>
        <v>1</v>
      </c>
      <c r="O87" s="13"/>
      <c r="P87" s="12" t="b">
        <f t="shared" si="4"/>
        <v>1</v>
      </c>
      <c r="T87" s="13"/>
      <c r="U87" s="12" t="b">
        <f t="shared" si="5"/>
        <v>1</v>
      </c>
      <c r="Y87" s="13"/>
      <c r="Z87" s="12" t="b">
        <f t="shared" si="6"/>
        <v>1</v>
      </c>
      <c r="AD87" s="13"/>
      <c r="AE87" s="12" t="b">
        <f t="shared" si="7"/>
        <v>1</v>
      </c>
      <c r="AI87" s="13"/>
      <c r="AJ87" s="12" t="b">
        <f t="shared" si="8"/>
        <v>1</v>
      </c>
      <c r="AN87" s="13"/>
      <c r="AO87" s="8" t="b">
        <f t="shared" si="9"/>
        <v>1</v>
      </c>
      <c r="AP87" s="9" t="s">
        <v>255</v>
      </c>
      <c r="AQ87" s="10">
        <v>424.0</v>
      </c>
      <c r="AR87" s="10" t="s">
        <v>554</v>
      </c>
      <c r="AS87" s="11">
        <v>1.631115634444E12</v>
      </c>
    </row>
    <row r="88">
      <c r="A88" s="12" t="b">
        <f t="shared" si="1"/>
        <v>1</v>
      </c>
      <c r="E88" s="13"/>
      <c r="F88" s="12" t="b">
        <f t="shared" si="2"/>
        <v>1</v>
      </c>
      <c r="J88" s="13"/>
      <c r="K88" s="12" t="b">
        <f t="shared" si="3"/>
        <v>1</v>
      </c>
      <c r="O88" s="13"/>
      <c r="P88" s="12" t="b">
        <f t="shared" si="4"/>
        <v>1</v>
      </c>
      <c r="T88" s="13"/>
      <c r="U88" s="12" t="b">
        <f t="shared" si="5"/>
        <v>1</v>
      </c>
      <c r="Y88" s="13"/>
      <c r="Z88" s="12" t="b">
        <f t="shared" si="6"/>
        <v>1</v>
      </c>
      <c r="AD88" s="13"/>
      <c r="AE88" s="12" t="b">
        <f t="shared" si="7"/>
        <v>1</v>
      </c>
      <c r="AI88" s="13"/>
      <c r="AJ88" s="12" t="b">
        <f t="shared" si="8"/>
        <v>1</v>
      </c>
      <c r="AN88" s="13"/>
      <c r="AO88" s="12" t="b">
        <f t="shared" si="9"/>
        <v>1</v>
      </c>
      <c r="AS88" s="13"/>
    </row>
    <row r="89">
      <c r="A89" s="12" t="b">
        <f t="shared" si="1"/>
        <v>1</v>
      </c>
      <c r="E89" s="13"/>
      <c r="F89" s="12" t="b">
        <f t="shared" si="2"/>
        <v>1</v>
      </c>
      <c r="J89" s="13"/>
      <c r="K89" s="12" t="b">
        <f t="shared" si="3"/>
        <v>1</v>
      </c>
      <c r="O89" s="13"/>
      <c r="P89" s="12" t="b">
        <f t="shared" si="4"/>
        <v>1</v>
      </c>
      <c r="T89" s="13"/>
      <c r="U89" s="12" t="b">
        <f t="shared" si="5"/>
        <v>1</v>
      </c>
      <c r="Y89" s="13"/>
      <c r="Z89" s="12" t="b">
        <f t="shared" si="6"/>
        <v>1</v>
      </c>
      <c r="AD89" s="13"/>
      <c r="AE89" s="12" t="b">
        <f t="shared" si="7"/>
        <v>1</v>
      </c>
      <c r="AI89" s="13"/>
      <c r="AJ89" s="12" t="b">
        <f t="shared" si="8"/>
        <v>1</v>
      </c>
      <c r="AN89" s="13"/>
      <c r="AO89" s="12" t="b">
        <f t="shared" si="9"/>
        <v>1</v>
      </c>
      <c r="AS89" s="13"/>
    </row>
    <row r="90">
      <c r="A90" s="12" t="b">
        <f t="shared" si="1"/>
        <v>1</v>
      </c>
      <c r="E90" s="13"/>
      <c r="F90" s="12" t="b">
        <f t="shared" si="2"/>
        <v>1</v>
      </c>
      <c r="J90" s="13"/>
      <c r="K90" s="12" t="b">
        <f t="shared" si="3"/>
        <v>1</v>
      </c>
      <c r="O90" s="13"/>
      <c r="P90" s="12" t="b">
        <f t="shared" si="4"/>
        <v>1</v>
      </c>
      <c r="T90" s="13"/>
      <c r="U90" s="12" t="b">
        <f t="shared" si="5"/>
        <v>1</v>
      </c>
      <c r="Y90" s="13"/>
      <c r="Z90" s="12" t="b">
        <f t="shared" si="6"/>
        <v>1</v>
      </c>
      <c r="AD90" s="13"/>
      <c r="AE90" s="12" t="b">
        <f t="shared" si="7"/>
        <v>1</v>
      </c>
      <c r="AI90" s="13"/>
      <c r="AJ90" s="12" t="b">
        <f t="shared" si="8"/>
        <v>1</v>
      </c>
      <c r="AN90" s="13"/>
      <c r="AO90" s="12" t="b">
        <f t="shared" si="9"/>
        <v>1</v>
      </c>
      <c r="AS90" s="13"/>
    </row>
    <row r="91">
      <c r="A91" s="12" t="b">
        <f t="shared" si="1"/>
        <v>1</v>
      </c>
      <c r="E91" s="13"/>
      <c r="F91" s="12" t="b">
        <f t="shared" si="2"/>
        <v>1</v>
      </c>
      <c r="J91" s="13"/>
      <c r="K91" s="12" t="b">
        <f t="shared" si="3"/>
        <v>1</v>
      </c>
      <c r="O91" s="13"/>
      <c r="P91" s="12" t="b">
        <f t="shared" si="4"/>
        <v>1</v>
      </c>
      <c r="T91" s="13"/>
      <c r="U91" s="12" t="b">
        <f t="shared" si="5"/>
        <v>1</v>
      </c>
      <c r="Y91" s="13"/>
      <c r="Z91" s="12" t="b">
        <f t="shared" si="6"/>
        <v>1</v>
      </c>
      <c r="AD91" s="13"/>
      <c r="AE91" s="12" t="b">
        <f t="shared" si="7"/>
        <v>1</v>
      </c>
      <c r="AI91" s="13"/>
      <c r="AJ91" s="12" t="b">
        <f t="shared" si="8"/>
        <v>1</v>
      </c>
      <c r="AN91" s="13"/>
      <c r="AO91" s="12" t="b">
        <f t="shared" si="9"/>
        <v>1</v>
      </c>
      <c r="AS91" s="13"/>
    </row>
    <row r="92">
      <c r="A92" s="12" t="b">
        <f t="shared" si="1"/>
        <v>1</v>
      </c>
      <c r="E92" s="13"/>
      <c r="F92" s="12" t="b">
        <f t="shared" si="2"/>
        <v>1</v>
      </c>
      <c r="J92" s="13"/>
      <c r="K92" s="12" t="b">
        <f t="shared" si="3"/>
        <v>1</v>
      </c>
      <c r="O92" s="13"/>
      <c r="P92" s="12" t="b">
        <f t="shared" si="4"/>
        <v>1</v>
      </c>
      <c r="T92" s="13"/>
      <c r="U92" s="12" t="b">
        <f t="shared" si="5"/>
        <v>1</v>
      </c>
      <c r="Y92" s="13"/>
      <c r="Z92" s="12" t="b">
        <f t="shared" si="6"/>
        <v>1</v>
      </c>
      <c r="AD92" s="13"/>
      <c r="AE92" s="12" t="b">
        <f t="shared" si="7"/>
        <v>1</v>
      </c>
      <c r="AI92" s="13"/>
      <c r="AJ92" s="12" t="b">
        <f t="shared" si="8"/>
        <v>1</v>
      </c>
      <c r="AN92" s="13"/>
      <c r="AO92" s="12" t="b">
        <f t="shared" si="9"/>
        <v>1</v>
      </c>
      <c r="AS92" s="13"/>
    </row>
    <row r="93">
      <c r="A93" s="12" t="b">
        <f t="shared" si="1"/>
        <v>1</v>
      </c>
      <c r="E93" s="13"/>
      <c r="F93" s="12" t="b">
        <f t="shared" si="2"/>
        <v>1</v>
      </c>
      <c r="J93" s="13"/>
      <c r="K93" s="12" t="b">
        <f t="shared" si="3"/>
        <v>1</v>
      </c>
      <c r="O93" s="13"/>
      <c r="P93" s="12" t="b">
        <f t="shared" si="4"/>
        <v>1</v>
      </c>
      <c r="T93" s="13"/>
      <c r="U93" s="12" t="b">
        <f t="shared" si="5"/>
        <v>1</v>
      </c>
      <c r="Y93" s="13"/>
      <c r="Z93" s="12" t="b">
        <f t="shared" si="6"/>
        <v>1</v>
      </c>
      <c r="AD93" s="13"/>
      <c r="AE93" s="12" t="b">
        <f t="shared" si="7"/>
        <v>1</v>
      </c>
      <c r="AI93" s="13"/>
      <c r="AJ93" s="12" t="b">
        <f t="shared" si="8"/>
        <v>1</v>
      </c>
      <c r="AN93" s="13"/>
      <c r="AO93" s="12" t="b">
        <f t="shared" si="9"/>
        <v>1</v>
      </c>
      <c r="AS93" s="13"/>
    </row>
    <row r="94">
      <c r="A94" s="12" t="b">
        <f t="shared" si="1"/>
        <v>1</v>
      </c>
      <c r="E94" s="13"/>
      <c r="F94" s="12" t="b">
        <f t="shared" si="2"/>
        <v>1</v>
      </c>
      <c r="J94" s="13"/>
      <c r="K94" s="12" t="b">
        <f t="shared" si="3"/>
        <v>1</v>
      </c>
      <c r="O94" s="13"/>
      <c r="P94" s="12" t="b">
        <f t="shared" si="4"/>
        <v>1</v>
      </c>
      <c r="T94" s="13"/>
      <c r="U94" s="12" t="b">
        <f t="shared" si="5"/>
        <v>1</v>
      </c>
      <c r="Y94" s="13"/>
      <c r="Z94" s="12" t="b">
        <f t="shared" si="6"/>
        <v>1</v>
      </c>
      <c r="AD94" s="13"/>
      <c r="AE94" s="12" t="b">
        <f t="shared" si="7"/>
        <v>1</v>
      </c>
      <c r="AI94" s="13"/>
      <c r="AJ94" s="12" t="b">
        <f t="shared" si="8"/>
        <v>1</v>
      </c>
      <c r="AN94" s="13"/>
      <c r="AO94" s="12" t="b">
        <f t="shared" si="9"/>
        <v>1</v>
      </c>
      <c r="AS94" s="13"/>
    </row>
    <row r="95">
      <c r="A95" s="12" t="b">
        <f t="shared" si="1"/>
        <v>1</v>
      </c>
      <c r="E95" s="13"/>
      <c r="F95" s="12" t="b">
        <f t="shared" si="2"/>
        <v>1</v>
      </c>
      <c r="J95" s="13"/>
      <c r="K95" s="12" t="b">
        <f t="shared" si="3"/>
        <v>1</v>
      </c>
      <c r="O95" s="13"/>
      <c r="P95" s="12" t="b">
        <f t="shared" si="4"/>
        <v>1</v>
      </c>
      <c r="T95" s="13"/>
      <c r="U95" s="12" t="b">
        <f t="shared" si="5"/>
        <v>1</v>
      </c>
      <c r="Y95" s="13"/>
      <c r="Z95" s="12" t="b">
        <f t="shared" si="6"/>
        <v>1</v>
      </c>
      <c r="AD95" s="13"/>
      <c r="AE95" s="12" t="b">
        <f t="shared" si="7"/>
        <v>1</v>
      </c>
      <c r="AI95" s="13"/>
      <c r="AJ95" s="12" t="b">
        <f t="shared" si="8"/>
        <v>1</v>
      </c>
      <c r="AN95" s="13"/>
      <c r="AO95" s="12" t="b">
        <f t="shared" si="9"/>
        <v>1</v>
      </c>
      <c r="AS95" s="13"/>
    </row>
    <row r="96">
      <c r="A96" s="12" t="b">
        <f t="shared" si="1"/>
        <v>1</v>
      </c>
      <c r="E96" s="13"/>
      <c r="F96" s="12" t="b">
        <f t="shared" si="2"/>
        <v>1</v>
      </c>
      <c r="J96" s="13"/>
      <c r="K96" s="12" t="b">
        <f t="shared" si="3"/>
        <v>1</v>
      </c>
      <c r="O96" s="13"/>
      <c r="P96" s="12" t="b">
        <f t="shared" si="4"/>
        <v>1</v>
      </c>
      <c r="T96" s="13"/>
      <c r="U96" s="12" t="b">
        <f t="shared" si="5"/>
        <v>1</v>
      </c>
      <c r="Y96" s="13"/>
      <c r="Z96" s="12" t="b">
        <f t="shared" si="6"/>
        <v>1</v>
      </c>
      <c r="AD96" s="13"/>
      <c r="AE96" s="12" t="b">
        <f t="shared" si="7"/>
        <v>1</v>
      </c>
      <c r="AI96" s="13"/>
      <c r="AJ96" s="12" t="b">
        <f t="shared" si="8"/>
        <v>1</v>
      </c>
      <c r="AN96" s="13"/>
      <c r="AO96" s="12" t="b">
        <f t="shared" si="9"/>
        <v>1</v>
      </c>
      <c r="AS96" s="13"/>
    </row>
    <row r="97">
      <c r="A97" s="12" t="b">
        <f t="shared" si="1"/>
        <v>1</v>
      </c>
      <c r="E97" s="13"/>
      <c r="F97" s="12" t="b">
        <f t="shared" si="2"/>
        <v>1</v>
      </c>
      <c r="J97" s="13"/>
      <c r="K97" s="12" t="b">
        <f t="shared" si="3"/>
        <v>1</v>
      </c>
      <c r="O97" s="13"/>
      <c r="P97" s="12" t="b">
        <f t="shared" si="4"/>
        <v>1</v>
      </c>
      <c r="T97" s="13"/>
      <c r="U97" s="12" t="b">
        <f t="shared" si="5"/>
        <v>1</v>
      </c>
      <c r="Y97" s="13"/>
      <c r="Z97" s="12" t="b">
        <f t="shared" si="6"/>
        <v>1</v>
      </c>
      <c r="AD97" s="13"/>
      <c r="AE97" s="12" t="b">
        <f t="shared" si="7"/>
        <v>1</v>
      </c>
      <c r="AI97" s="13"/>
      <c r="AJ97" s="12" t="b">
        <f t="shared" si="8"/>
        <v>1</v>
      </c>
      <c r="AN97" s="13"/>
      <c r="AO97" s="12" t="b">
        <f t="shared" si="9"/>
        <v>1</v>
      </c>
      <c r="AS97" s="13"/>
    </row>
    <row r="98">
      <c r="A98" s="12" t="b">
        <f t="shared" si="1"/>
        <v>1</v>
      </c>
      <c r="E98" s="13"/>
      <c r="F98" s="12" t="b">
        <f t="shared" si="2"/>
        <v>1</v>
      </c>
      <c r="J98" s="13"/>
      <c r="K98" s="12" t="b">
        <f t="shared" si="3"/>
        <v>1</v>
      </c>
      <c r="O98" s="13"/>
      <c r="P98" s="12" t="b">
        <f t="shared" si="4"/>
        <v>1</v>
      </c>
      <c r="T98" s="13"/>
      <c r="U98" s="12" t="b">
        <f t="shared" si="5"/>
        <v>1</v>
      </c>
      <c r="Y98" s="13"/>
      <c r="Z98" s="12" t="b">
        <f t="shared" si="6"/>
        <v>1</v>
      </c>
      <c r="AD98" s="13"/>
      <c r="AE98" s="12" t="b">
        <f t="shared" si="7"/>
        <v>1</v>
      </c>
      <c r="AI98" s="13"/>
      <c r="AJ98" s="12" t="b">
        <f t="shared" si="8"/>
        <v>1</v>
      </c>
      <c r="AN98" s="13"/>
      <c r="AO98" s="12" t="b">
        <f t="shared" si="9"/>
        <v>1</v>
      </c>
      <c r="AS98" s="13"/>
    </row>
    <row r="99">
      <c r="A99" s="12" t="b">
        <f t="shared" si="1"/>
        <v>1</v>
      </c>
      <c r="E99" s="13"/>
      <c r="F99" s="12" t="b">
        <f t="shared" si="2"/>
        <v>1</v>
      </c>
      <c r="J99" s="13"/>
      <c r="K99" s="12" t="b">
        <f t="shared" si="3"/>
        <v>1</v>
      </c>
      <c r="O99" s="13"/>
      <c r="P99" s="12" t="b">
        <f t="shared" si="4"/>
        <v>1</v>
      </c>
      <c r="T99" s="13"/>
      <c r="U99" s="12" t="b">
        <f t="shared" si="5"/>
        <v>1</v>
      </c>
      <c r="Y99" s="13"/>
      <c r="Z99" s="12" t="b">
        <f t="shared" si="6"/>
        <v>1</v>
      </c>
      <c r="AD99" s="13"/>
      <c r="AE99" s="12" t="b">
        <f t="shared" si="7"/>
        <v>1</v>
      </c>
      <c r="AI99" s="13"/>
      <c r="AJ99" s="12" t="b">
        <f t="shared" si="8"/>
        <v>1</v>
      </c>
      <c r="AN99" s="13"/>
      <c r="AO99" s="12" t="b">
        <f t="shared" si="9"/>
        <v>1</v>
      </c>
      <c r="AS99" s="13"/>
    </row>
    <row r="100">
      <c r="A100" s="12" t="b">
        <f t="shared" si="1"/>
        <v>1</v>
      </c>
      <c r="E100" s="13"/>
      <c r="F100" s="12" t="b">
        <f t="shared" si="2"/>
        <v>1</v>
      </c>
      <c r="J100" s="13"/>
      <c r="K100" s="12" t="b">
        <f t="shared" si="3"/>
        <v>1</v>
      </c>
      <c r="O100" s="13"/>
      <c r="P100" s="12" t="b">
        <f t="shared" si="4"/>
        <v>1</v>
      </c>
      <c r="T100" s="13"/>
      <c r="U100" s="12" t="b">
        <f t="shared" si="5"/>
        <v>1</v>
      </c>
      <c r="Y100" s="13"/>
      <c r="Z100" s="12" t="b">
        <f t="shared" si="6"/>
        <v>1</v>
      </c>
      <c r="AD100" s="13"/>
      <c r="AE100" s="12" t="b">
        <f t="shared" si="7"/>
        <v>1</v>
      </c>
      <c r="AI100" s="13"/>
      <c r="AJ100" s="12" t="b">
        <f t="shared" si="8"/>
        <v>1</v>
      </c>
      <c r="AN100" s="13"/>
      <c r="AO100" s="12" t="b">
        <f t="shared" si="9"/>
        <v>1</v>
      </c>
      <c r="AS100" s="13"/>
    </row>
    <row r="101">
      <c r="A101" s="12" t="b">
        <f t="shared" si="1"/>
        <v>1</v>
      </c>
      <c r="E101" s="13"/>
      <c r="F101" s="12" t="b">
        <f t="shared" si="2"/>
        <v>1</v>
      </c>
      <c r="J101" s="13"/>
      <c r="K101" s="12" t="b">
        <f t="shared" si="3"/>
        <v>1</v>
      </c>
      <c r="O101" s="13"/>
      <c r="P101" s="12" t="b">
        <f t="shared" si="4"/>
        <v>1</v>
      </c>
      <c r="T101" s="13"/>
      <c r="U101" s="12" t="b">
        <f t="shared" si="5"/>
        <v>1</v>
      </c>
      <c r="Y101" s="13"/>
      <c r="Z101" s="12" t="b">
        <f t="shared" si="6"/>
        <v>1</v>
      </c>
      <c r="AD101" s="13"/>
      <c r="AE101" s="12" t="b">
        <f t="shared" si="7"/>
        <v>1</v>
      </c>
      <c r="AI101" s="13"/>
      <c r="AJ101" s="12" t="b">
        <f t="shared" si="8"/>
        <v>1</v>
      </c>
      <c r="AN101" s="13"/>
      <c r="AO101" s="12" t="b">
        <f t="shared" si="9"/>
        <v>1</v>
      </c>
      <c r="AS101" s="13"/>
    </row>
    <row r="102">
      <c r="E102" s="13"/>
      <c r="J102" s="13"/>
      <c r="O102" s="13"/>
      <c r="T102" s="13"/>
      <c r="Y102" s="13"/>
      <c r="AD102" s="13"/>
      <c r="AI102" s="13"/>
      <c r="AN102" s="13"/>
      <c r="AS102" s="13"/>
    </row>
    <row r="103">
      <c r="E103" s="13"/>
      <c r="J103" s="13"/>
      <c r="O103" s="13"/>
      <c r="T103" s="13"/>
      <c r="Y103" s="13"/>
      <c r="AD103" s="13"/>
      <c r="AI103" s="13"/>
      <c r="AN103" s="13"/>
      <c r="AS103" s="13"/>
    </row>
    <row r="104">
      <c r="E104" s="13"/>
      <c r="J104" s="13"/>
      <c r="O104" s="13"/>
      <c r="T104" s="13"/>
      <c r="Y104" s="13"/>
      <c r="AD104" s="13"/>
      <c r="AI104" s="13"/>
      <c r="AN104" s="13"/>
      <c r="AS104" s="13"/>
    </row>
    <row r="105">
      <c r="E105" s="13"/>
      <c r="J105" s="13"/>
      <c r="O105" s="13"/>
      <c r="T105" s="13"/>
      <c r="Y105" s="13"/>
      <c r="AD105" s="13"/>
      <c r="AI105" s="13"/>
      <c r="AN105" s="13"/>
      <c r="AS105" s="13"/>
    </row>
    <row r="106">
      <c r="E106" s="13"/>
      <c r="J106" s="13"/>
      <c r="O106" s="13"/>
      <c r="T106" s="13"/>
      <c r="Y106" s="13"/>
      <c r="AD106" s="13"/>
      <c r="AI106" s="13"/>
      <c r="AN106" s="13"/>
      <c r="AS106" s="13"/>
    </row>
    <row r="107">
      <c r="E107" s="13"/>
      <c r="J107" s="13"/>
      <c r="O107" s="13"/>
      <c r="T107" s="13"/>
      <c r="Y107" s="13"/>
      <c r="AD107" s="13"/>
      <c r="AI107" s="13"/>
      <c r="AN107" s="13"/>
      <c r="AS107" s="13"/>
    </row>
    <row r="108">
      <c r="E108" s="13"/>
      <c r="J108" s="13"/>
      <c r="O108" s="13"/>
      <c r="T108" s="13"/>
      <c r="Y108" s="13"/>
      <c r="AD108" s="13"/>
      <c r="AI108" s="13"/>
      <c r="AN108" s="13"/>
      <c r="AS108" s="13"/>
    </row>
    <row r="109">
      <c r="E109" s="13"/>
      <c r="J109" s="13"/>
      <c r="O109" s="13"/>
      <c r="T109" s="13"/>
      <c r="Y109" s="13"/>
      <c r="AD109" s="13"/>
      <c r="AI109" s="13"/>
      <c r="AN109" s="13"/>
      <c r="AS109" s="13"/>
    </row>
    <row r="110">
      <c r="E110" s="13"/>
      <c r="J110" s="13"/>
      <c r="O110" s="13"/>
      <c r="T110" s="13"/>
      <c r="Y110" s="13"/>
      <c r="AD110" s="13"/>
      <c r="AI110" s="13"/>
      <c r="AN110" s="13"/>
      <c r="AS110" s="13"/>
    </row>
    <row r="111">
      <c r="E111" s="13"/>
      <c r="J111" s="13"/>
      <c r="O111" s="13"/>
      <c r="T111" s="13"/>
      <c r="Y111" s="13"/>
      <c r="AD111" s="13"/>
      <c r="AI111" s="13"/>
      <c r="AN111" s="13"/>
      <c r="AS111" s="13"/>
    </row>
    <row r="112">
      <c r="E112" s="13"/>
      <c r="J112" s="13"/>
      <c r="O112" s="13"/>
      <c r="T112" s="13"/>
      <c r="Y112" s="13"/>
      <c r="AD112" s="13"/>
      <c r="AI112" s="13"/>
      <c r="AN112" s="13"/>
      <c r="AS112" s="13"/>
    </row>
    <row r="113">
      <c r="E113" s="13"/>
      <c r="J113" s="13"/>
      <c r="O113" s="13"/>
      <c r="T113" s="13"/>
      <c r="Y113" s="13"/>
      <c r="AD113" s="13"/>
      <c r="AI113" s="13"/>
      <c r="AN113" s="13"/>
      <c r="AS113" s="13"/>
    </row>
    <row r="114">
      <c r="E114" s="13"/>
      <c r="J114" s="13"/>
      <c r="O114" s="13"/>
      <c r="T114" s="13"/>
      <c r="Y114" s="13"/>
      <c r="AD114" s="13"/>
      <c r="AI114" s="13"/>
      <c r="AN114" s="13"/>
      <c r="AS114" s="13"/>
    </row>
    <row r="115">
      <c r="E115" s="13"/>
      <c r="J115" s="13"/>
      <c r="O115" s="13"/>
      <c r="T115" s="13"/>
      <c r="Y115" s="13"/>
      <c r="AD115" s="13"/>
      <c r="AI115" s="13"/>
      <c r="AN115" s="13"/>
      <c r="AS115" s="13"/>
    </row>
    <row r="116">
      <c r="E116" s="13"/>
      <c r="J116" s="13"/>
      <c r="O116" s="13"/>
      <c r="T116" s="13"/>
      <c r="Y116" s="13"/>
      <c r="AD116" s="13"/>
      <c r="AI116" s="13"/>
      <c r="AN116" s="13"/>
      <c r="AS116" s="13"/>
    </row>
    <row r="117">
      <c r="E117" s="13"/>
      <c r="J117" s="13"/>
      <c r="O117" s="13"/>
      <c r="T117" s="13"/>
      <c r="Y117" s="13"/>
      <c r="AD117" s="13"/>
      <c r="AI117" s="13"/>
      <c r="AN117" s="13"/>
      <c r="AS117" s="13"/>
    </row>
    <row r="118">
      <c r="E118" s="13"/>
      <c r="J118" s="13"/>
      <c r="O118" s="13"/>
      <c r="T118" s="13"/>
      <c r="Y118" s="13"/>
      <c r="AD118" s="13"/>
      <c r="AI118" s="13"/>
      <c r="AN118" s="13"/>
      <c r="AS118" s="13"/>
    </row>
    <row r="119">
      <c r="E119" s="13"/>
      <c r="J119" s="13"/>
      <c r="O119" s="13"/>
      <c r="T119" s="13"/>
      <c r="Y119" s="13"/>
      <c r="AD119" s="13"/>
      <c r="AI119" s="13"/>
      <c r="AN119" s="13"/>
      <c r="AS119" s="13"/>
    </row>
    <row r="120">
      <c r="E120" s="13"/>
      <c r="J120" s="13"/>
      <c r="O120" s="13"/>
      <c r="T120" s="13"/>
      <c r="Y120" s="13"/>
      <c r="AD120" s="13"/>
      <c r="AI120" s="13"/>
      <c r="AN120" s="13"/>
      <c r="AS120" s="13"/>
    </row>
    <row r="121">
      <c r="E121" s="13"/>
      <c r="J121" s="13"/>
      <c r="O121" s="13"/>
      <c r="T121" s="13"/>
      <c r="Y121" s="13"/>
      <c r="AD121" s="13"/>
      <c r="AI121" s="13"/>
      <c r="AN121" s="13"/>
      <c r="AS121" s="13"/>
    </row>
    <row r="122">
      <c r="E122" s="13"/>
      <c r="J122" s="13"/>
      <c r="O122" s="13"/>
      <c r="T122" s="13"/>
      <c r="Y122" s="13"/>
      <c r="AD122" s="13"/>
      <c r="AI122" s="13"/>
      <c r="AN122" s="13"/>
      <c r="AS122" s="13"/>
    </row>
    <row r="123">
      <c r="E123" s="13"/>
      <c r="J123" s="13"/>
      <c r="O123" s="13"/>
      <c r="T123" s="13"/>
      <c r="Y123" s="13"/>
      <c r="AD123" s="13"/>
      <c r="AI123" s="13"/>
      <c r="AN123" s="13"/>
      <c r="AS123" s="13"/>
    </row>
    <row r="124">
      <c r="E124" s="13"/>
      <c r="J124" s="13"/>
      <c r="O124" s="13"/>
      <c r="T124" s="13"/>
      <c r="Y124" s="13"/>
      <c r="AD124" s="13"/>
      <c r="AI124" s="13"/>
      <c r="AN124" s="13"/>
      <c r="AS124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A150" s="4"/>
      <c r="B150" s="14" t="s">
        <v>286</v>
      </c>
      <c r="C150" s="14"/>
      <c r="E150" s="13"/>
      <c r="F150" s="15"/>
      <c r="G150" s="14" t="s">
        <v>286</v>
      </c>
      <c r="H150" s="14"/>
      <c r="J150" s="13"/>
      <c r="K150" s="15"/>
      <c r="L150" s="14" t="s">
        <v>286</v>
      </c>
      <c r="M150" s="14"/>
      <c r="O150" s="13"/>
      <c r="P150" s="15"/>
      <c r="Q150" s="14" t="s">
        <v>286</v>
      </c>
      <c r="R150" s="14"/>
      <c r="T150" s="13"/>
      <c r="U150" s="15"/>
      <c r="V150" s="14" t="s">
        <v>286</v>
      </c>
      <c r="W150" s="14"/>
      <c r="Y150" s="13"/>
      <c r="Z150" s="15"/>
      <c r="AA150" s="14" t="s">
        <v>286</v>
      </c>
      <c r="AB150" s="14"/>
      <c r="AD150" s="13"/>
      <c r="AE150" s="15"/>
      <c r="AF150" s="14" t="s">
        <v>286</v>
      </c>
      <c r="AG150" s="14"/>
      <c r="AI150" s="13"/>
      <c r="AJ150" s="15"/>
      <c r="AK150" s="14" t="s">
        <v>286</v>
      </c>
      <c r="AL150" s="14"/>
      <c r="AN150" s="13"/>
      <c r="AO150" s="15"/>
      <c r="AP150" s="14" t="s">
        <v>286</v>
      </c>
      <c r="AQ150" s="14"/>
      <c r="AS150" s="13"/>
    </row>
    <row r="151">
      <c r="A151" s="16"/>
      <c r="B151" s="17" t="s">
        <v>287</v>
      </c>
      <c r="C151" s="18">
        <f> AVERAGE(C4:C124)</f>
        <v>408.125</v>
      </c>
      <c r="E151" s="13"/>
      <c r="F151" s="19"/>
      <c r="G151" s="17" t="s">
        <v>287</v>
      </c>
      <c r="H151" s="18">
        <f> AVERAGE(H4:H124)</f>
        <v>465.1607143</v>
      </c>
      <c r="J151" s="13"/>
      <c r="K151" s="19"/>
      <c r="L151" s="17" t="s">
        <v>287</v>
      </c>
      <c r="M151" s="18">
        <f> AVERAGE(M4:M124)</f>
        <v>374.5675676</v>
      </c>
      <c r="O151" s="13"/>
      <c r="P151" s="19"/>
      <c r="Q151" s="17" t="s">
        <v>287</v>
      </c>
      <c r="R151" s="18">
        <f> AVERAGE(R4:R124)</f>
        <v>406.2461538</v>
      </c>
      <c r="T151" s="13"/>
      <c r="U151" s="19"/>
      <c r="V151" s="17" t="s">
        <v>287</v>
      </c>
      <c r="W151" s="18">
        <f> AVERAGE(W4:W124)</f>
        <v>344.3</v>
      </c>
      <c r="Y151" s="13"/>
      <c r="Z151" s="19"/>
      <c r="AA151" s="17" t="s">
        <v>287</v>
      </c>
      <c r="AB151" s="18">
        <f> AVERAGE(AB4:AB124)</f>
        <v>645.8428571</v>
      </c>
      <c r="AD151" s="13"/>
      <c r="AE151" s="19"/>
      <c r="AF151" s="17" t="s">
        <v>287</v>
      </c>
      <c r="AG151" s="18">
        <f> AVERAGE(AG4:AG124)</f>
        <v>440.3947368</v>
      </c>
      <c r="AI151" s="13"/>
      <c r="AJ151" s="19"/>
      <c r="AK151" s="17" t="s">
        <v>287</v>
      </c>
      <c r="AL151" s="18">
        <f> AVERAGE(AL4:AL124)</f>
        <v>480.9393939</v>
      </c>
      <c r="AN151" s="13"/>
      <c r="AO151" s="19"/>
      <c r="AP151" s="17" t="s">
        <v>287</v>
      </c>
      <c r="AQ151" s="18">
        <f> AVERAGE(AQ4:AQ124)</f>
        <v>513.6309524</v>
      </c>
      <c r="AS151" s="13"/>
    </row>
    <row r="152">
      <c r="A152" s="16"/>
      <c r="B152" s="20" t="s">
        <v>288</v>
      </c>
      <c r="C152" s="21">
        <f>STDEV(C4:C124)</f>
        <v>413.9400501</v>
      </c>
      <c r="E152" s="13"/>
      <c r="F152" s="19"/>
      <c r="G152" s="20" t="s">
        <v>288</v>
      </c>
      <c r="H152" s="21">
        <f>STDEV(H4:H124)</f>
        <v>577.2527972</v>
      </c>
      <c r="J152" s="13"/>
      <c r="K152" s="19"/>
      <c r="L152" s="20" t="s">
        <v>288</v>
      </c>
      <c r="M152" s="21">
        <f>STDEV(M4:M124)</f>
        <v>382.3656745</v>
      </c>
      <c r="O152" s="13"/>
      <c r="P152" s="19"/>
      <c r="Q152" s="20" t="s">
        <v>288</v>
      </c>
      <c r="R152" s="21">
        <f>STDEV(R4:R124)</f>
        <v>443.5400923</v>
      </c>
      <c r="T152" s="13"/>
      <c r="U152" s="19"/>
      <c r="V152" s="20" t="s">
        <v>288</v>
      </c>
      <c r="W152" s="21">
        <f>STDEV(W4:W124)</f>
        <v>378.3656782</v>
      </c>
      <c r="Y152" s="13"/>
      <c r="Z152" s="19"/>
      <c r="AA152" s="20" t="s">
        <v>288</v>
      </c>
      <c r="AB152" s="21">
        <f>STDEV(AB4:AB124)</f>
        <v>882.3475216</v>
      </c>
      <c r="AD152" s="13"/>
      <c r="AE152" s="19"/>
      <c r="AF152" s="20" t="s">
        <v>288</v>
      </c>
      <c r="AG152" s="21">
        <f>STDEV(AG4:AG124)</f>
        <v>510.8490992</v>
      </c>
      <c r="AI152" s="13"/>
      <c r="AJ152" s="19"/>
      <c r="AK152" s="20" t="s">
        <v>288</v>
      </c>
      <c r="AL152" s="21">
        <f>STDEV(AL4:AL124)</f>
        <v>597.5097779</v>
      </c>
      <c r="AN152" s="13"/>
      <c r="AO152" s="19"/>
      <c r="AP152" s="20" t="s">
        <v>288</v>
      </c>
      <c r="AQ152" s="21">
        <f>STDEV(AQ4:AQ124)</f>
        <v>754.9960788</v>
      </c>
      <c r="AS152" s="13"/>
    </row>
    <row r="153">
      <c r="A153" s="16"/>
      <c r="B153" s="17" t="s">
        <v>289</v>
      </c>
      <c r="C153" s="21">
        <f>MEDIAN(C4:C124)</f>
        <v>245</v>
      </c>
      <c r="E153" s="13"/>
      <c r="F153" s="19"/>
      <c r="G153" s="17" t="s">
        <v>289</v>
      </c>
      <c r="H153" s="21">
        <f>MEDIAN(H4:H124)</f>
        <v>228.5</v>
      </c>
      <c r="J153" s="13"/>
      <c r="K153" s="19"/>
      <c r="L153" s="17" t="s">
        <v>289</v>
      </c>
      <c r="M153" s="21">
        <f>MEDIAN(M4:M124)</f>
        <v>228</v>
      </c>
      <c r="O153" s="13"/>
      <c r="P153" s="19"/>
      <c r="Q153" s="17" t="s">
        <v>289</v>
      </c>
      <c r="R153" s="21">
        <f>MEDIAN(R4:R124)</f>
        <v>242</v>
      </c>
      <c r="T153" s="13"/>
      <c r="U153" s="19"/>
      <c r="V153" s="17" t="s">
        <v>289</v>
      </c>
      <c r="W153" s="21">
        <f>MEDIAN(W4:W124)</f>
        <v>194</v>
      </c>
      <c r="Y153" s="13"/>
      <c r="Z153" s="19"/>
      <c r="AA153" s="17" t="s">
        <v>289</v>
      </c>
      <c r="AB153" s="21">
        <f>MEDIAN(AB4:AB124)</f>
        <v>310</v>
      </c>
      <c r="AD153" s="13"/>
      <c r="AE153" s="19"/>
      <c r="AF153" s="17" t="s">
        <v>289</v>
      </c>
      <c r="AG153" s="21">
        <f>MEDIAN(AG4:AG124)</f>
        <v>262.5</v>
      </c>
      <c r="AI153" s="13"/>
      <c r="AJ153" s="19"/>
      <c r="AK153" s="17" t="s">
        <v>289</v>
      </c>
      <c r="AL153" s="21">
        <f>MEDIAN(AL4:AL124)</f>
        <v>233</v>
      </c>
      <c r="AN153" s="13"/>
      <c r="AO153" s="19"/>
      <c r="AP153" s="17" t="s">
        <v>289</v>
      </c>
      <c r="AQ153" s="21">
        <f>MEDIAN(AQ4:AQ124)</f>
        <v>237.5</v>
      </c>
      <c r="AS153" s="13"/>
    </row>
    <row r="154">
      <c r="A154" s="16"/>
      <c r="B154" s="17" t="s">
        <v>290</v>
      </c>
      <c r="C154" s="21">
        <f>min(C4:C124)</f>
        <v>65</v>
      </c>
      <c r="E154" s="13"/>
      <c r="F154" s="19"/>
      <c r="G154" s="17" t="s">
        <v>290</v>
      </c>
      <c r="H154" s="21">
        <f>min(H4:H124)</f>
        <v>81</v>
      </c>
      <c r="J154" s="13"/>
      <c r="K154" s="19"/>
      <c r="L154" s="17" t="s">
        <v>290</v>
      </c>
      <c r="M154" s="21">
        <f>min(M4:M124)</f>
        <v>87</v>
      </c>
      <c r="O154" s="13"/>
      <c r="P154" s="19"/>
      <c r="Q154" s="17" t="s">
        <v>290</v>
      </c>
      <c r="R154" s="21">
        <f>min(R4:R124)</f>
        <v>83</v>
      </c>
      <c r="T154" s="13"/>
      <c r="U154" s="19"/>
      <c r="V154" s="17" t="s">
        <v>290</v>
      </c>
      <c r="W154" s="21">
        <f>min(W4:W124)</f>
        <v>49</v>
      </c>
      <c r="Y154" s="13"/>
      <c r="Z154" s="19"/>
      <c r="AA154" s="17" t="s">
        <v>290</v>
      </c>
      <c r="AB154" s="21">
        <f>min(AB4:AB124)</f>
        <v>92</v>
      </c>
      <c r="AD154" s="13"/>
      <c r="AE154" s="19"/>
      <c r="AF154" s="17" t="s">
        <v>290</v>
      </c>
      <c r="AG154" s="21">
        <f>min(AG4:AG124)</f>
        <v>81</v>
      </c>
      <c r="AI154" s="13"/>
      <c r="AJ154" s="19"/>
      <c r="AK154" s="17" t="s">
        <v>290</v>
      </c>
      <c r="AL154" s="21">
        <f>min(AL4:AL124)</f>
        <v>70</v>
      </c>
      <c r="AN154" s="13"/>
      <c r="AO154" s="19"/>
      <c r="AP154" s="17" t="s">
        <v>290</v>
      </c>
      <c r="AQ154" s="21">
        <f>min(AQ4:AQ124)</f>
        <v>84</v>
      </c>
      <c r="AS154" s="13"/>
    </row>
    <row r="155">
      <c r="A155" s="16"/>
      <c r="B155" s="17" t="s">
        <v>291</v>
      </c>
      <c r="C155" s="21">
        <f>max(C4:C124)</f>
        <v>2195</v>
      </c>
      <c r="E155" s="13"/>
      <c r="F155" s="19"/>
      <c r="G155" s="17" t="s">
        <v>291</v>
      </c>
      <c r="H155" s="21">
        <f>max(H4:H124)</f>
        <v>2715</v>
      </c>
      <c r="J155" s="13"/>
      <c r="K155" s="19"/>
      <c r="L155" s="17" t="s">
        <v>291</v>
      </c>
      <c r="M155" s="21">
        <f>max(M4:M124)</f>
        <v>2111</v>
      </c>
      <c r="O155" s="13"/>
      <c r="P155" s="19"/>
      <c r="Q155" s="17" t="s">
        <v>291</v>
      </c>
      <c r="R155" s="21">
        <f>max(R4:R124)</f>
        <v>2834</v>
      </c>
      <c r="T155" s="13"/>
      <c r="U155" s="19"/>
      <c r="V155" s="17" t="s">
        <v>291</v>
      </c>
      <c r="W155" s="21">
        <f>max(W4:W124)</f>
        <v>1669</v>
      </c>
      <c r="Y155" s="13"/>
      <c r="Z155" s="19"/>
      <c r="AA155" s="17" t="s">
        <v>291</v>
      </c>
      <c r="AB155" s="21">
        <f>max(AB4:AB124)</f>
        <v>3962</v>
      </c>
      <c r="AD155" s="13"/>
      <c r="AE155" s="19"/>
      <c r="AF155" s="17" t="s">
        <v>291</v>
      </c>
      <c r="AG155" s="21">
        <f>max(AG4:AG124)</f>
        <v>3460</v>
      </c>
      <c r="AI155" s="13"/>
      <c r="AJ155" s="19"/>
      <c r="AK155" s="17" t="s">
        <v>291</v>
      </c>
      <c r="AL155" s="21">
        <f>max(AL4:AL124)</f>
        <v>3909</v>
      </c>
      <c r="AN155" s="13"/>
      <c r="AO155" s="19"/>
      <c r="AP155" s="17" t="s">
        <v>291</v>
      </c>
      <c r="AQ155" s="21">
        <f>max(AQ4:AQ124)</f>
        <v>4374</v>
      </c>
      <c r="AS155" s="13"/>
    </row>
    <row r="156">
      <c r="A156" s="16"/>
      <c r="B156" s="17" t="s">
        <v>292</v>
      </c>
      <c r="C156" s="21">
        <f>sum(C4:C124)/1000</f>
        <v>26.12</v>
      </c>
      <c r="E156" s="13"/>
      <c r="F156" s="19"/>
      <c r="G156" s="17" t="s">
        <v>292</v>
      </c>
      <c r="H156" s="21">
        <f>sum(H4:H124)/1000</f>
        <v>26.049</v>
      </c>
      <c r="J156" s="13"/>
      <c r="K156" s="19"/>
      <c r="L156" s="17" t="s">
        <v>292</v>
      </c>
      <c r="M156" s="21">
        <f>sum(M4:M124)/1000</f>
        <v>27.718</v>
      </c>
      <c r="O156" s="13"/>
      <c r="P156" s="19"/>
      <c r="Q156" s="17" t="s">
        <v>292</v>
      </c>
      <c r="R156" s="21">
        <f>sum(R4:R124)/1000</f>
        <v>26.406</v>
      </c>
      <c r="T156" s="13"/>
      <c r="U156" s="19"/>
      <c r="V156" s="17" t="s">
        <v>292</v>
      </c>
      <c r="W156" s="21">
        <f>sum(W4:W124)/1000</f>
        <v>20.658</v>
      </c>
      <c r="Y156" s="13"/>
      <c r="Z156" s="19"/>
      <c r="AA156" s="17" t="s">
        <v>292</v>
      </c>
      <c r="AB156" s="21">
        <f>sum(AB4:AB124)/1000</f>
        <v>45.209</v>
      </c>
      <c r="AD156" s="13"/>
      <c r="AE156" s="19"/>
      <c r="AF156" s="17" t="s">
        <v>292</v>
      </c>
      <c r="AG156" s="21">
        <f>sum(AG4:AG124)/1000</f>
        <v>33.47</v>
      </c>
      <c r="AI156" s="13"/>
      <c r="AJ156" s="19"/>
      <c r="AK156" s="17" t="s">
        <v>292</v>
      </c>
      <c r="AL156" s="21">
        <f>sum(AL4:AL124)/1000</f>
        <v>31.742</v>
      </c>
      <c r="AN156" s="13"/>
      <c r="AO156" s="19"/>
      <c r="AP156" s="17" t="s">
        <v>292</v>
      </c>
      <c r="AQ156" s="21">
        <f>sum(AQ4:AQ124)/1000</f>
        <v>43.145</v>
      </c>
      <c r="AS156" s="13"/>
    </row>
    <row r="157">
      <c r="A157" s="16"/>
      <c r="B157" s="17" t="s">
        <v>293</v>
      </c>
      <c r="C157" s="21">
        <f>COUNTA(C4:C124)+1</f>
        <v>65</v>
      </c>
      <c r="E157" s="13"/>
      <c r="F157" s="19"/>
      <c r="G157" s="17" t="s">
        <v>293</v>
      </c>
      <c r="H157" s="21">
        <f>COUNTA(H4:H124)+1</f>
        <v>57</v>
      </c>
      <c r="J157" s="13"/>
      <c r="K157" s="19"/>
      <c r="L157" s="17" t="s">
        <v>293</v>
      </c>
      <c r="M157" s="21">
        <f>COUNTA(M4:M124)+1</f>
        <v>75</v>
      </c>
      <c r="O157" s="13"/>
      <c r="P157" s="19"/>
      <c r="Q157" s="17" t="s">
        <v>293</v>
      </c>
      <c r="R157" s="21">
        <f>COUNTA(R4:R68)+1</f>
        <v>66</v>
      </c>
      <c r="T157" s="13"/>
      <c r="U157" s="19"/>
      <c r="V157" s="17" t="s">
        <v>293</v>
      </c>
      <c r="W157" s="21">
        <f>COUNTA(W4:W124)+1</f>
        <v>61</v>
      </c>
      <c r="Y157" s="13"/>
      <c r="Z157" s="19"/>
      <c r="AA157" s="17" t="s">
        <v>293</v>
      </c>
      <c r="AB157" s="21">
        <f>COUNTA(AB4:AB124)+1</f>
        <v>71</v>
      </c>
      <c r="AD157" s="13"/>
      <c r="AE157" s="19"/>
      <c r="AF157" s="17" t="s">
        <v>293</v>
      </c>
      <c r="AG157" s="21">
        <f>COUNTA(AG4:AG124)+1</f>
        <v>77</v>
      </c>
      <c r="AI157" s="13"/>
      <c r="AJ157" s="19"/>
      <c r="AK157" s="17" t="s">
        <v>293</v>
      </c>
      <c r="AL157" s="21">
        <f>COUNTA(AL4:AL124)+1</f>
        <v>67</v>
      </c>
      <c r="AN157" s="13"/>
      <c r="AO157" s="19"/>
      <c r="AP157" s="17" t="s">
        <v>293</v>
      </c>
      <c r="AQ157" s="21">
        <f>COUNTA(AQ4:AQ124)+1</f>
        <v>85</v>
      </c>
      <c r="AS157" s="13"/>
    </row>
    <row r="158">
      <c r="A158" s="16"/>
      <c r="B158" s="17" t="s">
        <v>294</v>
      </c>
      <c r="C158" s="22">
        <f>C160+C159+C161+C162</f>
        <v>65</v>
      </c>
      <c r="E158" s="13"/>
      <c r="F158" s="16"/>
      <c r="G158" s="17" t="s">
        <v>294</v>
      </c>
      <c r="H158" s="22">
        <f>H160+H159+H161+H162</f>
        <v>57</v>
      </c>
      <c r="J158" s="13"/>
      <c r="K158" s="16"/>
      <c r="L158" s="17" t="s">
        <v>294</v>
      </c>
      <c r="M158" s="22">
        <f>M160+M159+M161+M162</f>
        <v>75</v>
      </c>
      <c r="O158" s="13"/>
      <c r="P158" s="16"/>
      <c r="Q158" s="17" t="s">
        <v>294</v>
      </c>
      <c r="R158" s="22">
        <f>R160+R159+R161+R162</f>
        <v>66</v>
      </c>
      <c r="T158" s="13"/>
      <c r="U158" s="16"/>
      <c r="V158" s="17" t="s">
        <v>294</v>
      </c>
      <c r="W158" s="22">
        <f>W160+W159+W161+W162</f>
        <v>61</v>
      </c>
      <c r="Y158" s="13"/>
      <c r="Z158" s="16"/>
      <c r="AA158" s="17" t="s">
        <v>294</v>
      </c>
      <c r="AB158" s="22">
        <f>AB160+AB159+AB161+AB162</f>
        <v>71</v>
      </c>
      <c r="AD158" s="13"/>
      <c r="AE158" s="16"/>
      <c r="AF158" s="17" t="s">
        <v>294</v>
      </c>
      <c r="AG158" s="22">
        <f>AG160+AG159+AG161+AG162</f>
        <v>77</v>
      </c>
      <c r="AI158" s="13"/>
      <c r="AJ158" s="16"/>
      <c r="AK158" s="17" t="s">
        <v>294</v>
      </c>
      <c r="AL158" s="22">
        <f>AL160+AL159+AL161+AL162</f>
        <v>67</v>
      </c>
      <c r="AN158" s="13"/>
      <c r="AO158" s="16"/>
      <c r="AP158" s="17" t="s">
        <v>294</v>
      </c>
      <c r="AQ158" s="22">
        <f>AQ160+AQ159+AQ161+AQ162</f>
        <v>85</v>
      </c>
      <c r="AS158" s="13"/>
    </row>
    <row r="159">
      <c r="A159" s="4"/>
      <c r="B159" s="17" t="s">
        <v>295</v>
      </c>
      <c r="C159" s="23">
        <f>(C157-55)/2</f>
        <v>5</v>
      </c>
      <c r="E159" s="13"/>
      <c r="F159" s="4"/>
      <c r="G159" s="17" t="s">
        <v>295</v>
      </c>
      <c r="H159" s="23">
        <f>(H157-55)/2</f>
        <v>1</v>
      </c>
      <c r="J159" s="13"/>
      <c r="K159" s="4"/>
      <c r="L159" s="17" t="s">
        <v>295</v>
      </c>
      <c r="M159" s="23">
        <f>(M157-55)/2</f>
        <v>10</v>
      </c>
      <c r="O159" s="13"/>
      <c r="P159" s="4"/>
      <c r="Q159" s="17" t="s">
        <v>295</v>
      </c>
      <c r="R159" s="30">
        <f>(R157-56)/2</f>
        <v>5</v>
      </c>
      <c r="T159" s="13"/>
      <c r="U159" s="4"/>
      <c r="V159" s="17" t="s">
        <v>295</v>
      </c>
      <c r="W159" s="23">
        <f>(W157-55)/2</f>
        <v>3</v>
      </c>
      <c r="Y159" s="13"/>
      <c r="Z159" s="4"/>
      <c r="AA159" s="17" t="s">
        <v>295</v>
      </c>
      <c r="AB159" s="23">
        <f>(AB157-55)/2</f>
        <v>8</v>
      </c>
      <c r="AD159" s="13"/>
      <c r="AE159" s="4"/>
      <c r="AF159" s="17" t="s">
        <v>295</v>
      </c>
      <c r="AG159" s="23">
        <f>(AG157-55)/2</f>
        <v>11</v>
      </c>
      <c r="AI159" s="13"/>
      <c r="AJ159" s="4"/>
      <c r="AK159" s="17" t="s">
        <v>295</v>
      </c>
      <c r="AL159" s="23">
        <f>(AL157-55)/2</f>
        <v>6</v>
      </c>
      <c r="AN159" s="13"/>
      <c r="AO159" s="4"/>
      <c r="AP159" s="17" t="s">
        <v>295</v>
      </c>
      <c r="AQ159" s="23">
        <f>(AQ157-55)/2</f>
        <v>15</v>
      </c>
      <c r="AS159" s="13"/>
    </row>
    <row r="160">
      <c r="B160" s="24" t="s">
        <v>296</v>
      </c>
      <c r="C160" s="25">
        <v>55.0</v>
      </c>
      <c r="E160" s="13"/>
      <c r="G160" s="24" t="s">
        <v>296</v>
      </c>
      <c r="H160" s="25">
        <v>55.0</v>
      </c>
      <c r="J160" s="13"/>
      <c r="L160" s="24" t="s">
        <v>296</v>
      </c>
      <c r="M160" s="25">
        <v>55.0</v>
      </c>
      <c r="O160" s="13"/>
      <c r="Q160" s="24" t="s">
        <v>296</v>
      </c>
      <c r="R160" s="25">
        <v>55.0</v>
      </c>
      <c r="T160" s="13"/>
      <c r="V160" s="24" t="s">
        <v>296</v>
      </c>
      <c r="W160" s="25">
        <v>55.0</v>
      </c>
      <c r="Y160" s="13"/>
      <c r="AA160" s="24" t="s">
        <v>296</v>
      </c>
      <c r="AB160" s="25">
        <v>55.0</v>
      </c>
      <c r="AD160" s="13"/>
      <c r="AF160" s="24" t="s">
        <v>296</v>
      </c>
      <c r="AG160" s="25">
        <v>55.0</v>
      </c>
      <c r="AI160" s="13"/>
      <c r="AK160" s="24" t="s">
        <v>296</v>
      </c>
      <c r="AL160" s="25">
        <v>55.0</v>
      </c>
      <c r="AN160" s="13"/>
      <c r="AP160" s="24" t="s">
        <v>296</v>
      </c>
      <c r="AQ160" s="25">
        <v>55.0</v>
      </c>
      <c r="AS160" s="13"/>
    </row>
    <row r="161">
      <c r="B161" s="26" t="s">
        <v>297</v>
      </c>
      <c r="C161" s="25">
        <f>C159</f>
        <v>5</v>
      </c>
      <c r="E161" s="13"/>
      <c r="G161" s="26" t="s">
        <v>297</v>
      </c>
      <c r="H161" s="25">
        <f>H159</f>
        <v>1</v>
      </c>
      <c r="J161" s="13"/>
      <c r="L161" s="26" t="s">
        <v>297</v>
      </c>
      <c r="M161" s="25">
        <f>M159</f>
        <v>10</v>
      </c>
      <c r="O161" s="13"/>
      <c r="Q161" s="26" t="s">
        <v>297</v>
      </c>
      <c r="R161" s="25">
        <f>R159</f>
        <v>5</v>
      </c>
      <c r="T161" s="13"/>
      <c r="V161" s="26" t="s">
        <v>297</v>
      </c>
      <c r="W161" s="25">
        <f>W159</f>
        <v>3</v>
      </c>
      <c r="Y161" s="13"/>
      <c r="AA161" s="26" t="s">
        <v>297</v>
      </c>
      <c r="AB161" s="25">
        <f>AB159</f>
        <v>8</v>
      </c>
      <c r="AD161" s="13"/>
      <c r="AF161" s="26" t="s">
        <v>297</v>
      </c>
      <c r="AG161" s="25">
        <f>AG159</f>
        <v>11</v>
      </c>
      <c r="AI161" s="13"/>
      <c r="AK161" s="26" t="s">
        <v>297</v>
      </c>
      <c r="AL161" s="25">
        <f>AL159</f>
        <v>6</v>
      </c>
      <c r="AN161" s="13"/>
      <c r="AP161" s="26" t="s">
        <v>297</v>
      </c>
      <c r="AQ161" s="25">
        <f>AQ159</f>
        <v>15</v>
      </c>
      <c r="AS161" s="13"/>
    </row>
    <row r="162">
      <c r="B162" s="26" t="s">
        <v>298</v>
      </c>
      <c r="C162" s="25">
        <v>0.0</v>
      </c>
      <c r="E162" s="13"/>
      <c r="G162" s="26" t="s">
        <v>298</v>
      </c>
      <c r="H162" s="25">
        <v>0.0</v>
      </c>
      <c r="J162" s="13"/>
      <c r="L162" s="26" t="s">
        <v>298</v>
      </c>
      <c r="M162" s="25">
        <v>0.0</v>
      </c>
      <c r="O162" s="13"/>
      <c r="Q162" s="26" t="s">
        <v>298</v>
      </c>
      <c r="R162" s="31">
        <v>1.0</v>
      </c>
      <c r="T162" s="13"/>
      <c r="V162" s="26" t="s">
        <v>298</v>
      </c>
      <c r="W162" s="25">
        <v>0.0</v>
      </c>
      <c r="Y162" s="13"/>
      <c r="AA162" s="26" t="s">
        <v>298</v>
      </c>
      <c r="AB162" s="25">
        <v>0.0</v>
      </c>
      <c r="AD162" s="13"/>
      <c r="AF162" s="26" t="s">
        <v>298</v>
      </c>
      <c r="AG162" s="25">
        <v>0.0</v>
      </c>
      <c r="AI162" s="13"/>
      <c r="AK162" s="26" t="s">
        <v>298</v>
      </c>
      <c r="AL162" s="25">
        <v>0.0</v>
      </c>
      <c r="AN162" s="13"/>
      <c r="AP162" s="26" t="s">
        <v>298</v>
      </c>
      <c r="AQ162" s="25">
        <v>0.0</v>
      </c>
      <c r="AS162" s="13"/>
    </row>
    <row r="163">
      <c r="B163" s="24" t="s">
        <v>299</v>
      </c>
      <c r="C163" s="25">
        <f>COUNTIF(A3:A100,FALSE)+5</f>
        <v>7</v>
      </c>
      <c r="E163" s="13"/>
      <c r="G163" s="24" t="s">
        <v>299</v>
      </c>
      <c r="H163" s="25">
        <f>COUNTIF(F3:F100,FALSE)+7</f>
        <v>9</v>
      </c>
      <c r="J163" s="13"/>
      <c r="L163" s="24" t="s">
        <v>299</v>
      </c>
      <c r="M163" s="25">
        <f>COUNTIF(K3:K100,FALSE)+9</f>
        <v>11</v>
      </c>
      <c r="O163" s="13"/>
      <c r="Q163" s="24" t="s">
        <v>299</v>
      </c>
      <c r="R163" s="25">
        <f>COUNTIF(P3:P100,FALSE)-1+7</f>
        <v>9</v>
      </c>
      <c r="T163" s="13"/>
      <c r="V163" s="24" t="s">
        <v>299</v>
      </c>
      <c r="W163" s="25">
        <f>COUNTIF(U3:U100,FALSE)-1+5</f>
        <v>7</v>
      </c>
      <c r="Y163" s="13"/>
      <c r="AA163" s="24" t="s">
        <v>299</v>
      </c>
      <c r="AB163" s="25">
        <f>COUNTIF(Z3:Z100,FALSE)+5</f>
        <v>7</v>
      </c>
      <c r="AD163" s="13"/>
      <c r="AF163" s="24" t="s">
        <v>299</v>
      </c>
      <c r="AG163" s="25">
        <f>COUNTIF(AE3:AE100,FALSE)+7</f>
        <v>9</v>
      </c>
      <c r="AI163" s="13"/>
      <c r="AK163" s="24" t="s">
        <v>299</v>
      </c>
      <c r="AL163" s="25">
        <f>COUNTIF(AJ3:AJ100,FALSE)+5</f>
        <v>7</v>
      </c>
      <c r="AN163" s="13"/>
      <c r="AP163" s="24" t="s">
        <v>299</v>
      </c>
      <c r="AQ163" s="25">
        <f>COUNTIF(AO3:AO100,FALSE)+1+7</f>
        <v>9</v>
      </c>
      <c r="AS163" s="13"/>
    </row>
    <row r="164">
      <c r="B164" s="17" t="s">
        <v>300</v>
      </c>
      <c r="C164" s="25">
        <f>C158+C163</f>
        <v>72</v>
      </c>
      <c r="E164" s="13"/>
      <c r="G164" s="17" t="s">
        <v>300</v>
      </c>
      <c r="H164" s="25">
        <f>H158+H163</f>
        <v>66</v>
      </c>
      <c r="J164" s="13"/>
      <c r="L164" s="17" t="s">
        <v>300</v>
      </c>
      <c r="M164" s="25">
        <f>M158+M163</f>
        <v>86</v>
      </c>
      <c r="O164" s="13"/>
      <c r="Q164" s="17" t="s">
        <v>300</v>
      </c>
      <c r="R164" s="25">
        <f>R158+R163</f>
        <v>75</v>
      </c>
      <c r="T164" s="13"/>
      <c r="V164" s="17" t="s">
        <v>300</v>
      </c>
      <c r="W164" s="25">
        <f>W158+W163</f>
        <v>68</v>
      </c>
      <c r="Y164" s="13"/>
      <c r="AA164" s="17" t="s">
        <v>300</v>
      </c>
      <c r="AB164" s="25">
        <f>AB158+AB163</f>
        <v>78</v>
      </c>
      <c r="AD164" s="13"/>
      <c r="AF164" s="17" t="s">
        <v>300</v>
      </c>
      <c r="AG164" s="25">
        <f>AG158+AG163</f>
        <v>86</v>
      </c>
      <c r="AI164" s="13"/>
      <c r="AK164" s="17" t="s">
        <v>300</v>
      </c>
      <c r="AL164" s="25">
        <f>AL158+AL163</f>
        <v>74</v>
      </c>
      <c r="AN164" s="13"/>
      <c r="AP164" s="17" t="s">
        <v>300</v>
      </c>
      <c r="AQ164" s="25">
        <f>AQ158+AQ163</f>
        <v>94</v>
      </c>
      <c r="AS164" s="13"/>
    </row>
    <row r="165">
      <c r="B165" s="27" t="s">
        <v>301</v>
      </c>
      <c r="C165" s="25">
        <f>C157-C159</f>
        <v>60</v>
      </c>
      <c r="E165" s="13"/>
      <c r="G165" s="27" t="s">
        <v>301</v>
      </c>
      <c r="H165" s="25">
        <f>H157-H159</f>
        <v>56</v>
      </c>
      <c r="J165" s="13"/>
      <c r="L165" s="27" t="s">
        <v>301</v>
      </c>
      <c r="M165" s="25">
        <f>M157-M159</f>
        <v>65</v>
      </c>
      <c r="O165" s="13"/>
      <c r="Q165" s="27" t="s">
        <v>301</v>
      </c>
      <c r="R165" s="25">
        <f>R157-R159</f>
        <v>61</v>
      </c>
      <c r="T165" s="13"/>
      <c r="V165" s="27" t="s">
        <v>301</v>
      </c>
      <c r="W165" s="25">
        <f>W157-W159</f>
        <v>58</v>
      </c>
      <c r="Y165" s="13"/>
      <c r="AA165" s="27" t="s">
        <v>301</v>
      </c>
      <c r="AB165" s="25">
        <f>AB157-AB159</f>
        <v>63</v>
      </c>
      <c r="AD165" s="13"/>
      <c r="AF165" s="27" t="s">
        <v>301</v>
      </c>
      <c r="AG165" s="25">
        <f>AG157-AG159</f>
        <v>66</v>
      </c>
      <c r="AI165" s="13"/>
      <c r="AK165" s="27" t="s">
        <v>301</v>
      </c>
      <c r="AL165" s="25">
        <f>AL157-AL159</f>
        <v>61</v>
      </c>
      <c r="AN165" s="13"/>
      <c r="AP165" s="27" t="s">
        <v>301</v>
      </c>
      <c r="AQ165" s="25">
        <f>AQ157-AQ159</f>
        <v>70</v>
      </c>
      <c r="AS165" s="13"/>
    </row>
    <row r="166">
      <c r="B166" s="28" t="s">
        <v>302</v>
      </c>
      <c r="C166" s="25">
        <f>((ABS(C165)-1)/C156)*1/5</f>
        <v>0.4517611026</v>
      </c>
      <c r="E166" s="13"/>
      <c r="G166" s="28" t="s">
        <v>302</v>
      </c>
      <c r="H166" s="25">
        <f>((ABS(H165)-1)/H156)*1/5</f>
        <v>0.4222810856</v>
      </c>
      <c r="J166" s="13"/>
      <c r="L166" s="28" t="s">
        <v>302</v>
      </c>
      <c r="M166" s="25">
        <f>((ABS(M165)-1)/M156)*1/5</f>
        <v>0.4617937802</v>
      </c>
      <c r="O166" s="13"/>
      <c r="Q166" s="28" t="s">
        <v>302</v>
      </c>
      <c r="R166" s="25">
        <f>((ABS(R165)-1)/R156)*1/5</f>
        <v>0.4544421722</v>
      </c>
      <c r="T166" s="13"/>
      <c r="V166" s="28" t="s">
        <v>302</v>
      </c>
      <c r="W166" s="25">
        <f>((ABS(W165)-1)/W156)*1/5</f>
        <v>0.5518443218</v>
      </c>
      <c r="Y166" s="13"/>
      <c r="AA166" s="28" t="s">
        <v>302</v>
      </c>
      <c r="AB166" s="25">
        <f>((ABS(AB165)-1)/AB156)*1/5</f>
        <v>0.2742816696</v>
      </c>
      <c r="AD166" s="13"/>
      <c r="AF166" s="28" t="s">
        <v>302</v>
      </c>
      <c r="AG166" s="25">
        <f>((ABS(AG165)-1)/AG156)*1/5</f>
        <v>0.3884075291</v>
      </c>
      <c r="AI166" s="13"/>
      <c r="AK166" s="28" t="s">
        <v>302</v>
      </c>
      <c r="AL166" s="25">
        <f>((ABS(AL165)-1)/AL156)*1/5</f>
        <v>0.3780480121</v>
      </c>
      <c r="AN166" s="13"/>
      <c r="AP166" s="28" t="s">
        <v>302</v>
      </c>
      <c r="AQ166" s="25">
        <f>((ABS(AQ165)-1)/AQ156)*1/5</f>
        <v>0.319851663</v>
      </c>
      <c r="AS166" s="13"/>
    </row>
    <row r="167">
      <c r="B167" s="28" t="s">
        <v>303</v>
      </c>
      <c r="C167" s="25">
        <f>((ABS(C165)-1)/C156)*1/5*60</f>
        <v>27.10566616</v>
      </c>
      <c r="E167" s="13"/>
      <c r="G167" s="28" t="s">
        <v>303</v>
      </c>
      <c r="H167" s="25">
        <f>((ABS(H165)-1)/H156)*1/5*60</f>
        <v>25.33686514</v>
      </c>
      <c r="J167" s="13"/>
      <c r="L167" s="28" t="s">
        <v>303</v>
      </c>
      <c r="M167" s="25">
        <f>((ABS(M165)-1)/M156)*1/5*60</f>
        <v>27.70762681</v>
      </c>
      <c r="O167" s="13"/>
      <c r="Q167" s="28" t="s">
        <v>303</v>
      </c>
      <c r="R167" s="25">
        <f>((ABS(R165)-1)/R156)*1/5*60</f>
        <v>27.26653033</v>
      </c>
      <c r="T167" s="13"/>
      <c r="V167" s="28" t="s">
        <v>303</v>
      </c>
      <c r="W167" s="25">
        <f>((ABS(W165)-1)/W156)*1/5*60</f>
        <v>33.11065931</v>
      </c>
      <c r="Y167" s="13"/>
      <c r="AA167" s="28" t="s">
        <v>303</v>
      </c>
      <c r="AB167" s="25">
        <f>((ABS(AB165)-1)/AB156)*1/5*60</f>
        <v>16.45690017</v>
      </c>
      <c r="AD167" s="13"/>
      <c r="AF167" s="28" t="s">
        <v>303</v>
      </c>
      <c r="AG167" s="25">
        <f>((ABS(AG165)-1)/AG156)*1/5*60</f>
        <v>23.30445175</v>
      </c>
      <c r="AI167" s="13"/>
      <c r="AK167" s="28" t="s">
        <v>303</v>
      </c>
      <c r="AL167" s="25">
        <f>((ABS(AL165)-1)/AL156)*1/5*60</f>
        <v>22.68288073</v>
      </c>
      <c r="AN167" s="13"/>
      <c r="AP167" s="28" t="s">
        <v>303</v>
      </c>
      <c r="AQ167" s="25">
        <f>((ABS(AQ165)-1)/AQ156)*1/5*60</f>
        <v>19.19109978</v>
      </c>
      <c r="AS167" s="13"/>
    </row>
    <row r="168">
      <c r="B168" s="28" t="s">
        <v>304</v>
      </c>
      <c r="C168" s="25">
        <f>C166*(1-C177)</f>
        <v>0.4517611026</v>
      </c>
      <c r="E168" s="13"/>
      <c r="G168" s="28" t="s">
        <v>304</v>
      </c>
      <c r="H168" s="25">
        <f>H166*(1-H177)</f>
        <v>0.4222810856</v>
      </c>
      <c r="J168" s="13"/>
      <c r="L168" s="28" t="s">
        <v>304</v>
      </c>
      <c r="M168" s="25">
        <f>M166*(1-M177)</f>
        <v>0.4617937802</v>
      </c>
      <c r="O168" s="13"/>
      <c r="Q168" s="28" t="s">
        <v>304</v>
      </c>
      <c r="R168" s="25">
        <f>R166*(1-R177)</f>
        <v>0.4469923006</v>
      </c>
      <c r="T168" s="13"/>
      <c r="V168" s="28" t="s">
        <v>304</v>
      </c>
      <c r="W168" s="25">
        <f>W166*(1-W177)</f>
        <v>0.5518443218</v>
      </c>
      <c r="Y168" s="13"/>
      <c r="AA168" s="28" t="s">
        <v>304</v>
      </c>
      <c r="AB168" s="25">
        <f>AB166*(1-AB177)</f>
        <v>0.2742816696</v>
      </c>
      <c r="AD168" s="13"/>
      <c r="AF168" s="28" t="s">
        <v>304</v>
      </c>
      <c r="AG168" s="25">
        <f>AG166*(1-AG177)</f>
        <v>0.3884075291</v>
      </c>
      <c r="AI168" s="13"/>
      <c r="AK168" s="28" t="s">
        <v>304</v>
      </c>
      <c r="AL168" s="25">
        <f>AL166*(1-AL177)</f>
        <v>0.3780480121</v>
      </c>
      <c r="AN168" s="13"/>
      <c r="AP168" s="28" t="s">
        <v>304</v>
      </c>
      <c r="AQ168" s="25">
        <f>AQ166*(1-AQ177)</f>
        <v>0.319851663</v>
      </c>
      <c r="AS168" s="13"/>
    </row>
    <row r="169">
      <c r="B169" s="28" t="s">
        <v>305</v>
      </c>
      <c r="C169" s="25">
        <f>C167*(1-C177)</f>
        <v>27.10566616</v>
      </c>
      <c r="E169" s="13"/>
      <c r="G169" s="28" t="s">
        <v>305</v>
      </c>
      <c r="H169" s="25">
        <f>H167*(1-H177)</f>
        <v>25.33686514</v>
      </c>
      <c r="J169" s="13"/>
      <c r="L169" s="28" t="s">
        <v>305</v>
      </c>
      <c r="M169" s="25">
        <f>M167*(1-M177)</f>
        <v>27.70762681</v>
      </c>
      <c r="O169" s="13"/>
      <c r="Q169" s="28" t="s">
        <v>305</v>
      </c>
      <c r="R169" s="25">
        <f>R167*(1-R177)</f>
        <v>26.81953803</v>
      </c>
      <c r="T169" s="13"/>
      <c r="V169" s="28" t="s">
        <v>305</v>
      </c>
      <c r="W169" s="25">
        <f>W167*(1-W177)</f>
        <v>33.11065931</v>
      </c>
      <c r="Y169" s="13"/>
      <c r="AA169" s="28" t="s">
        <v>305</v>
      </c>
      <c r="AB169" s="25">
        <f>AB167*(1-AB177)</f>
        <v>16.45690017</v>
      </c>
      <c r="AD169" s="13"/>
      <c r="AF169" s="28" t="s">
        <v>305</v>
      </c>
      <c r="AG169" s="25">
        <f>AG167*(1-AG177)</f>
        <v>23.30445175</v>
      </c>
      <c r="AI169" s="13"/>
      <c r="AK169" s="28" t="s">
        <v>305</v>
      </c>
      <c r="AL169" s="25">
        <f>AL167*(1-AL177)</f>
        <v>22.68288073</v>
      </c>
      <c r="AN169" s="13"/>
      <c r="AP169" s="28" t="s">
        <v>305</v>
      </c>
      <c r="AQ169" s="25">
        <f>AQ167*(1-AQ177)</f>
        <v>19.19109978</v>
      </c>
      <c r="AS169" s="13"/>
    </row>
    <row r="170">
      <c r="B170" s="28" t="s">
        <v>306</v>
      </c>
      <c r="C170" s="25">
        <f>(ABS(C165)-1)/C156</f>
        <v>2.258805513</v>
      </c>
      <c r="E170" s="13"/>
      <c r="G170" s="28" t="s">
        <v>306</v>
      </c>
      <c r="H170" s="25">
        <f>(ABS(H165)-1)/H156</f>
        <v>2.111405428</v>
      </c>
      <c r="J170" s="13"/>
      <c r="L170" s="28" t="s">
        <v>306</v>
      </c>
      <c r="M170" s="25">
        <f>(ABS(M165)-1)/M156</f>
        <v>2.308968901</v>
      </c>
      <c r="O170" s="13"/>
      <c r="Q170" s="28" t="s">
        <v>306</v>
      </c>
      <c r="R170" s="25">
        <f>(ABS(R165)-1)/R156</f>
        <v>2.272210861</v>
      </c>
      <c r="T170" s="13"/>
      <c r="V170" s="28" t="s">
        <v>306</v>
      </c>
      <c r="W170" s="25">
        <f>(ABS(W165)-1)/W156</f>
        <v>2.759221609</v>
      </c>
      <c r="Y170" s="13"/>
      <c r="AA170" s="28" t="s">
        <v>306</v>
      </c>
      <c r="AB170" s="25">
        <f>(ABS(AB165)-1)/AB156</f>
        <v>1.371408348</v>
      </c>
      <c r="AD170" s="13"/>
      <c r="AF170" s="28" t="s">
        <v>306</v>
      </c>
      <c r="AG170" s="25">
        <f>(ABS(AG165)-1)/AG156</f>
        <v>1.942037646</v>
      </c>
      <c r="AI170" s="13"/>
      <c r="AK170" s="28" t="s">
        <v>306</v>
      </c>
      <c r="AL170" s="25">
        <f>(ABS(AL165)-1)/AL156</f>
        <v>1.89024006</v>
      </c>
      <c r="AN170" s="13"/>
      <c r="AP170" s="28" t="s">
        <v>306</v>
      </c>
      <c r="AQ170" s="25">
        <f>(ABS(AQ165)-1)/AQ156</f>
        <v>1.599258315</v>
      </c>
      <c r="AS170" s="13"/>
    </row>
    <row r="171">
      <c r="B171" s="28" t="s">
        <v>307</v>
      </c>
      <c r="C171" s="25">
        <f>(ABS(C158)-1)/C156</f>
        <v>2.450229709</v>
      </c>
      <c r="E171" s="13"/>
      <c r="G171" s="28" t="s">
        <v>307</v>
      </c>
      <c r="H171" s="25">
        <f>(ABS(H158)-1)/H156</f>
        <v>2.149794618</v>
      </c>
      <c r="J171" s="13"/>
      <c r="L171" s="28" t="s">
        <v>307</v>
      </c>
      <c r="M171" s="25">
        <f>(ABS(M158)-1)/M156</f>
        <v>2.669745292</v>
      </c>
      <c r="O171" s="13"/>
      <c r="Q171" s="28" t="s">
        <v>307</v>
      </c>
      <c r="R171" s="25">
        <f>(ABS(R158)-1)/R156</f>
        <v>2.461561766</v>
      </c>
      <c r="T171" s="13"/>
      <c r="V171" s="28" t="s">
        <v>307</v>
      </c>
      <c r="W171" s="25">
        <f>(ABS(W158)-1)/W156</f>
        <v>2.904443799</v>
      </c>
      <c r="Y171" s="13"/>
      <c r="AA171" s="28" t="s">
        <v>307</v>
      </c>
      <c r="AB171" s="25">
        <f>(ABS(AB158)-1)/AB156</f>
        <v>1.548364264</v>
      </c>
      <c r="AD171" s="13"/>
      <c r="AF171" s="28" t="s">
        <v>307</v>
      </c>
      <c r="AG171" s="25">
        <f>(ABS(AG158)-1)/AG156</f>
        <v>2.27069017</v>
      </c>
      <c r="AI171" s="13"/>
      <c r="AK171" s="28" t="s">
        <v>307</v>
      </c>
      <c r="AL171" s="25">
        <f>(ABS(AL158)-1)/AL156</f>
        <v>2.079264067</v>
      </c>
      <c r="AN171" s="13"/>
      <c r="AP171" s="28" t="s">
        <v>307</v>
      </c>
      <c r="AQ171" s="25">
        <f>(ABS(AQ158)-1)/AQ156</f>
        <v>1.946923166</v>
      </c>
      <c r="AS171" s="13"/>
    </row>
    <row r="172">
      <c r="B172" s="4" t="s">
        <v>308</v>
      </c>
      <c r="C172" s="25">
        <f>(ABS(C164)-1)/C156</f>
        <v>2.718223583</v>
      </c>
      <c r="E172" s="13"/>
      <c r="G172" s="4" t="s">
        <v>308</v>
      </c>
      <c r="H172" s="25">
        <f>(ABS(H164)-1)/H156</f>
        <v>2.495297324</v>
      </c>
      <c r="J172" s="13"/>
      <c r="L172" s="4" t="s">
        <v>308</v>
      </c>
      <c r="M172" s="25">
        <f>(ABS(M164)-1)/M156</f>
        <v>3.066599322</v>
      </c>
      <c r="O172" s="13"/>
      <c r="Q172" s="4" t="s">
        <v>308</v>
      </c>
      <c r="R172" s="25">
        <f>(ABS(R164)-1)/R156</f>
        <v>2.802393395</v>
      </c>
      <c r="T172" s="13"/>
      <c r="V172" s="4" t="s">
        <v>308</v>
      </c>
      <c r="W172" s="25">
        <f>(ABS(W164)-1)/W156</f>
        <v>3.243295576</v>
      </c>
      <c r="Y172" s="13"/>
      <c r="AA172" s="4" t="s">
        <v>308</v>
      </c>
      <c r="AB172" s="25">
        <f>(ABS(AB164)-1)/AB156</f>
        <v>1.70320069</v>
      </c>
      <c r="AD172" s="13"/>
      <c r="AF172" s="4" t="s">
        <v>308</v>
      </c>
      <c r="AG172" s="25">
        <f>(ABS(AG164)-1)/AG156</f>
        <v>2.53958769</v>
      </c>
      <c r="AI172" s="13"/>
      <c r="AK172" s="4" t="s">
        <v>308</v>
      </c>
      <c r="AL172" s="25">
        <f>(ABS(AL164)-1)/AL156</f>
        <v>2.299792074</v>
      </c>
      <c r="AN172" s="13"/>
      <c r="AP172" s="4" t="s">
        <v>308</v>
      </c>
      <c r="AQ172" s="25">
        <f>(ABS(AQ164)-1)/AQ156</f>
        <v>2.155522077</v>
      </c>
      <c r="AS172" s="13"/>
    </row>
    <row r="173">
      <c r="B173" s="4" t="s">
        <v>309</v>
      </c>
      <c r="C173" s="25">
        <f>ABS(C158)/ABS(C165)</f>
        <v>1.083333333</v>
      </c>
      <c r="E173" s="13"/>
      <c r="G173" s="4" t="s">
        <v>309</v>
      </c>
      <c r="H173" s="25">
        <f>ABS(H158)/ABS(H165)</f>
        <v>1.017857143</v>
      </c>
      <c r="J173" s="13"/>
      <c r="L173" s="4" t="s">
        <v>309</v>
      </c>
      <c r="M173" s="25">
        <f>ABS(M158)/ABS(M165)</f>
        <v>1.153846154</v>
      </c>
      <c r="O173" s="13"/>
      <c r="Q173" s="4" t="s">
        <v>309</v>
      </c>
      <c r="R173" s="25">
        <f>ABS(R158)/ABS(R165)</f>
        <v>1.081967213</v>
      </c>
      <c r="T173" s="13"/>
      <c r="V173" s="4" t="s">
        <v>309</v>
      </c>
      <c r="W173" s="25">
        <f>ABS(W158)/ABS(W165)</f>
        <v>1.051724138</v>
      </c>
      <c r="Y173" s="13"/>
      <c r="AA173" s="4" t="s">
        <v>309</v>
      </c>
      <c r="AB173" s="25">
        <f>ABS(AB158)/ABS(AB165)</f>
        <v>1.126984127</v>
      </c>
      <c r="AD173" s="13"/>
      <c r="AF173" s="4" t="s">
        <v>309</v>
      </c>
      <c r="AG173" s="25">
        <f>ABS(AG158)/ABS(AG165)</f>
        <v>1.166666667</v>
      </c>
      <c r="AI173" s="13"/>
      <c r="AK173" s="4" t="s">
        <v>309</v>
      </c>
      <c r="AL173" s="25">
        <f>ABS(AL158)/ABS(AL165)</f>
        <v>1.098360656</v>
      </c>
      <c r="AN173" s="13"/>
      <c r="AP173" s="4" t="s">
        <v>309</v>
      </c>
      <c r="AQ173" s="25">
        <f>ABS(AQ158)/ABS(AQ165)</f>
        <v>1.214285714</v>
      </c>
      <c r="AS173" s="13"/>
    </row>
    <row r="174">
      <c r="B174" s="4" t="s">
        <v>310</v>
      </c>
      <c r="C174" s="25">
        <f>ABS(C164)/ABS(C165)</f>
        <v>1.2</v>
      </c>
      <c r="E174" s="13"/>
      <c r="G174" s="4" t="s">
        <v>310</v>
      </c>
      <c r="H174" s="25">
        <f>ABS(H164)/ABS(H165)</f>
        <v>1.178571429</v>
      </c>
      <c r="J174" s="13"/>
      <c r="L174" s="4" t="s">
        <v>310</v>
      </c>
      <c r="M174" s="25">
        <f>ABS(M164)/ABS(M165)</f>
        <v>1.323076923</v>
      </c>
      <c r="O174" s="13"/>
      <c r="Q174" s="4" t="s">
        <v>310</v>
      </c>
      <c r="R174" s="25">
        <f>ABS(R164)/ABS(R165)</f>
        <v>1.229508197</v>
      </c>
      <c r="T174" s="13"/>
      <c r="V174" s="4" t="s">
        <v>310</v>
      </c>
      <c r="W174" s="25">
        <f>ABS(W164)/ABS(W165)</f>
        <v>1.172413793</v>
      </c>
      <c r="Y174" s="13"/>
      <c r="AA174" s="4" t="s">
        <v>310</v>
      </c>
      <c r="AB174" s="25">
        <f>ABS(AB164)/ABS(AB165)</f>
        <v>1.238095238</v>
      </c>
      <c r="AD174" s="13"/>
      <c r="AF174" s="4" t="s">
        <v>310</v>
      </c>
      <c r="AG174" s="25">
        <f>ABS(AG164)/ABS(AG165)</f>
        <v>1.303030303</v>
      </c>
      <c r="AI174" s="13"/>
      <c r="AK174" s="4" t="s">
        <v>310</v>
      </c>
      <c r="AL174" s="25">
        <f>ABS(AL164)/ABS(AL165)</f>
        <v>1.213114754</v>
      </c>
      <c r="AN174" s="13"/>
      <c r="AP174" s="4" t="s">
        <v>310</v>
      </c>
      <c r="AQ174" s="25">
        <f>ABS(AQ164)/ABS(AQ165)</f>
        <v>1.342857143</v>
      </c>
      <c r="AS174" s="13"/>
    </row>
    <row r="175">
      <c r="B175" s="4" t="s">
        <v>311</v>
      </c>
      <c r="C175" s="25">
        <f>C162/MAX(ABS(C160),ABS(C165))</f>
        <v>0</v>
      </c>
      <c r="E175" s="13"/>
      <c r="G175" s="4" t="s">
        <v>311</v>
      </c>
      <c r="H175" s="25">
        <f>H162/MAX(ABS(H160),ABS(H165))</f>
        <v>0</v>
      </c>
      <c r="J175" s="13"/>
      <c r="L175" s="4" t="s">
        <v>311</v>
      </c>
      <c r="M175" s="25">
        <f>M162/MAX(ABS(M160),ABS(M165))</f>
        <v>0</v>
      </c>
      <c r="O175" s="13"/>
      <c r="Q175" s="4" t="s">
        <v>311</v>
      </c>
      <c r="R175" s="25">
        <f>R162/MAX(ABS(R160),ABS(R165))</f>
        <v>0.01639344262</v>
      </c>
      <c r="T175" s="13"/>
      <c r="V175" s="4" t="s">
        <v>311</v>
      </c>
      <c r="W175" s="25">
        <f>W162/MAX(ABS(W160),ABS(W165))</f>
        <v>0</v>
      </c>
      <c r="Y175" s="13"/>
      <c r="AA175" s="4" t="s">
        <v>311</v>
      </c>
      <c r="AB175" s="25">
        <f>AB162/MAX(ABS(AB160),ABS(AB165))</f>
        <v>0</v>
      </c>
      <c r="AD175" s="13"/>
      <c r="AF175" s="4" t="s">
        <v>311</v>
      </c>
      <c r="AG175" s="25">
        <f>AG162/MAX(ABS(AG160),ABS(AG165))</f>
        <v>0</v>
      </c>
      <c r="AI175" s="13"/>
      <c r="AK175" s="4" t="s">
        <v>311</v>
      </c>
      <c r="AL175" s="25">
        <f>AL162/MAX(ABS(AL160),ABS(AL165))</f>
        <v>0</v>
      </c>
      <c r="AN175" s="13"/>
      <c r="AP175" s="4" t="s">
        <v>311</v>
      </c>
      <c r="AQ175" s="25">
        <f>AQ162/MAX(ABS(AQ160),ABS(AQ165))</f>
        <v>0</v>
      </c>
      <c r="AS175" s="13"/>
    </row>
    <row r="176">
      <c r="B176" s="28" t="s">
        <v>312</v>
      </c>
      <c r="C176" s="25">
        <f>C161/(C160+C162+C161)</f>
        <v>0.08333333333</v>
      </c>
      <c r="E176" s="13"/>
      <c r="G176" s="28" t="s">
        <v>312</v>
      </c>
      <c r="H176" s="25">
        <f>H161/(H160+H162+H161)</f>
        <v>0.01785714286</v>
      </c>
      <c r="J176" s="13"/>
      <c r="L176" s="28" t="s">
        <v>312</v>
      </c>
      <c r="M176" s="25">
        <f>M161/(M160+M162+M161)</f>
        <v>0.1538461538</v>
      </c>
      <c r="O176" s="13"/>
      <c r="Q176" s="28" t="s">
        <v>312</v>
      </c>
      <c r="R176" s="25">
        <f>R161/(R160+R162+R161)</f>
        <v>0.08196721311</v>
      </c>
      <c r="T176" s="13"/>
      <c r="V176" s="28" t="s">
        <v>312</v>
      </c>
      <c r="W176" s="25">
        <f>W161/(W160+W162+W161)</f>
        <v>0.05172413793</v>
      </c>
      <c r="Y176" s="13"/>
      <c r="AA176" s="28" t="s">
        <v>312</v>
      </c>
      <c r="AB176" s="25">
        <f>AB161/(AB160+AB162+AB161)</f>
        <v>0.126984127</v>
      </c>
      <c r="AD176" s="13"/>
      <c r="AF176" s="28" t="s">
        <v>312</v>
      </c>
      <c r="AG176" s="25">
        <f>AG161/(AG160+AG162+AG161)</f>
        <v>0.1666666667</v>
      </c>
      <c r="AI176" s="13"/>
      <c r="AK176" s="28" t="s">
        <v>312</v>
      </c>
      <c r="AL176" s="25">
        <f>AL161/(AL160+AL162+AL161)</f>
        <v>0.09836065574</v>
      </c>
      <c r="AN176" s="13"/>
      <c r="AP176" s="28" t="s">
        <v>312</v>
      </c>
      <c r="AQ176" s="25">
        <f>AQ161/(AQ160+AQ162+AQ161)</f>
        <v>0.2142857143</v>
      </c>
      <c r="AS176" s="13"/>
    </row>
    <row r="177">
      <c r="B177" s="28" t="s">
        <v>313</v>
      </c>
      <c r="C177" s="25">
        <f>C162/(C160+C162+C161)</f>
        <v>0</v>
      </c>
      <c r="E177" s="13"/>
      <c r="G177" s="28" t="s">
        <v>313</v>
      </c>
      <c r="H177" s="25">
        <f>H162/(H160+H162+H161)</f>
        <v>0</v>
      </c>
      <c r="J177" s="13"/>
      <c r="L177" s="28" t="s">
        <v>313</v>
      </c>
      <c r="M177" s="25">
        <f>M162/(M160+M162+M161)</f>
        <v>0</v>
      </c>
      <c r="O177" s="13"/>
      <c r="Q177" s="28" t="s">
        <v>313</v>
      </c>
      <c r="R177" s="25">
        <f>R162/(R160+R162+R161)</f>
        <v>0.01639344262</v>
      </c>
      <c r="T177" s="13"/>
      <c r="V177" s="28" t="s">
        <v>313</v>
      </c>
      <c r="W177" s="25">
        <f>W162/(W160+W162+W161)</f>
        <v>0</v>
      </c>
      <c r="Y177" s="13"/>
      <c r="AA177" s="28" t="s">
        <v>313</v>
      </c>
      <c r="AB177" s="25">
        <f>AB162/(AB160+AB162+AB161)</f>
        <v>0</v>
      </c>
      <c r="AD177" s="13"/>
      <c r="AF177" s="28" t="s">
        <v>313</v>
      </c>
      <c r="AG177" s="25">
        <f>AG162/(AG160+AG162+AG161)</f>
        <v>0</v>
      </c>
      <c r="AI177" s="13"/>
      <c r="AK177" s="28" t="s">
        <v>313</v>
      </c>
      <c r="AL177" s="25">
        <f>AL162/(AL160+AL162+AL161)</f>
        <v>0</v>
      </c>
      <c r="AN177" s="13"/>
      <c r="AP177" s="28" t="s">
        <v>313</v>
      </c>
      <c r="AQ177" s="25">
        <f>AQ162/(AQ160+AQ162+AQ161)</f>
        <v>0</v>
      </c>
      <c r="AS177" s="13"/>
    </row>
    <row r="178">
      <c r="B178" s="28" t="s">
        <v>314</v>
      </c>
      <c r="C178" s="25">
        <f>(C161+C162)/(C160+C161+C162)</f>
        <v>0.08333333333</v>
      </c>
      <c r="E178" s="13"/>
      <c r="G178" s="28" t="s">
        <v>314</v>
      </c>
      <c r="H178" s="25">
        <f>(H161+H162)/(H160+H161+H162)</f>
        <v>0.01785714286</v>
      </c>
      <c r="J178" s="13"/>
      <c r="L178" s="28" t="s">
        <v>314</v>
      </c>
      <c r="M178" s="25">
        <f>(M161+M162)/(M160+M161+M162)</f>
        <v>0.1538461538</v>
      </c>
      <c r="O178" s="13"/>
      <c r="Q178" s="28" t="s">
        <v>314</v>
      </c>
      <c r="R178" s="25">
        <f>(R161+R162)/(R160+R161+R162)</f>
        <v>0.09836065574</v>
      </c>
      <c r="T178" s="13"/>
      <c r="V178" s="28" t="s">
        <v>314</v>
      </c>
      <c r="W178" s="25">
        <f>(W161+W162)/(W160+W161+W162)</f>
        <v>0.05172413793</v>
      </c>
      <c r="Y178" s="13"/>
      <c r="AA178" s="28" t="s">
        <v>314</v>
      </c>
      <c r="AB178" s="25">
        <f>(AB161+AB162)/(AB160+AB161+AB162)</f>
        <v>0.126984127</v>
      </c>
      <c r="AD178" s="13"/>
      <c r="AF178" s="28" t="s">
        <v>314</v>
      </c>
      <c r="AG178" s="25">
        <f>(AG161+AG162)/(AG160+AG161+AG162)</f>
        <v>0.1666666667</v>
      </c>
      <c r="AI178" s="13"/>
      <c r="AK178" s="28" t="s">
        <v>314</v>
      </c>
      <c r="AL178" s="25">
        <f>(AL161+AL162)/(AL160+AL161+AL162)</f>
        <v>0.09836065574</v>
      </c>
      <c r="AN178" s="13"/>
      <c r="AP178" s="28" t="s">
        <v>314</v>
      </c>
      <c r="AQ178" s="25">
        <f>(AQ161+AQ162)/(AQ160+AQ161+AQ162)</f>
        <v>0.2142857143</v>
      </c>
      <c r="AS178" s="13"/>
    </row>
    <row r="179">
      <c r="B179" s="28" t="s">
        <v>315</v>
      </c>
      <c r="C179" s="29">
        <f>ABS(C161)/ABS(C159)</f>
        <v>1</v>
      </c>
      <c r="E179" s="13"/>
      <c r="G179" s="28" t="s">
        <v>315</v>
      </c>
      <c r="H179" s="29">
        <f>ABS(H161)/ABS(H159)</f>
        <v>1</v>
      </c>
      <c r="J179" s="13"/>
      <c r="L179" s="28" t="s">
        <v>315</v>
      </c>
      <c r="M179" s="29">
        <f>ABS(M161)/ABS(M159)</f>
        <v>1</v>
      </c>
      <c r="O179" s="13"/>
      <c r="Q179" s="28" t="s">
        <v>315</v>
      </c>
      <c r="R179" s="29">
        <f>ABS(R161)/ABS(R159)</f>
        <v>1</v>
      </c>
      <c r="T179" s="13"/>
      <c r="V179" s="28" t="s">
        <v>315</v>
      </c>
      <c r="W179" s="29">
        <f>ABS(W161)/ABS(W159)</f>
        <v>1</v>
      </c>
      <c r="Y179" s="13"/>
      <c r="AA179" s="28" t="s">
        <v>315</v>
      </c>
      <c r="AB179" s="29">
        <f>ABS(AB161)/ABS(AB159)</f>
        <v>1</v>
      </c>
      <c r="AD179" s="13"/>
      <c r="AF179" s="28" t="s">
        <v>315</v>
      </c>
      <c r="AG179" s="29">
        <f>ABS(AG161)/ABS(AG159)</f>
        <v>1</v>
      </c>
      <c r="AI179" s="13"/>
      <c r="AK179" s="28" t="s">
        <v>315</v>
      </c>
      <c r="AL179" s="29">
        <f>ABS(AL161)/ABS(AL159)</f>
        <v>1</v>
      </c>
      <c r="AN179" s="13"/>
      <c r="AP179" s="28" t="s">
        <v>315</v>
      </c>
      <c r="AQ179" s="29">
        <f>ABS(AQ161)/ABS(AQ159)</f>
        <v>1</v>
      </c>
      <c r="AS179" s="13"/>
    </row>
    <row r="180">
      <c r="B180" s="28" t="s">
        <v>316</v>
      </c>
      <c r="C180" s="29">
        <f>C161/(C161+C162)</f>
        <v>1</v>
      </c>
      <c r="E180" s="13"/>
      <c r="G180" s="28" t="s">
        <v>316</v>
      </c>
      <c r="H180" s="29">
        <f>H161/(H161+H162)</f>
        <v>1</v>
      </c>
      <c r="J180" s="13"/>
      <c r="L180" s="28" t="s">
        <v>316</v>
      </c>
      <c r="M180" s="29">
        <f>M161/(M161+M162)</f>
        <v>1</v>
      </c>
      <c r="O180" s="13"/>
      <c r="Q180" s="28" t="s">
        <v>316</v>
      </c>
      <c r="R180" s="29">
        <f>R161/(R161+R162)</f>
        <v>0.8333333333</v>
      </c>
      <c r="T180" s="13"/>
      <c r="V180" s="28" t="s">
        <v>316</v>
      </c>
      <c r="W180" s="29">
        <f>W161/(W161+W162)</f>
        <v>1</v>
      </c>
      <c r="Y180" s="13"/>
      <c r="AA180" s="28" t="s">
        <v>316</v>
      </c>
      <c r="AB180" s="29">
        <f>AB161/(AB161+AB162)</f>
        <v>1</v>
      </c>
      <c r="AD180" s="13"/>
      <c r="AF180" s="28" t="s">
        <v>316</v>
      </c>
      <c r="AG180" s="29">
        <f>AG161/(AG161+AG162)</f>
        <v>1</v>
      </c>
      <c r="AI180" s="13"/>
      <c r="AK180" s="28" t="s">
        <v>316</v>
      </c>
      <c r="AL180" s="29">
        <f>AL161/(AL161+AL162)</f>
        <v>1</v>
      </c>
      <c r="AN180" s="13"/>
      <c r="AP180" s="28" t="s">
        <v>316</v>
      </c>
      <c r="AQ180" s="29">
        <f>AQ161/(AQ161+AQ162)</f>
        <v>1</v>
      </c>
      <c r="AS180" s="13"/>
    </row>
    <row r="181">
      <c r="B181" s="28" t="s">
        <v>317</v>
      </c>
      <c r="C181" s="25">
        <f>C160/(C159+C160+C161+C162)</f>
        <v>0.8461538462</v>
      </c>
      <c r="E181" s="13"/>
      <c r="G181" s="28" t="s">
        <v>317</v>
      </c>
      <c r="H181" s="25">
        <f>H160/(H159+H160+H161+H162)</f>
        <v>0.9649122807</v>
      </c>
      <c r="J181" s="13"/>
      <c r="L181" s="28" t="s">
        <v>317</v>
      </c>
      <c r="M181" s="25">
        <f>M160/(M159+M160+M161+M162)</f>
        <v>0.7333333333</v>
      </c>
      <c r="O181" s="13"/>
      <c r="Q181" s="28" t="s">
        <v>317</v>
      </c>
      <c r="R181" s="25">
        <f>R160/(R159+R160+R161+R162)</f>
        <v>0.8333333333</v>
      </c>
      <c r="T181" s="13"/>
      <c r="V181" s="28" t="s">
        <v>317</v>
      </c>
      <c r="W181" s="25">
        <f>W160/(W159+W160+W161+W162)</f>
        <v>0.9016393443</v>
      </c>
      <c r="Y181" s="13"/>
      <c r="AA181" s="28" t="s">
        <v>317</v>
      </c>
      <c r="AB181" s="25">
        <f>AB160/(AB159+AB160+AB161+AB162)</f>
        <v>0.7746478873</v>
      </c>
      <c r="AD181" s="13"/>
      <c r="AF181" s="28" t="s">
        <v>317</v>
      </c>
      <c r="AG181" s="25">
        <f>AG160/(AG159+AG160+AG161+AG162)</f>
        <v>0.7142857143</v>
      </c>
      <c r="AI181" s="13"/>
      <c r="AK181" s="28" t="s">
        <v>317</v>
      </c>
      <c r="AL181" s="25">
        <f>AL160/(AL159+AL160+AL161+AL162)</f>
        <v>0.8208955224</v>
      </c>
      <c r="AN181" s="13"/>
      <c r="AP181" s="28" t="s">
        <v>317</v>
      </c>
      <c r="AQ181" s="25">
        <f>AQ160/(AQ159+AQ160+AQ161+AQ162)</f>
        <v>0.6470588235</v>
      </c>
      <c r="AS181" s="13"/>
    </row>
    <row r="182">
      <c r="B182" s="28" t="s">
        <v>318</v>
      </c>
      <c r="C182" s="25">
        <f>(C162+C161+C159)/(C160+C162+C161+C159)</f>
        <v>0.1538461538</v>
      </c>
      <c r="E182" s="13"/>
      <c r="G182" s="28" t="s">
        <v>318</v>
      </c>
      <c r="H182" s="25">
        <f>(H162+H161+H159)/(H160+H162+H161+H159)</f>
        <v>0.0350877193</v>
      </c>
      <c r="J182" s="13"/>
      <c r="L182" s="28" t="s">
        <v>318</v>
      </c>
      <c r="M182" s="25">
        <f>(M162+M161+M159)/(M160+M162+M161+M159)</f>
        <v>0.2666666667</v>
      </c>
      <c r="O182" s="13"/>
      <c r="Q182" s="28" t="s">
        <v>318</v>
      </c>
      <c r="R182" s="25">
        <f>(R162+R161+R159)/(R160+R162+R161+R159)</f>
        <v>0.1666666667</v>
      </c>
      <c r="T182" s="13"/>
      <c r="V182" s="28" t="s">
        <v>318</v>
      </c>
      <c r="W182" s="25">
        <f>(W162+W161+W159)/(W160+W162+W161+W159)</f>
        <v>0.09836065574</v>
      </c>
      <c r="Y182" s="13"/>
      <c r="AA182" s="28" t="s">
        <v>318</v>
      </c>
      <c r="AB182" s="25">
        <f>(AB162+AB161+AB159)/(AB160+AB162+AB161+AB159)</f>
        <v>0.2253521127</v>
      </c>
      <c r="AD182" s="13"/>
      <c r="AF182" s="28" t="s">
        <v>318</v>
      </c>
      <c r="AG182" s="25">
        <f>(AG162+AG161+AG159)/(AG160+AG162+AG161+AG159)</f>
        <v>0.2857142857</v>
      </c>
      <c r="AI182" s="13"/>
      <c r="AK182" s="28" t="s">
        <v>318</v>
      </c>
      <c r="AL182" s="25">
        <f>(AL162+AL161+AL159)/(AL160+AL162+AL161+AL159)</f>
        <v>0.1791044776</v>
      </c>
      <c r="AN182" s="13"/>
      <c r="AP182" s="28" t="s">
        <v>318</v>
      </c>
      <c r="AQ182" s="25">
        <f>(AQ162+AQ161+AQ159)/(AQ160+AQ162+AQ161+AQ159)</f>
        <v>0.3529411765</v>
      </c>
      <c r="AS182" s="13"/>
    </row>
    <row r="183">
      <c r="B183" s="28" t="s">
        <v>319</v>
      </c>
      <c r="C183" s="25">
        <f>(C161+C159)/C160</f>
        <v>0.1818181818</v>
      </c>
      <c r="E183" s="13"/>
      <c r="G183" s="28" t="s">
        <v>319</v>
      </c>
      <c r="H183" s="25">
        <f>(H161+H159)/H160</f>
        <v>0.03636363636</v>
      </c>
      <c r="J183" s="13"/>
      <c r="L183" s="28" t="s">
        <v>319</v>
      </c>
      <c r="M183" s="25">
        <f>(M161+M159)/M160</f>
        <v>0.3636363636</v>
      </c>
      <c r="O183" s="13"/>
      <c r="Q183" s="28" t="s">
        <v>319</v>
      </c>
      <c r="R183" s="25">
        <f>(R161+R159)/R160</f>
        <v>0.1818181818</v>
      </c>
      <c r="T183" s="13"/>
      <c r="V183" s="28" t="s">
        <v>319</v>
      </c>
      <c r="W183" s="25">
        <f>(W161+W159)/W160</f>
        <v>0.1090909091</v>
      </c>
      <c r="Y183" s="13"/>
      <c r="AA183" s="28" t="s">
        <v>319</v>
      </c>
      <c r="AB183" s="25">
        <f>(AB161+AB159)/AB160</f>
        <v>0.2909090909</v>
      </c>
      <c r="AD183" s="13"/>
      <c r="AF183" s="28" t="s">
        <v>319</v>
      </c>
      <c r="AG183" s="25">
        <f>(AG161+AG159)/AG160</f>
        <v>0.4</v>
      </c>
      <c r="AI183" s="13"/>
      <c r="AK183" s="28" t="s">
        <v>319</v>
      </c>
      <c r="AL183" s="25">
        <f>(AL161+AL159)/AL160</f>
        <v>0.2181818182</v>
      </c>
      <c r="AN183" s="13"/>
      <c r="AP183" s="28" t="s">
        <v>319</v>
      </c>
      <c r="AQ183" s="25">
        <f>(AQ161+AQ159)/AQ160</f>
        <v>0.5454545455</v>
      </c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12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0" si="1"> EXACT(B3, LOWER(B3))</f>
        <v>0</v>
      </c>
      <c r="B3" s="9" t="s">
        <v>13</v>
      </c>
      <c r="C3" s="10">
        <v>16334.0</v>
      </c>
      <c r="D3" s="10" t="s">
        <v>555</v>
      </c>
      <c r="E3" s="11">
        <v>1.631333642381E12</v>
      </c>
      <c r="F3" s="8" t="b">
        <f t="shared" ref="F3:F101" si="2"> EXACT(G3, LOWER(G3))</f>
        <v>0</v>
      </c>
      <c r="G3" s="9" t="s">
        <v>13</v>
      </c>
      <c r="H3" s="10">
        <v>13918.0</v>
      </c>
      <c r="I3" s="10" t="s">
        <v>556</v>
      </c>
      <c r="J3" s="11">
        <v>1.631334165883E12</v>
      </c>
      <c r="K3" s="8" t="b">
        <f t="shared" ref="K3:K101" si="3"> EXACT(L3, LOWER(L3))</f>
        <v>0</v>
      </c>
      <c r="L3" s="9" t="s">
        <v>13</v>
      </c>
      <c r="M3" s="10">
        <v>18571.0</v>
      </c>
      <c r="N3" s="10" t="s">
        <v>557</v>
      </c>
      <c r="O3" s="11">
        <v>1.631334679566E12</v>
      </c>
      <c r="P3" s="8" t="b">
        <f t="shared" ref="P3:P101" si="4"> EXACT(Q3, LOWER(Q3))</f>
        <v>0</v>
      </c>
      <c r="Q3" s="9" t="s">
        <v>13</v>
      </c>
      <c r="R3" s="10">
        <v>15532.0</v>
      </c>
      <c r="S3" s="10" t="s">
        <v>558</v>
      </c>
      <c r="T3" s="11">
        <v>1.631342295854E12</v>
      </c>
      <c r="U3" s="8" t="b">
        <f t="shared" ref="U3:U101" si="5"> EXACT(V3, LOWER(V3))</f>
        <v>0</v>
      </c>
      <c r="V3" s="9" t="s">
        <v>13</v>
      </c>
      <c r="W3" s="10">
        <v>28405.0</v>
      </c>
      <c r="X3" s="10" t="s">
        <v>559</v>
      </c>
      <c r="Y3" s="11">
        <v>1.631343050636E12</v>
      </c>
      <c r="Z3" s="8" t="b">
        <f t="shared" ref="Z3:Z101" si="6"> EXACT(AA3, LOWER(AA3))</f>
        <v>0</v>
      </c>
      <c r="AA3" s="9" t="s">
        <v>13</v>
      </c>
      <c r="AB3" s="10">
        <v>24087.0</v>
      </c>
      <c r="AC3" s="10" t="s">
        <v>560</v>
      </c>
      <c r="AD3" s="11">
        <v>1.631343602424E12</v>
      </c>
      <c r="AE3" s="8" t="b">
        <f t="shared" ref="AE3:AE101" si="7"> EXACT(AF3, LOWER(AF3))</f>
        <v>0</v>
      </c>
      <c r="AF3" s="9" t="s">
        <v>13</v>
      </c>
      <c r="AG3" s="10">
        <v>14419.0</v>
      </c>
      <c r="AH3" s="10" t="s">
        <v>561</v>
      </c>
      <c r="AI3" s="11">
        <v>1.631347682873E12</v>
      </c>
      <c r="AJ3" s="8" t="b">
        <f t="shared" ref="AJ3:AJ101" si="8"> EXACT(AK3, LOWER(AK3))</f>
        <v>0</v>
      </c>
      <c r="AK3" s="9" t="s">
        <v>13</v>
      </c>
      <c r="AL3" s="10">
        <v>14297.0</v>
      </c>
      <c r="AM3" s="10" t="s">
        <v>562</v>
      </c>
      <c r="AN3" s="11">
        <v>1.631348179222E12</v>
      </c>
      <c r="AO3" s="8" t="b">
        <f t="shared" ref="AO3:AO101" si="9"> EXACT(AP3, LOWER(AP3))</f>
        <v>0</v>
      </c>
      <c r="AP3" s="9" t="s">
        <v>13</v>
      </c>
      <c r="AQ3" s="10">
        <v>14228.0</v>
      </c>
      <c r="AR3" s="10" t="s">
        <v>563</v>
      </c>
      <c r="AS3" s="11">
        <v>1.631349378975E12</v>
      </c>
    </row>
    <row r="4">
      <c r="A4" s="8" t="b">
        <f t="shared" si="1"/>
        <v>1</v>
      </c>
      <c r="B4" s="9" t="s">
        <v>23</v>
      </c>
      <c r="C4" s="10">
        <v>137.0</v>
      </c>
      <c r="D4" s="10" t="s">
        <v>555</v>
      </c>
      <c r="E4" s="11">
        <v>1.631333642507E12</v>
      </c>
      <c r="F4" s="8" t="b">
        <f t="shared" si="2"/>
        <v>1</v>
      </c>
      <c r="G4" s="9" t="s">
        <v>23</v>
      </c>
      <c r="H4" s="10">
        <v>121.0</v>
      </c>
      <c r="I4" s="10" t="s">
        <v>556</v>
      </c>
      <c r="J4" s="11">
        <v>1.631334165996E12</v>
      </c>
      <c r="K4" s="8" t="b">
        <f t="shared" si="3"/>
        <v>1</v>
      </c>
      <c r="L4" s="9" t="s">
        <v>23</v>
      </c>
      <c r="M4" s="10">
        <v>148.0</v>
      </c>
      <c r="N4" s="10" t="s">
        <v>557</v>
      </c>
      <c r="O4" s="11">
        <v>1.631334679725E12</v>
      </c>
      <c r="P4" s="8" t="b">
        <f t="shared" si="4"/>
        <v>1</v>
      </c>
      <c r="Q4" s="9" t="s">
        <v>23</v>
      </c>
      <c r="R4" s="10">
        <v>802.0</v>
      </c>
      <c r="S4" s="10" t="s">
        <v>564</v>
      </c>
      <c r="T4" s="11">
        <v>1.631342296648E12</v>
      </c>
      <c r="U4" s="8" t="b">
        <f t="shared" si="5"/>
        <v>1</v>
      </c>
      <c r="V4" s="9" t="s">
        <v>23</v>
      </c>
      <c r="W4" s="10">
        <v>172.0</v>
      </c>
      <c r="X4" s="10" t="s">
        <v>559</v>
      </c>
      <c r="Y4" s="11">
        <v>1.631343050805E12</v>
      </c>
      <c r="Z4" s="8" t="b">
        <f t="shared" si="6"/>
        <v>1</v>
      </c>
      <c r="AA4" s="9" t="s">
        <v>23</v>
      </c>
      <c r="AB4" s="10">
        <v>179.0</v>
      </c>
      <c r="AC4" s="10" t="s">
        <v>560</v>
      </c>
      <c r="AD4" s="11">
        <v>1.631343602598E12</v>
      </c>
      <c r="AE4" s="8" t="b">
        <f t="shared" si="7"/>
        <v>1</v>
      </c>
      <c r="AF4" s="9" t="s">
        <v>23</v>
      </c>
      <c r="AG4" s="10">
        <v>153.0</v>
      </c>
      <c r="AH4" s="10" t="s">
        <v>565</v>
      </c>
      <c r="AI4" s="11">
        <v>1.631347683026E12</v>
      </c>
      <c r="AJ4" s="8" t="b">
        <f t="shared" si="8"/>
        <v>1</v>
      </c>
      <c r="AK4" s="9" t="s">
        <v>23</v>
      </c>
      <c r="AL4" s="10">
        <v>158.0</v>
      </c>
      <c r="AM4" s="10" t="s">
        <v>562</v>
      </c>
      <c r="AN4" s="11">
        <v>1.631348179371E12</v>
      </c>
      <c r="AO4" s="8" t="b">
        <f t="shared" si="9"/>
        <v>1</v>
      </c>
      <c r="AP4" s="9" t="s">
        <v>23</v>
      </c>
      <c r="AQ4" s="10">
        <v>202.0</v>
      </c>
      <c r="AR4" s="10" t="s">
        <v>566</v>
      </c>
      <c r="AS4" s="11">
        <v>1.631349379167E12</v>
      </c>
    </row>
    <row r="5">
      <c r="A5" s="8" t="b">
        <f t="shared" si="1"/>
        <v>1</v>
      </c>
      <c r="B5" s="9" t="s">
        <v>27</v>
      </c>
      <c r="C5" s="10">
        <v>335.0</v>
      </c>
      <c r="D5" s="10" t="s">
        <v>555</v>
      </c>
      <c r="E5" s="11">
        <v>1.63133364285E12</v>
      </c>
      <c r="F5" s="8" t="b">
        <f t="shared" si="2"/>
        <v>1</v>
      </c>
      <c r="G5" s="9" t="s">
        <v>27</v>
      </c>
      <c r="H5" s="10">
        <v>259.0</v>
      </c>
      <c r="I5" s="10" t="s">
        <v>567</v>
      </c>
      <c r="J5" s="11">
        <v>1.631334166259E12</v>
      </c>
      <c r="K5" s="8" t="b">
        <f t="shared" si="3"/>
        <v>1</v>
      </c>
      <c r="L5" s="9" t="s">
        <v>27</v>
      </c>
      <c r="M5" s="10">
        <v>208.0</v>
      </c>
      <c r="N5" s="10" t="s">
        <v>557</v>
      </c>
      <c r="O5" s="11">
        <v>1.631334679917E12</v>
      </c>
      <c r="P5" s="8" t="b">
        <f t="shared" si="4"/>
        <v>1</v>
      </c>
      <c r="Q5" s="9" t="s">
        <v>27</v>
      </c>
      <c r="R5" s="10">
        <v>175.0</v>
      </c>
      <c r="S5" s="10" t="s">
        <v>564</v>
      </c>
      <c r="T5" s="11">
        <v>1.631342296824E12</v>
      </c>
      <c r="U5" s="8" t="b">
        <f t="shared" si="5"/>
        <v>1</v>
      </c>
      <c r="V5" s="9" t="s">
        <v>27</v>
      </c>
      <c r="W5" s="10">
        <v>277.0</v>
      </c>
      <c r="X5" s="10" t="s">
        <v>568</v>
      </c>
      <c r="Y5" s="11">
        <v>1.631343051078E12</v>
      </c>
      <c r="Z5" s="8" t="b">
        <f t="shared" si="6"/>
        <v>1</v>
      </c>
      <c r="AA5" s="9" t="s">
        <v>27</v>
      </c>
      <c r="AB5" s="10">
        <v>318.0</v>
      </c>
      <c r="AC5" s="10" t="s">
        <v>560</v>
      </c>
      <c r="AD5" s="11">
        <v>1.631343602917E12</v>
      </c>
      <c r="AE5" s="8" t="b">
        <f t="shared" si="7"/>
        <v>1</v>
      </c>
      <c r="AF5" s="9" t="s">
        <v>27</v>
      </c>
      <c r="AG5" s="10">
        <v>201.0</v>
      </c>
      <c r="AH5" s="10" t="s">
        <v>565</v>
      </c>
      <c r="AI5" s="11">
        <v>1.631347683222E12</v>
      </c>
      <c r="AJ5" s="8" t="b">
        <f t="shared" si="8"/>
        <v>1</v>
      </c>
      <c r="AK5" s="9" t="s">
        <v>27</v>
      </c>
      <c r="AL5" s="10">
        <v>210.0</v>
      </c>
      <c r="AM5" s="10" t="s">
        <v>562</v>
      </c>
      <c r="AN5" s="11">
        <v>1.631348179582E12</v>
      </c>
      <c r="AO5" s="8" t="b">
        <f t="shared" si="9"/>
        <v>1</v>
      </c>
      <c r="AP5" s="9" t="s">
        <v>27</v>
      </c>
      <c r="AQ5" s="10">
        <v>234.0</v>
      </c>
      <c r="AR5" s="10" t="s">
        <v>566</v>
      </c>
      <c r="AS5" s="11">
        <v>1.631349379406E12</v>
      </c>
    </row>
    <row r="6">
      <c r="A6" s="8" t="b">
        <f t="shared" si="1"/>
        <v>1</v>
      </c>
      <c r="B6" s="9" t="s">
        <v>31</v>
      </c>
      <c r="C6" s="10">
        <v>217.0</v>
      </c>
      <c r="D6" s="10" t="s">
        <v>569</v>
      </c>
      <c r="E6" s="11">
        <v>1.63133364306E12</v>
      </c>
      <c r="F6" s="8" t="b">
        <f t="shared" si="2"/>
        <v>1</v>
      </c>
      <c r="G6" s="9" t="s">
        <v>31</v>
      </c>
      <c r="H6" s="10">
        <v>235.0</v>
      </c>
      <c r="I6" s="10" t="s">
        <v>567</v>
      </c>
      <c r="J6" s="11">
        <v>1.631334166492E12</v>
      </c>
      <c r="K6" s="8" t="b">
        <f t="shared" si="3"/>
        <v>1</v>
      </c>
      <c r="L6" s="9" t="s">
        <v>31</v>
      </c>
      <c r="M6" s="10">
        <v>269.0</v>
      </c>
      <c r="N6" s="10" t="s">
        <v>570</v>
      </c>
      <c r="O6" s="11">
        <v>1.631334680187E12</v>
      </c>
      <c r="P6" s="8" t="b">
        <f t="shared" si="4"/>
        <v>1</v>
      </c>
      <c r="Q6" s="9" t="s">
        <v>31</v>
      </c>
      <c r="R6" s="10">
        <v>234.0</v>
      </c>
      <c r="S6" s="10" t="s">
        <v>571</v>
      </c>
      <c r="T6" s="11">
        <v>1.631342297063E12</v>
      </c>
      <c r="U6" s="8" t="b">
        <f t="shared" si="5"/>
        <v>1</v>
      </c>
      <c r="V6" s="9" t="s">
        <v>31</v>
      </c>
      <c r="W6" s="10">
        <v>218.0</v>
      </c>
      <c r="X6" s="10" t="s">
        <v>568</v>
      </c>
      <c r="Y6" s="11">
        <v>1.631343051299E12</v>
      </c>
      <c r="Z6" s="8" t="b">
        <f t="shared" si="6"/>
        <v>1</v>
      </c>
      <c r="AA6" s="9" t="s">
        <v>31</v>
      </c>
      <c r="AB6" s="10">
        <v>233.0</v>
      </c>
      <c r="AC6" s="10" t="s">
        <v>572</v>
      </c>
      <c r="AD6" s="11">
        <v>1.631343603148E12</v>
      </c>
      <c r="AE6" s="8" t="b">
        <f t="shared" si="7"/>
        <v>1</v>
      </c>
      <c r="AF6" s="9" t="s">
        <v>31</v>
      </c>
      <c r="AG6" s="10">
        <v>269.0</v>
      </c>
      <c r="AH6" s="10" t="s">
        <v>565</v>
      </c>
      <c r="AI6" s="11">
        <v>1.631347683494E12</v>
      </c>
      <c r="AJ6" s="8" t="b">
        <f t="shared" si="8"/>
        <v>1</v>
      </c>
      <c r="AK6" s="9" t="s">
        <v>31</v>
      </c>
      <c r="AL6" s="10">
        <v>292.0</v>
      </c>
      <c r="AM6" s="10" t="s">
        <v>562</v>
      </c>
      <c r="AN6" s="11">
        <v>1.631348179892E12</v>
      </c>
      <c r="AO6" s="8" t="b">
        <f t="shared" si="9"/>
        <v>1</v>
      </c>
      <c r="AP6" s="9" t="s">
        <v>31</v>
      </c>
      <c r="AQ6" s="10">
        <v>192.0</v>
      </c>
      <c r="AR6" s="10" t="s">
        <v>566</v>
      </c>
      <c r="AS6" s="11">
        <v>1.631349379599E12</v>
      </c>
    </row>
    <row r="7">
      <c r="A7" s="8" t="b">
        <f t="shared" si="1"/>
        <v>1</v>
      </c>
      <c r="B7" s="9" t="s">
        <v>35</v>
      </c>
      <c r="C7" s="10">
        <v>252.0</v>
      </c>
      <c r="D7" s="10" t="s">
        <v>569</v>
      </c>
      <c r="E7" s="11">
        <v>1.631333643314E12</v>
      </c>
      <c r="F7" s="8" t="b">
        <f t="shared" si="2"/>
        <v>1</v>
      </c>
      <c r="G7" s="9" t="s">
        <v>35</v>
      </c>
      <c r="H7" s="10">
        <v>287.0</v>
      </c>
      <c r="I7" s="10" t="s">
        <v>567</v>
      </c>
      <c r="J7" s="11">
        <v>1.631334166783E12</v>
      </c>
      <c r="K7" s="8" t="b">
        <f t="shared" si="3"/>
        <v>1</v>
      </c>
      <c r="L7" s="9" t="s">
        <v>35</v>
      </c>
      <c r="M7" s="10">
        <v>327.0</v>
      </c>
      <c r="N7" s="10" t="s">
        <v>570</v>
      </c>
      <c r="O7" s="11">
        <v>1.631334680517E12</v>
      </c>
      <c r="P7" s="8" t="b">
        <f t="shared" si="4"/>
        <v>1</v>
      </c>
      <c r="Q7" s="9" t="s">
        <v>35</v>
      </c>
      <c r="R7" s="10">
        <v>422.0</v>
      </c>
      <c r="S7" s="10" t="s">
        <v>571</v>
      </c>
      <c r="T7" s="11">
        <v>1.631342297496E12</v>
      </c>
      <c r="U7" s="8" t="b">
        <f t="shared" si="5"/>
        <v>1</v>
      </c>
      <c r="V7" s="9" t="s">
        <v>35</v>
      </c>
      <c r="W7" s="10">
        <v>257.0</v>
      </c>
      <c r="X7" s="10" t="s">
        <v>568</v>
      </c>
      <c r="Y7" s="11">
        <v>1.631343051556E12</v>
      </c>
      <c r="Z7" s="8" t="b">
        <f t="shared" si="6"/>
        <v>1</v>
      </c>
      <c r="AA7" s="9" t="s">
        <v>35</v>
      </c>
      <c r="AB7" s="10">
        <v>336.0</v>
      </c>
      <c r="AC7" s="10" t="s">
        <v>572</v>
      </c>
      <c r="AD7" s="11">
        <v>1.631343603488E12</v>
      </c>
      <c r="AE7" s="8" t="b">
        <f t="shared" si="7"/>
        <v>1</v>
      </c>
      <c r="AF7" s="9" t="s">
        <v>35</v>
      </c>
      <c r="AG7" s="10">
        <v>259.0</v>
      </c>
      <c r="AH7" s="10" t="s">
        <v>565</v>
      </c>
      <c r="AI7" s="11">
        <v>1.631347683753E12</v>
      </c>
      <c r="AJ7" s="8" t="b">
        <f t="shared" si="8"/>
        <v>1</v>
      </c>
      <c r="AK7" s="9" t="s">
        <v>35</v>
      </c>
      <c r="AL7" s="10">
        <v>234.0</v>
      </c>
      <c r="AM7" s="10" t="s">
        <v>573</v>
      </c>
      <c r="AN7" s="11">
        <v>1.631348180112E12</v>
      </c>
      <c r="AO7" s="8" t="b">
        <f t="shared" si="9"/>
        <v>1</v>
      </c>
      <c r="AP7" s="9" t="s">
        <v>35</v>
      </c>
      <c r="AQ7" s="10">
        <v>152.0</v>
      </c>
      <c r="AR7" s="10" t="s">
        <v>566</v>
      </c>
      <c r="AS7" s="11">
        <v>1.631349379751E12</v>
      </c>
    </row>
    <row r="8">
      <c r="A8" s="8" t="b">
        <f t="shared" si="1"/>
        <v>1</v>
      </c>
      <c r="B8" s="9" t="s">
        <v>38</v>
      </c>
      <c r="C8" s="10">
        <v>190.0</v>
      </c>
      <c r="D8" s="10" t="s">
        <v>569</v>
      </c>
      <c r="E8" s="11">
        <v>1.631333643504E12</v>
      </c>
      <c r="F8" s="8" t="b">
        <f t="shared" si="2"/>
        <v>1</v>
      </c>
      <c r="G8" s="9" t="s">
        <v>38</v>
      </c>
      <c r="H8" s="10">
        <v>148.0</v>
      </c>
      <c r="I8" s="10" t="s">
        <v>567</v>
      </c>
      <c r="J8" s="11">
        <v>1.631334166927E12</v>
      </c>
      <c r="K8" s="8" t="b">
        <f t="shared" si="3"/>
        <v>1</v>
      </c>
      <c r="L8" s="9" t="s">
        <v>38</v>
      </c>
      <c r="M8" s="10">
        <v>226.0</v>
      </c>
      <c r="N8" s="10" t="s">
        <v>570</v>
      </c>
      <c r="O8" s="11">
        <v>1.631334680741E12</v>
      </c>
      <c r="P8" s="8" t="b">
        <f t="shared" si="4"/>
        <v>1</v>
      </c>
      <c r="Q8" s="9" t="s">
        <v>38</v>
      </c>
      <c r="R8" s="10">
        <v>219.0</v>
      </c>
      <c r="S8" s="10" t="s">
        <v>571</v>
      </c>
      <c r="T8" s="11">
        <v>1.631342297711E12</v>
      </c>
      <c r="U8" s="8" t="b">
        <f t="shared" si="5"/>
        <v>1</v>
      </c>
      <c r="V8" s="9" t="s">
        <v>38</v>
      </c>
      <c r="W8" s="10">
        <v>184.0</v>
      </c>
      <c r="X8" s="10" t="s">
        <v>568</v>
      </c>
      <c r="Y8" s="11">
        <v>1.631343051741E12</v>
      </c>
      <c r="Z8" s="8" t="b">
        <f t="shared" si="6"/>
        <v>1</v>
      </c>
      <c r="AA8" s="9" t="s">
        <v>38</v>
      </c>
      <c r="AB8" s="10">
        <v>268.0</v>
      </c>
      <c r="AC8" s="10" t="s">
        <v>572</v>
      </c>
      <c r="AD8" s="11">
        <v>1.631343603771E12</v>
      </c>
      <c r="AE8" s="8" t="b">
        <f t="shared" si="7"/>
        <v>1</v>
      </c>
      <c r="AF8" s="9" t="s">
        <v>38</v>
      </c>
      <c r="AG8" s="10">
        <v>218.0</v>
      </c>
      <c r="AH8" s="10" t="s">
        <v>565</v>
      </c>
      <c r="AI8" s="11">
        <v>1.631347683974E12</v>
      </c>
      <c r="AJ8" s="8" t="b">
        <f t="shared" si="8"/>
        <v>1</v>
      </c>
      <c r="AK8" s="9" t="s">
        <v>38</v>
      </c>
      <c r="AL8" s="10">
        <v>212.0</v>
      </c>
      <c r="AM8" s="10" t="s">
        <v>573</v>
      </c>
      <c r="AN8" s="11">
        <v>1.631348180321E12</v>
      </c>
      <c r="AO8" s="8" t="b">
        <f t="shared" si="9"/>
        <v>1</v>
      </c>
      <c r="AP8" s="9" t="s">
        <v>38</v>
      </c>
      <c r="AQ8" s="10">
        <v>188.0</v>
      </c>
      <c r="AR8" s="10" t="s">
        <v>566</v>
      </c>
      <c r="AS8" s="11">
        <v>1.631349379939E12</v>
      </c>
    </row>
    <row r="9">
      <c r="A9" s="8" t="b">
        <f t="shared" si="1"/>
        <v>1</v>
      </c>
      <c r="B9" s="9" t="s">
        <v>41</v>
      </c>
      <c r="C9" s="10">
        <v>246.0</v>
      </c>
      <c r="D9" s="10" t="s">
        <v>569</v>
      </c>
      <c r="E9" s="11">
        <v>1.631333643749E12</v>
      </c>
      <c r="F9" s="8" t="b">
        <f t="shared" si="2"/>
        <v>1</v>
      </c>
      <c r="G9" s="9" t="s">
        <v>41</v>
      </c>
      <c r="H9" s="10">
        <v>149.0</v>
      </c>
      <c r="I9" s="10" t="s">
        <v>574</v>
      </c>
      <c r="J9" s="11">
        <v>1.631334167084E12</v>
      </c>
      <c r="K9" s="8" t="b">
        <f t="shared" si="3"/>
        <v>1</v>
      </c>
      <c r="L9" s="9" t="s">
        <v>41</v>
      </c>
      <c r="M9" s="10">
        <v>234.0</v>
      </c>
      <c r="N9" s="10" t="s">
        <v>570</v>
      </c>
      <c r="O9" s="11">
        <v>1.631334680975E12</v>
      </c>
      <c r="P9" s="8" t="b">
        <f t="shared" si="4"/>
        <v>1</v>
      </c>
      <c r="Q9" s="9" t="s">
        <v>41</v>
      </c>
      <c r="R9" s="10">
        <v>178.0</v>
      </c>
      <c r="S9" s="10" t="s">
        <v>571</v>
      </c>
      <c r="T9" s="11">
        <v>1.631342297878E12</v>
      </c>
      <c r="U9" s="8" t="b">
        <f t="shared" si="5"/>
        <v>1</v>
      </c>
      <c r="V9" s="9" t="s">
        <v>41</v>
      </c>
      <c r="W9" s="10">
        <v>180.0</v>
      </c>
      <c r="X9" s="10" t="s">
        <v>568</v>
      </c>
      <c r="Y9" s="11">
        <v>1.63134305193E12</v>
      </c>
      <c r="Z9" s="8" t="b">
        <f t="shared" si="6"/>
        <v>1</v>
      </c>
      <c r="AA9" s="9" t="s">
        <v>41</v>
      </c>
      <c r="AB9" s="10">
        <v>195.0</v>
      </c>
      <c r="AC9" s="10" t="s">
        <v>572</v>
      </c>
      <c r="AD9" s="11">
        <v>1.631343603946E12</v>
      </c>
      <c r="AE9" s="8" t="b">
        <f t="shared" si="7"/>
        <v>1</v>
      </c>
      <c r="AF9" s="9" t="s">
        <v>41</v>
      </c>
      <c r="AG9" s="10">
        <v>165.0</v>
      </c>
      <c r="AH9" s="10" t="s">
        <v>575</v>
      </c>
      <c r="AI9" s="11">
        <v>1.631347684146E12</v>
      </c>
      <c r="AJ9" s="8" t="b">
        <f t="shared" si="8"/>
        <v>1</v>
      </c>
      <c r="AK9" s="9" t="s">
        <v>41</v>
      </c>
      <c r="AL9" s="10">
        <v>149.0</v>
      </c>
      <c r="AM9" s="10" t="s">
        <v>573</v>
      </c>
      <c r="AN9" s="11">
        <v>1.63134818047E12</v>
      </c>
      <c r="AO9" s="8" t="b">
        <f t="shared" si="9"/>
        <v>1</v>
      </c>
      <c r="AP9" s="9" t="s">
        <v>41</v>
      </c>
      <c r="AQ9" s="10">
        <v>206.0</v>
      </c>
      <c r="AR9" s="10" t="s">
        <v>576</v>
      </c>
      <c r="AS9" s="11">
        <v>1.631349380148E12</v>
      </c>
    </row>
    <row r="10">
      <c r="A10" s="8" t="b">
        <f t="shared" si="1"/>
        <v>1</v>
      </c>
      <c r="B10" s="9" t="s">
        <v>45</v>
      </c>
      <c r="C10" s="10">
        <v>549.0</v>
      </c>
      <c r="D10" s="10" t="s">
        <v>577</v>
      </c>
      <c r="E10" s="11">
        <v>1.631333644302E12</v>
      </c>
      <c r="F10" s="8" t="b">
        <f t="shared" si="2"/>
        <v>1</v>
      </c>
      <c r="G10" s="9" t="s">
        <v>45</v>
      </c>
      <c r="H10" s="10">
        <v>666.0</v>
      </c>
      <c r="I10" s="10" t="s">
        <v>574</v>
      </c>
      <c r="J10" s="11">
        <v>1.63133416775E12</v>
      </c>
      <c r="K10" s="8" t="b">
        <f t="shared" si="3"/>
        <v>1</v>
      </c>
      <c r="L10" s="9" t="s">
        <v>45</v>
      </c>
      <c r="M10" s="10">
        <v>497.0</v>
      </c>
      <c r="N10" s="10" t="s">
        <v>578</v>
      </c>
      <c r="O10" s="11">
        <v>1.631334681472E12</v>
      </c>
      <c r="P10" s="8" t="b">
        <f t="shared" si="4"/>
        <v>1</v>
      </c>
      <c r="Q10" s="9" t="s">
        <v>45</v>
      </c>
      <c r="R10" s="10">
        <v>1656.0</v>
      </c>
      <c r="S10" s="10" t="s">
        <v>579</v>
      </c>
      <c r="T10" s="11">
        <v>1.631342299537E12</v>
      </c>
      <c r="U10" s="8" t="b">
        <f t="shared" si="5"/>
        <v>1</v>
      </c>
      <c r="V10" s="9" t="s">
        <v>45</v>
      </c>
      <c r="W10" s="10">
        <v>544.0</v>
      </c>
      <c r="X10" s="10" t="s">
        <v>580</v>
      </c>
      <c r="Y10" s="11">
        <v>1.631343052477E12</v>
      </c>
      <c r="Z10" s="8" t="b">
        <f t="shared" si="6"/>
        <v>1</v>
      </c>
      <c r="AA10" s="9" t="s">
        <v>45</v>
      </c>
      <c r="AB10" s="10">
        <v>949.0</v>
      </c>
      <c r="AC10" s="10" t="s">
        <v>581</v>
      </c>
      <c r="AD10" s="11">
        <v>1.631343604899E12</v>
      </c>
      <c r="AE10" s="8" t="b">
        <f t="shared" si="7"/>
        <v>1</v>
      </c>
      <c r="AF10" s="9" t="s">
        <v>45</v>
      </c>
      <c r="AG10" s="10">
        <v>902.0</v>
      </c>
      <c r="AH10" s="10" t="s">
        <v>582</v>
      </c>
      <c r="AI10" s="11">
        <v>1.631347685037E12</v>
      </c>
      <c r="AJ10" s="8" t="b">
        <f t="shared" si="8"/>
        <v>1</v>
      </c>
      <c r="AK10" s="9" t="s">
        <v>45</v>
      </c>
      <c r="AL10" s="10">
        <v>699.0</v>
      </c>
      <c r="AM10" s="10" t="s">
        <v>583</v>
      </c>
      <c r="AN10" s="11">
        <v>1.631348181168E12</v>
      </c>
      <c r="AO10" s="8" t="b">
        <f t="shared" si="9"/>
        <v>1</v>
      </c>
      <c r="AP10" s="9" t="s">
        <v>45</v>
      </c>
      <c r="AQ10" s="10">
        <v>1356.0</v>
      </c>
      <c r="AR10" s="10" t="s">
        <v>584</v>
      </c>
      <c r="AS10" s="11">
        <v>1.6313493815E12</v>
      </c>
    </row>
    <row r="11">
      <c r="A11" s="8" t="b">
        <f t="shared" si="1"/>
        <v>1</v>
      </c>
      <c r="B11" s="9" t="s">
        <v>43</v>
      </c>
      <c r="C11" s="10">
        <v>202.0</v>
      </c>
      <c r="D11" s="10" t="s">
        <v>577</v>
      </c>
      <c r="E11" s="11">
        <v>1.631333644504E12</v>
      </c>
      <c r="F11" s="8" t="b">
        <f t="shared" si="2"/>
        <v>1</v>
      </c>
      <c r="G11" s="9" t="s">
        <v>43</v>
      </c>
      <c r="H11" s="10">
        <v>162.0</v>
      </c>
      <c r="I11" s="10" t="s">
        <v>574</v>
      </c>
      <c r="J11" s="11">
        <v>1.631334167904E12</v>
      </c>
      <c r="K11" s="8" t="b">
        <f t="shared" si="3"/>
        <v>1</v>
      </c>
      <c r="L11" s="9" t="s">
        <v>43</v>
      </c>
      <c r="M11" s="10">
        <v>197.0</v>
      </c>
      <c r="N11" s="10" t="s">
        <v>578</v>
      </c>
      <c r="O11" s="11">
        <v>1.631334681669E12</v>
      </c>
      <c r="P11" s="8" t="b">
        <f t="shared" si="4"/>
        <v>1</v>
      </c>
      <c r="Q11" s="9" t="s">
        <v>43</v>
      </c>
      <c r="R11" s="10">
        <v>330.0</v>
      </c>
      <c r="S11" s="10" t="s">
        <v>579</v>
      </c>
      <c r="T11" s="11">
        <v>1.631342299862E12</v>
      </c>
      <c r="U11" s="8" t="b">
        <f t="shared" si="5"/>
        <v>1</v>
      </c>
      <c r="V11" s="9" t="s">
        <v>43</v>
      </c>
      <c r="W11" s="10">
        <v>332.0</v>
      </c>
      <c r="X11" s="10" t="s">
        <v>580</v>
      </c>
      <c r="Y11" s="11">
        <v>1.631343052794E12</v>
      </c>
      <c r="Z11" s="8" t="b">
        <f t="shared" si="6"/>
        <v>1</v>
      </c>
      <c r="AA11" s="9" t="s">
        <v>43</v>
      </c>
      <c r="AB11" s="10">
        <v>137.0</v>
      </c>
      <c r="AC11" s="10" t="s">
        <v>585</v>
      </c>
      <c r="AD11" s="11">
        <v>1.631343605042E12</v>
      </c>
      <c r="AE11" s="8" t="b">
        <f t="shared" si="7"/>
        <v>1</v>
      </c>
      <c r="AF11" s="9" t="s">
        <v>43</v>
      </c>
      <c r="AG11" s="10">
        <v>254.0</v>
      </c>
      <c r="AH11" s="10" t="s">
        <v>582</v>
      </c>
      <c r="AI11" s="11">
        <v>1.631347685297E12</v>
      </c>
      <c r="AJ11" s="8" t="b">
        <f t="shared" si="8"/>
        <v>1</v>
      </c>
      <c r="AK11" s="9" t="s">
        <v>43</v>
      </c>
      <c r="AL11" s="10">
        <v>197.0</v>
      </c>
      <c r="AM11" s="10" t="s">
        <v>583</v>
      </c>
      <c r="AN11" s="11">
        <v>1.631348181366E12</v>
      </c>
      <c r="AO11" s="8" t="b">
        <f t="shared" si="9"/>
        <v>1</v>
      </c>
      <c r="AP11" s="9" t="s">
        <v>43</v>
      </c>
      <c r="AQ11" s="10">
        <v>260.0</v>
      </c>
      <c r="AR11" s="10" t="s">
        <v>584</v>
      </c>
      <c r="AS11" s="11">
        <v>1.631349381761E12</v>
      </c>
    </row>
    <row r="12">
      <c r="A12" s="8" t="b">
        <f t="shared" si="1"/>
        <v>1</v>
      </c>
      <c r="B12" s="9" t="s">
        <v>23</v>
      </c>
      <c r="C12" s="10">
        <v>334.0</v>
      </c>
      <c r="D12" s="10" t="s">
        <v>577</v>
      </c>
      <c r="E12" s="11">
        <v>1.631333644833E12</v>
      </c>
      <c r="F12" s="8" t="b">
        <f t="shared" si="2"/>
        <v>1</v>
      </c>
      <c r="G12" s="9" t="s">
        <v>23</v>
      </c>
      <c r="H12" s="10">
        <v>369.0</v>
      </c>
      <c r="I12" s="10" t="s">
        <v>586</v>
      </c>
      <c r="J12" s="11">
        <v>1.631334168275E12</v>
      </c>
      <c r="K12" s="8" t="b">
        <f t="shared" si="3"/>
        <v>1</v>
      </c>
      <c r="L12" s="9" t="s">
        <v>23</v>
      </c>
      <c r="M12" s="10">
        <v>437.0</v>
      </c>
      <c r="N12" s="10" t="s">
        <v>587</v>
      </c>
      <c r="O12" s="11">
        <v>1.63133468211E12</v>
      </c>
      <c r="P12" s="8" t="b">
        <f t="shared" si="4"/>
        <v>1</v>
      </c>
      <c r="Q12" s="9" t="s">
        <v>23</v>
      </c>
      <c r="R12" s="10">
        <v>969.0</v>
      </c>
      <c r="S12" s="10" t="s">
        <v>588</v>
      </c>
      <c r="T12" s="11">
        <v>1.631342300834E12</v>
      </c>
      <c r="U12" s="8" t="b">
        <f t="shared" si="5"/>
        <v>1</v>
      </c>
      <c r="V12" s="9" t="s">
        <v>23</v>
      </c>
      <c r="W12" s="10">
        <v>436.0</v>
      </c>
      <c r="X12" s="10" t="s">
        <v>589</v>
      </c>
      <c r="Y12" s="11">
        <v>1.631343053229E12</v>
      </c>
      <c r="Z12" s="8" t="b">
        <f t="shared" si="6"/>
        <v>1</v>
      </c>
      <c r="AA12" s="9" t="s">
        <v>23</v>
      </c>
      <c r="AB12" s="10">
        <v>351.0</v>
      </c>
      <c r="AC12" s="10" t="s">
        <v>585</v>
      </c>
      <c r="AD12" s="11">
        <v>1.631343605386E12</v>
      </c>
      <c r="AE12" s="8" t="b">
        <f t="shared" si="7"/>
        <v>1</v>
      </c>
      <c r="AF12" s="9" t="s">
        <v>23</v>
      </c>
      <c r="AG12" s="10">
        <v>1067.0</v>
      </c>
      <c r="AH12" s="10" t="s">
        <v>590</v>
      </c>
      <c r="AI12" s="11">
        <v>1.631347686357E12</v>
      </c>
      <c r="AJ12" s="8" t="b">
        <f t="shared" si="8"/>
        <v>1</v>
      </c>
      <c r="AK12" s="9" t="s">
        <v>23</v>
      </c>
      <c r="AL12" s="10">
        <v>351.0</v>
      </c>
      <c r="AM12" s="10" t="s">
        <v>583</v>
      </c>
      <c r="AN12" s="11">
        <v>1.631348181717E12</v>
      </c>
      <c r="AO12" s="8" t="b">
        <f t="shared" si="9"/>
        <v>1</v>
      </c>
      <c r="AP12" s="9" t="s">
        <v>23</v>
      </c>
      <c r="AQ12" s="10">
        <v>359.0</v>
      </c>
      <c r="AR12" s="10" t="s">
        <v>591</v>
      </c>
      <c r="AS12" s="11">
        <v>1.631349382119E12</v>
      </c>
    </row>
    <row r="13">
      <c r="A13" s="8" t="b">
        <f t="shared" si="1"/>
        <v>1</v>
      </c>
      <c r="B13" s="9" t="s">
        <v>59</v>
      </c>
      <c r="C13" s="10">
        <v>127.0</v>
      </c>
      <c r="D13" s="10" t="s">
        <v>577</v>
      </c>
      <c r="E13" s="11">
        <v>1.631333644962E12</v>
      </c>
      <c r="F13" s="8" t="b">
        <f t="shared" si="2"/>
        <v>1</v>
      </c>
      <c r="G13" s="9" t="s">
        <v>59</v>
      </c>
      <c r="H13" s="10">
        <v>118.0</v>
      </c>
      <c r="I13" s="10" t="s">
        <v>586</v>
      </c>
      <c r="J13" s="11">
        <v>1.631334168394E12</v>
      </c>
      <c r="K13" s="8" t="b">
        <f t="shared" si="3"/>
        <v>1</v>
      </c>
      <c r="L13" s="9" t="s">
        <v>59</v>
      </c>
      <c r="M13" s="10">
        <v>148.0</v>
      </c>
      <c r="N13" s="10" t="s">
        <v>587</v>
      </c>
      <c r="O13" s="11">
        <v>1.631334682255E12</v>
      </c>
      <c r="P13" s="8" t="b">
        <f t="shared" si="4"/>
        <v>1</v>
      </c>
      <c r="Q13" s="9" t="s">
        <v>59</v>
      </c>
      <c r="R13" s="10">
        <v>135.0</v>
      </c>
      <c r="S13" s="10" t="s">
        <v>588</v>
      </c>
      <c r="T13" s="11">
        <v>1.631342300967E12</v>
      </c>
      <c r="U13" s="8" t="b">
        <f t="shared" si="5"/>
        <v>1</v>
      </c>
      <c r="V13" s="9" t="s">
        <v>59</v>
      </c>
      <c r="W13" s="10">
        <v>125.0</v>
      </c>
      <c r="X13" s="10" t="s">
        <v>589</v>
      </c>
      <c r="Y13" s="11">
        <v>1.631343053356E12</v>
      </c>
      <c r="Z13" s="8" t="b">
        <f t="shared" si="6"/>
        <v>1</v>
      </c>
      <c r="AA13" s="9" t="s">
        <v>59</v>
      </c>
      <c r="AB13" s="10">
        <v>142.0</v>
      </c>
      <c r="AC13" s="10" t="s">
        <v>585</v>
      </c>
      <c r="AD13" s="11">
        <v>1.631343605528E12</v>
      </c>
      <c r="AE13" s="8" t="b">
        <f t="shared" si="7"/>
        <v>1</v>
      </c>
      <c r="AF13" s="9" t="s">
        <v>59</v>
      </c>
      <c r="AG13" s="10">
        <v>206.0</v>
      </c>
      <c r="AH13" s="10" t="s">
        <v>590</v>
      </c>
      <c r="AI13" s="11">
        <v>1.631347686562E12</v>
      </c>
      <c r="AJ13" s="8" t="b">
        <f t="shared" si="8"/>
        <v>1</v>
      </c>
      <c r="AK13" s="9" t="s">
        <v>59</v>
      </c>
      <c r="AL13" s="10">
        <v>84.0</v>
      </c>
      <c r="AM13" s="10" t="s">
        <v>583</v>
      </c>
      <c r="AN13" s="11">
        <v>1.631348181815E12</v>
      </c>
      <c r="AO13" s="8" t="b">
        <f t="shared" si="9"/>
        <v>1</v>
      </c>
      <c r="AP13" s="9" t="s">
        <v>59</v>
      </c>
      <c r="AQ13" s="10">
        <v>91.0</v>
      </c>
      <c r="AR13" s="10" t="s">
        <v>591</v>
      </c>
      <c r="AS13" s="11">
        <v>1.631349382224E12</v>
      </c>
    </row>
    <row r="14">
      <c r="A14" s="8" t="b">
        <f t="shared" si="1"/>
        <v>1</v>
      </c>
      <c r="B14" s="9" t="s">
        <v>41</v>
      </c>
      <c r="C14" s="10">
        <v>217.0</v>
      </c>
      <c r="D14" s="10" t="s">
        <v>592</v>
      </c>
      <c r="E14" s="11">
        <v>1.631333645181E12</v>
      </c>
      <c r="F14" s="8" t="b">
        <f t="shared" si="2"/>
        <v>1</v>
      </c>
      <c r="G14" s="9" t="s">
        <v>41</v>
      </c>
      <c r="H14" s="10">
        <v>200.0</v>
      </c>
      <c r="I14" s="10" t="s">
        <v>586</v>
      </c>
      <c r="J14" s="11">
        <v>1.631334168594E12</v>
      </c>
      <c r="K14" s="8" t="b">
        <f t="shared" si="3"/>
        <v>1</v>
      </c>
      <c r="L14" s="9" t="s">
        <v>41</v>
      </c>
      <c r="M14" s="10">
        <v>235.0</v>
      </c>
      <c r="N14" s="10" t="s">
        <v>587</v>
      </c>
      <c r="O14" s="11">
        <v>1.631334682492E12</v>
      </c>
      <c r="P14" s="8" t="b">
        <f t="shared" si="4"/>
        <v>1</v>
      </c>
      <c r="Q14" s="9" t="s">
        <v>41</v>
      </c>
      <c r="R14" s="10">
        <v>217.0</v>
      </c>
      <c r="S14" s="10" t="s">
        <v>593</v>
      </c>
      <c r="T14" s="11">
        <v>1.631342301186E12</v>
      </c>
      <c r="U14" s="8" t="b">
        <f t="shared" si="5"/>
        <v>1</v>
      </c>
      <c r="V14" s="9" t="s">
        <v>41</v>
      </c>
      <c r="W14" s="10">
        <v>224.0</v>
      </c>
      <c r="X14" s="10" t="s">
        <v>589</v>
      </c>
      <c r="Y14" s="11">
        <v>1.63134305358E12</v>
      </c>
      <c r="Z14" s="8" t="b">
        <f t="shared" si="6"/>
        <v>1</v>
      </c>
      <c r="AA14" s="9" t="s">
        <v>41</v>
      </c>
      <c r="AB14" s="10">
        <v>252.0</v>
      </c>
      <c r="AC14" s="10" t="s">
        <v>585</v>
      </c>
      <c r="AD14" s="11">
        <v>1.631343605779E12</v>
      </c>
      <c r="AE14" s="8" t="b">
        <f t="shared" si="7"/>
        <v>1</v>
      </c>
      <c r="AF14" s="9" t="s">
        <v>41</v>
      </c>
      <c r="AG14" s="10">
        <v>209.0</v>
      </c>
      <c r="AH14" s="10" t="s">
        <v>590</v>
      </c>
      <c r="AI14" s="11">
        <v>1.631347686773E12</v>
      </c>
      <c r="AJ14" s="8" t="b">
        <f t="shared" si="8"/>
        <v>1</v>
      </c>
      <c r="AK14" s="9" t="s">
        <v>41</v>
      </c>
      <c r="AL14" s="10">
        <v>242.0</v>
      </c>
      <c r="AM14" s="10" t="s">
        <v>594</v>
      </c>
      <c r="AN14" s="11">
        <v>1.631348182042E12</v>
      </c>
      <c r="AO14" s="8" t="b">
        <f t="shared" si="9"/>
        <v>1</v>
      </c>
      <c r="AP14" s="9" t="s">
        <v>41</v>
      </c>
      <c r="AQ14" s="10">
        <v>311.0</v>
      </c>
      <c r="AR14" s="10" t="s">
        <v>591</v>
      </c>
      <c r="AS14" s="11">
        <v>1.631349382522E12</v>
      </c>
    </row>
    <row r="15">
      <c r="A15" s="8" t="b">
        <f t="shared" si="1"/>
        <v>1</v>
      </c>
      <c r="B15" s="9" t="s">
        <v>67</v>
      </c>
      <c r="C15" s="10">
        <v>955.0</v>
      </c>
      <c r="D15" s="10" t="s">
        <v>595</v>
      </c>
      <c r="E15" s="11">
        <v>1.631333646137E12</v>
      </c>
      <c r="F15" s="8" t="b">
        <f t="shared" si="2"/>
        <v>1</v>
      </c>
      <c r="G15" s="9" t="s">
        <v>67</v>
      </c>
      <c r="H15" s="10">
        <v>864.0</v>
      </c>
      <c r="I15" s="10" t="s">
        <v>596</v>
      </c>
      <c r="J15" s="11">
        <v>1.631334169456E12</v>
      </c>
      <c r="K15" s="8" t="b">
        <f t="shared" si="3"/>
        <v>1</v>
      </c>
      <c r="L15" s="9" t="s">
        <v>67</v>
      </c>
      <c r="M15" s="10">
        <v>1199.0</v>
      </c>
      <c r="N15" s="10" t="s">
        <v>597</v>
      </c>
      <c r="O15" s="11">
        <v>1.631334683689E12</v>
      </c>
      <c r="P15" s="8" t="b">
        <f t="shared" si="4"/>
        <v>1</v>
      </c>
      <c r="Q15" s="9" t="s">
        <v>67</v>
      </c>
      <c r="R15" s="10">
        <v>1397.0</v>
      </c>
      <c r="S15" s="10" t="s">
        <v>598</v>
      </c>
      <c r="T15" s="11">
        <v>1.631342302595E12</v>
      </c>
      <c r="U15" s="8" t="b">
        <f t="shared" si="5"/>
        <v>1</v>
      </c>
      <c r="V15" s="9" t="s">
        <v>67</v>
      </c>
      <c r="W15" s="10">
        <v>1834.0</v>
      </c>
      <c r="X15" s="10" t="s">
        <v>599</v>
      </c>
      <c r="Y15" s="11">
        <v>1.631343055414E12</v>
      </c>
      <c r="Z15" s="8" t="b">
        <f t="shared" si="6"/>
        <v>1</v>
      </c>
      <c r="AA15" s="9" t="s">
        <v>67</v>
      </c>
      <c r="AB15" s="10">
        <v>1158.0</v>
      </c>
      <c r="AC15" s="10" t="s">
        <v>600</v>
      </c>
      <c r="AD15" s="11">
        <v>1.631343606938E12</v>
      </c>
      <c r="AE15" s="8" t="b">
        <f t="shared" si="7"/>
        <v>1</v>
      </c>
      <c r="AF15" s="9" t="s">
        <v>67</v>
      </c>
      <c r="AG15" s="10">
        <v>1242.0</v>
      </c>
      <c r="AH15" s="10" t="s">
        <v>601</v>
      </c>
      <c r="AI15" s="11">
        <v>1.631347688017E12</v>
      </c>
      <c r="AJ15" s="8" t="b">
        <f t="shared" si="8"/>
        <v>1</v>
      </c>
      <c r="AK15" s="9" t="s">
        <v>67</v>
      </c>
      <c r="AL15" s="10">
        <v>1189.0</v>
      </c>
      <c r="AM15" s="10" t="s">
        <v>602</v>
      </c>
      <c r="AN15" s="11">
        <v>1.631348183233E12</v>
      </c>
      <c r="AO15" s="8" t="b">
        <f t="shared" si="9"/>
        <v>1</v>
      </c>
      <c r="AP15" s="9" t="s">
        <v>67</v>
      </c>
      <c r="AQ15" s="10">
        <v>1801.0</v>
      </c>
      <c r="AR15" s="10" t="s">
        <v>603</v>
      </c>
      <c r="AS15" s="11">
        <v>1.631349384322E12</v>
      </c>
    </row>
    <row r="16">
      <c r="A16" s="8" t="b">
        <f t="shared" si="1"/>
        <v>1</v>
      </c>
      <c r="B16" s="9" t="s">
        <v>74</v>
      </c>
      <c r="C16" s="10">
        <v>843.0</v>
      </c>
      <c r="D16" s="10" t="s">
        <v>595</v>
      </c>
      <c r="E16" s="11">
        <v>1.631333646984E12</v>
      </c>
      <c r="F16" s="8" t="b">
        <f t="shared" si="2"/>
        <v>1</v>
      </c>
      <c r="G16" s="9" t="s">
        <v>74</v>
      </c>
      <c r="H16" s="10">
        <v>609.0</v>
      </c>
      <c r="I16" s="10" t="s">
        <v>604</v>
      </c>
      <c r="J16" s="11">
        <v>1.631334170064E12</v>
      </c>
      <c r="K16" s="8" t="b">
        <f t="shared" si="3"/>
        <v>1</v>
      </c>
      <c r="L16" s="9" t="s">
        <v>74</v>
      </c>
      <c r="M16" s="10">
        <v>633.0</v>
      </c>
      <c r="N16" s="10" t="s">
        <v>605</v>
      </c>
      <c r="O16" s="11">
        <v>1.631334684319E12</v>
      </c>
      <c r="P16" s="8" t="b">
        <f t="shared" si="4"/>
        <v>1</v>
      </c>
      <c r="Q16" s="9" t="s">
        <v>74</v>
      </c>
      <c r="R16" s="10">
        <v>720.0</v>
      </c>
      <c r="S16" s="10" t="s">
        <v>606</v>
      </c>
      <c r="T16" s="11">
        <v>1.631342303302E12</v>
      </c>
      <c r="U16" s="8" t="b">
        <f t="shared" si="5"/>
        <v>1</v>
      </c>
      <c r="V16" s="9" t="s">
        <v>607</v>
      </c>
      <c r="W16" s="10">
        <v>760.0</v>
      </c>
      <c r="X16" s="10" t="s">
        <v>608</v>
      </c>
      <c r="Y16" s="11">
        <v>1.631343056176E12</v>
      </c>
      <c r="Z16" s="8" t="b">
        <f t="shared" si="6"/>
        <v>1</v>
      </c>
      <c r="AA16" s="9" t="s">
        <v>74</v>
      </c>
      <c r="AB16" s="10">
        <v>751.0</v>
      </c>
      <c r="AC16" s="10" t="s">
        <v>609</v>
      </c>
      <c r="AD16" s="11">
        <v>1.631343607688E12</v>
      </c>
      <c r="AE16" s="8" t="b">
        <f t="shared" si="7"/>
        <v>1</v>
      </c>
      <c r="AF16" s="9" t="s">
        <v>74</v>
      </c>
      <c r="AG16" s="10">
        <v>833.0</v>
      </c>
      <c r="AH16" s="10" t="s">
        <v>601</v>
      </c>
      <c r="AI16" s="11">
        <v>1.631347688852E12</v>
      </c>
      <c r="AJ16" s="8" t="b">
        <f t="shared" si="8"/>
        <v>1</v>
      </c>
      <c r="AK16" s="9" t="s">
        <v>74</v>
      </c>
      <c r="AL16" s="10">
        <v>769.0</v>
      </c>
      <c r="AM16" s="10" t="s">
        <v>602</v>
      </c>
      <c r="AN16" s="11">
        <v>1.631348183999E12</v>
      </c>
      <c r="AO16" s="8" t="b">
        <f t="shared" si="9"/>
        <v>1</v>
      </c>
      <c r="AP16" s="9" t="s">
        <v>607</v>
      </c>
      <c r="AQ16" s="10">
        <v>684.0</v>
      </c>
      <c r="AR16" s="10" t="s">
        <v>610</v>
      </c>
      <c r="AS16" s="11">
        <v>1.63134938501E12</v>
      </c>
    </row>
    <row r="17">
      <c r="A17" s="8" t="b">
        <f t="shared" si="1"/>
        <v>1</v>
      </c>
      <c r="B17" s="9" t="s">
        <v>43</v>
      </c>
      <c r="C17" s="10">
        <v>598.0</v>
      </c>
      <c r="D17" s="10" t="s">
        <v>611</v>
      </c>
      <c r="E17" s="11">
        <v>1.631333647576E12</v>
      </c>
      <c r="F17" s="8" t="b">
        <f t="shared" si="2"/>
        <v>1</v>
      </c>
      <c r="G17" s="9" t="s">
        <v>43</v>
      </c>
      <c r="H17" s="10">
        <v>161.0</v>
      </c>
      <c r="I17" s="10" t="s">
        <v>604</v>
      </c>
      <c r="J17" s="11">
        <v>1.631334170226E12</v>
      </c>
      <c r="K17" s="8" t="b">
        <f t="shared" si="3"/>
        <v>1</v>
      </c>
      <c r="L17" s="9" t="s">
        <v>43</v>
      </c>
      <c r="M17" s="10">
        <v>157.0</v>
      </c>
      <c r="N17" s="10" t="s">
        <v>605</v>
      </c>
      <c r="O17" s="11">
        <v>1.631334684479E12</v>
      </c>
      <c r="P17" s="8" t="b">
        <f t="shared" si="4"/>
        <v>1</v>
      </c>
      <c r="Q17" s="9" t="s">
        <v>43</v>
      </c>
      <c r="R17" s="10">
        <v>195.0</v>
      </c>
      <c r="S17" s="10" t="s">
        <v>606</v>
      </c>
      <c r="T17" s="11">
        <v>1.631342303498E12</v>
      </c>
      <c r="U17" s="8" t="b">
        <f t="shared" si="5"/>
        <v>1</v>
      </c>
      <c r="V17" s="9" t="s">
        <v>67</v>
      </c>
      <c r="W17" s="10">
        <v>415.0</v>
      </c>
      <c r="X17" s="10" t="s">
        <v>608</v>
      </c>
      <c r="Y17" s="11">
        <v>1.63134305659E12</v>
      </c>
      <c r="Z17" s="8" t="b">
        <f t="shared" si="6"/>
        <v>1</v>
      </c>
      <c r="AA17" s="9" t="s">
        <v>43</v>
      </c>
      <c r="AB17" s="10">
        <v>195.0</v>
      </c>
      <c r="AC17" s="10" t="s">
        <v>609</v>
      </c>
      <c r="AD17" s="11">
        <v>1.631343607884E12</v>
      </c>
      <c r="AE17" s="8" t="b">
        <f t="shared" si="7"/>
        <v>1</v>
      </c>
      <c r="AF17" s="9" t="s">
        <v>43</v>
      </c>
      <c r="AG17" s="10">
        <v>159.0</v>
      </c>
      <c r="AH17" s="10" t="s">
        <v>612</v>
      </c>
      <c r="AI17" s="11">
        <v>1.631347689006E12</v>
      </c>
      <c r="AJ17" s="8" t="b">
        <f t="shared" si="8"/>
        <v>1</v>
      </c>
      <c r="AK17" s="9" t="s">
        <v>43</v>
      </c>
      <c r="AL17" s="10">
        <v>423.0</v>
      </c>
      <c r="AM17" s="10" t="s">
        <v>613</v>
      </c>
      <c r="AN17" s="11">
        <v>1.631348184423E12</v>
      </c>
      <c r="AO17" s="8" t="b">
        <f t="shared" si="9"/>
        <v>1</v>
      </c>
      <c r="AP17" s="9" t="s">
        <v>67</v>
      </c>
      <c r="AQ17" s="10">
        <v>453.0</v>
      </c>
      <c r="AR17" s="10" t="s">
        <v>610</v>
      </c>
      <c r="AS17" s="11">
        <v>1.631349385476E12</v>
      </c>
    </row>
    <row r="18">
      <c r="A18" s="8" t="b">
        <f t="shared" si="1"/>
        <v>1</v>
      </c>
      <c r="B18" s="9" t="s">
        <v>86</v>
      </c>
      <c r="C18" s="10">
        <v>339.0</v>
      </c>
      <c r="D18" s="10" t="s">
        <v>611</v>
      </c>
      <c r="E18" s="11">
        <v>1.631333647912E12</v>
      </c>
      <c r="F18" s="8" t="b">
        <f t="shared" si="2"/>
        <v>1</v>
      </c>
      <c r="G18" s="9" t="s">
        <v>86</v>
      </c>
      <c r="H18" s="10">
        <v>247.0</v>
      </c>
      <c r="I18" s="10" t="s">
        <v>604</v>
      </c>
      <c r="J18" s="11">
        <v>1.631334170474E12</v>
      </c>
      <c r="K18" s="8" t="b">
        <f t="shared" si="3"/>
        <v>1</v>
      </c>
      <c r="L18" s="9" t="s">
        <v>86</v>
      </c>
      <c r="M18" s="10">
        <v>253.0</v>
      </c>
      <c r="N18" s="10" t="s">
        <v>605</v>
      </c>
      <c r="O18" s="11">
        <v>1.63133468473E12</v>
      </c>
      <c r="P18" s="8" t="b">
        <f t="shared" si="4"/>
        <v>1</v>
      </c>
      <c r="Q18" s="9" t="s">
        <v>86</v>
      </c>
      <c r="R18" s="10">
        <v>257.0</v>
      </c>
      <c r="S18" s="10" t="s">
        <v>606</v>
      </c>
      <c r="T18" s="11">
        <v>1.631342303756E12</v>
      </c>
      <c r="U18" s="8" t="b">
        <f t="shared" si="5"/>
        <v>1</v>
      </c>
      <c r="V18" s="9" t="s">
        <v>74</v>
      </c>
      <c r="W18" s="10">
        <v>867.0</v>
      </c>
      <c r="X18" s="10" t="s">
        <v>614</v>
      </c>
      <c r="Y18" s="11">
        <v>1.63134305746E12</v>
      </c>
      <c r="Z18" s="8" t="b">
        <f t="shared" si="6"/>
        <v>1</v>
      </c>
      <c r="AA18" s="9" t="s">
        <v>86</v>
      </c>
      <c r="AB18" s="10">
        <v>347.0</v>
      </c>
      <c r="AC18" s="10" t="s">
        <v>615</v>
      </c>
      <c r="AD18" s="11">
        <v>1.631343608234E12</v>
      </c>
      <c r="AE18" s="8" t="b">
        <f t="shared" si="7"/>
        <v>1</v>
      </c>
      <c r="AF18" s="9" t="s">
        <v>86</v>
      </c>
      <c r="AG18" s="10">
        <v>385.0</v>
      </c>
      <c r="AH18" s="10" t="s">
        <v>612</v>
      </c>
      <c r="AI18" s="11">
        <v>1.631347689393E12</v>
      </c>
      <c r="AJ18" s="8" t="b">
        <f t="shared" si="8"/>
        <v>1</v>
      </c>
      <c r="AK18" s="9" t="s">
        <v>86</v>
      </c>
      <c r="AL18" s="10">
        <v>2246.0</v>
      </c>
      <c r="AM18" s="10" t="s">
        <v>616</v>
      </c>
      <c r="AN18" s="11">
        <v>1.631348186672E12</v>
      </c>
      <c r="AO18" s="8" t="b">
        <f t="shared" si="9"/>
        <v>1</v>
      </c>
      <c r="AP18" s="9" t="s">
        <v>74</v>
      </c>
      <c r="AQ18" s="10">
        <v>2130.0</v>
      </c>
      <c r="AR18" s="10" t="s">
        <v>617</v>
      </c>
      <c r="AS18" s="11">
        <v>1.631349387597E12</v>
      </c>
    </row>
    <row r="19">
      <c r="A19" s="8" t="b">
        <f t="shared" si="1"/>
        <v>1</v>
      </c>
      <c r="B19" s="9" t="s">
        <v>59</v>
      </c>
      <c r="C19" s="10">
        <v>93.0</v>
      </c>
      <c r="D19" s="10" t="s">
        <v>618</v>
      </c>
      <c r="E19" s="11">
        <v>1.631333648008E12</v>
      </c>
      <c r="F19" s="8" t="b">
        <f t="shared" si="2"/>
        <v>1</v>
      </c>
      <c r="G19" s="9" t="s">
        <v>59</v>
      </c>
      <c r="H19" s="10">
        <v>76.0</v>
      </c>
      <c r="I19" s="10" t="s">
        <v>604</v>
      </c>
      <c r="J19" s="11">
        <v>1.631334170551E12</v>
      </c>
      <c r="K19" s="8" t="b">
        <f t="shared" si="3"/>
        <v>1</v>
      </c>
      <c r="L19" s="9" t="s">
        <v>59</v>
      </c>
      <c r="M19" s="10">
        <v>109.0</v>
      </c>
      <c r="N19" s="10" t="s">
        <v>605</v>
      </c>
      <c r="O19" s="11">
        <v>1.631334684847E12</v>
      </c>
      <c r="P19" s="8" t="b">
        <f t="shared" si="4"/>
        <v>1</v>
      </c>
      <c r="Q19" s="9" t="s">
        <v>59</v>
      </c>
      <c r="R19" s="10">
        <v>108.0</v>
      </c>
      <c r="S19" s="10" t="s">
        <v>606</v>
      </c>
      <c r="T19" s="11">
        <v>1.63134230386E12</v>
      </c>
      <c r="U19" s="8" t="b">
        <f t="shared" si="5"/>
        <v>1</v>
      </c>
      <c r="V19" s="9" t="s">
        <v>43</v>
      </c>
      <c r="W19" s="10">
        <v>415.0</v>
      </c>
      <c r="X19" s="10" t="s">
        <v>614</v>
      </c>
      <c r="Y19" s="11">
        <v>1.631343057869E12</v>
      </c>
      <c r="Z19" s="8" t="b">
        <f t="shared" si="6"/>
        <v>1</v>
      </c>
      <c r="AA19" s="9" t="s">
        <v>59</v>
      </c>
      <c r="AB19" s="10">
        <v>101.0</v>
      </c>
      <c r="AC19" s="10" t="s">
        <v>615</v>
      </c>
      <c r="AD19" s="11">
        <v>1.63134360833E12</v>
      </c>
      <c r="AE19" s="8" t="b">
        <f t="shared" si="7"/>
        <v>1</v>
      </c>
      <c r="AF19" s="9" t="s">
        <v>59</v>
      </c>
      <c r="AG19" s="10">
        <v>150.0</v>
      </c>
      <c r="AH19" s="10" t="s">
        <v>612</v>
      </c>
      <c r="AI19" s="11">
        <v>1.631347689541E12</v>
      </c>
      <c r="AJ19" s="8" t="b">
        <f t="shared" si="8"/>
        <v>1</v>
      </c>
      <c r="AK19" s="9" t="s">
        <v>59</v>
      </c>
      <c r="AL19" s="10">
        <v>158.0</v>
      </c>
      <c r="AM19" s="10" t="s">
        <v>616</v>
      </c>
      <c r="AN19" s="11">
        <v>1.631348186851E12</v>
      </c>
      <c r="AO19" s="8" t="b">
        <f t="shared" si="9"/>
        <v>1</v>
      </c>
      <c r="AP19" s="9" t="s">
        <v>43</v>
      </c>
      <c r="AQ19" s="10">
        <v>264.0</v>
      </c>
      <c r="AR19" s="10" t="s">
        <v>617</v>
      </c>
      <c r="AS19" s="11">
        <v>1.631349387855E12</v>
      </c>
    </row>
    <row r="20">
      <c r="A20" s="8" t="b">
        <f t="shared" si="1"/>
        <v>1</v>
      </c>
      <c r="B20" s="9" t="s">
        <v>59</v>
      </c>
      <c r="C20" s="10">
        <v>149.0</v>
      </c>
      <c r="D20" s="10" t="s">
        <v>618</v>
      </c>
      <c r="E20" s="11">
        <v>1.631333648157E12</v>
      </c>
      <c r="F20" s="8" t="b">
        <f t="shared" si="2"/>
        <v>1</v>
      </c>
      <c r="G20" s="9" t="s">
        <v>59</v>
      </c>
      <c r="H20" s="10">
        <v>165.0</v>
      </c>
      <c r="I20" s="10" t="s">
        <v>604</v>
      </c>
      <c r="J20" s="11">
        <v>1.631334170714E12</v>
      </c>
      <c r="K20" s="8" t="b">
        <f t="shared" si="3"/>
        <v>1</v>
      </c>
      <c r="L20" s="9" t="s">
        <v>59</v>
      </c>
      <c r="M20" s="10">
        <v>150.0</v>
      </c>
      <c r="N20" s="10" t="s">
        <v>605</v>
      </c>
      <c r="O20" s="11">
        <v>1.631334684991E12</v>
      </c>
      <c r="P20" s="8" t="b">
        <f t="shared" si="4"/>
        <v>1</v>
      </c>
      <c r="Q20" s="9" t="s">
        <v>59</v>
      </c>
      <c r="R20" s="10">
        <v>167.0</v>
      </c>
      <c r="S20" s="10" t="s">
        <v>619</v>
      </c>
      <c r="T20" s="11">
        <v>1.631342304027E12</v>
      </c>
      <c r="U20" s="8" t="b">
        <f t="shared" si="5"/>
        <v>1</v>
      </c>
      <c r="V20" s="9" t="s">
        <v>86</v>
      </c>
      <c r="W20" s="10">
        <v>252.0</v>
      </c>
      <c r="X20" s="10" t="s">
        <v>620</v>
      </c>
      <c r="Y20" s="11">
        <v>1.631343058122E12</v>
      </c>
      <c r="Z20" s="8" t="b">
        <f t="shared" si="6"/>
        <v>1</v>
      </c>
      <c r="AA20" s="9" t="s">
        <v>59</v>
      </c>
      <c r="AB20" s="10">
        <v>276.0</v>
      </c>
      <c r="AC20" s="10" t="s">
        <v>615</v>
      </c>
      <c r="AD20" s="11">
        <v>1.631343608611E12</v>
      </c>
      <c r="AE20" s="8" t="b">
        <f t="shared" si="7"/>
        <v>1</v>
      </c>
      <c r="AF20" s="9" t="s">
        <v>41</v>
      </c>
      <c r="AG20" s="10">
        <v>243.0</v>
      </c>
      <c r="AH20" s="10" t="s">
        <v>612</v>
      </c>
      <c r="AI20" s="11">
        <v>1.631347689801E12</v>
      </c>
      <c r="AJ20" s="8" t="b">
        <f t="shared" si="8"/>
        <v>1</v>
      </c>
      <c r="AK20" s="9" t="s">
        <v>59</v>
      </c>
      <c r="AL20" s="10">
        <v>169.0</v>
      </c>
      <c r="AM20" s="10" t="s">
        <v>616</v>
      </c>
      <c r="AN20" s="11">
        <v>1.631348186996E12</v>
      </c>
      <c r="AO20" s="8" t="b">
        <f t="shared" si="9"/>
        <v>1</v>
      </c>
      <c r="AP20" s="9" t="s">
        <v>86</v>
      </c>
      <c r="AQ20" s="10">
        <v>415.0</v>
      </c>
      <c r="AR20" s="10" t="s">
        <v>621</v>
      </c>
      <c r="AS20" s="11">
        <v>1.63134938827E12</v>
      </c>
    </row>
    <row r="21">
      <c r="A21" s="8" t="b">
        <f t="shared" si="1"/>
        <v>1</v>
      </c>
      <c r="B21" s="9" t="s">
        <v>41</v>
      </c>
      <c r="C21" s="10">
        <v>311.0</v>
      </c>
      <c r="D21" s="10" t="s">
        <v>618</v>
      </c>
      <c r="E21" s="11">
        <v>1.631333648465E12</v>
      </c>
      <c r="F21" s="8" t="b">
        <f t="shared" si="2"/>
        <v>1</v>
      </c>
      <c r="G21" s="9" t="s">
        <v>41</v>
      </c>
      <c r="H21" s="10">
        <v>203.0</v>
      </c>
      <c r="I21" s="10" t="s">
        <v>604</v>
      </c>
      <c r="J21" s="11">
        <v>1.63133417093E12</v>
      </c>
      <c r="K21" s="8" t="b">
        <f t="shared" si="3"/>
        <v>1</v>
      </c>
      <c r="L21" s="9" t="s">
        <v>41</v>
      </c>
      <c r="M21" s="10">
        <v>218.0</v>
      </c>
      <c r="N21" s="10" t="s">
        <v>622</v>
      </c>
      <c r="O21" s="11">
        <v>1.631334685206E12</v>
      </c>
      <c r="P21" s="8" t="b">
        <f t="shared" si="4"/>
        <v>1</v>
      </c>
      <c r="Q21" s="9" t="s">
        <v>41</v>
      </c>
      <c r="R21" s="10">
        <v>226.0</v>
      </c>
      <c r="S21" s="10" t="s">
        <v>619</v>
      </c>
      <c r="T21" s="11">
        <v>1.631342304256E12</v>
      </c>
      <c r="U21" s="8" t="b">
        <f t="shared" si="5"/>
        <v>1</v>
      </c>
      <c r="V21" s="9" t="s">
        <v>59</v>
      </c>
      <c r="W21" s="10">
        <v>109.0</v>
      </c>
      <c r="X21" s="10" t="s">
        <v>620</v>
      </c>
      <c r="Y21" s="11">
        <v>1.631343058234E12</v>
      </c>
      <c r="Z21" s="8" t="b">
        <f t="shared" si="6"/>
        <v>1</v>
      </c>
      <c r="AA21" s="9" t="s">
        <v>41</v>
      </c>
      <c r="AB21" s="10">
        <v>251.0</v>
      </c>
      <c r="AC21" s="10" t="s">
        <v>615</v>
      </c>
      <c r="AD21" s="11">
        <v>1.631343608858E12</v>
      </c>
      <c r="AE21" s="8" t="b">
        <f t="shared" si="7"/>
        <v>1</v>
      </c>
      <c r="AF21" s="9" t="s">
        <v>41</v>
      </c>
      <c r="AG21" s="10">
        <v>192.0</v>
      </c>
      <c r="AH21" s="10" t="s">
        <v>612</v>
      </c>
      <c r="AI21" s="11">
        <v>1.631347689976E12</v>
      </c>
      <c r="AJ21" s="8" t="b">
        <f t="shared" si="8"/>
        <v>1</v>
      </c>
      <c r="AK21" s="9" t="s">
        <v>41</v>
      </c>
      <c r="AL21" s="10">
        <v>225.0</v>
      </c>
      <c r="AM21" s="10" t="s">
        <v>623</v>
      </c>
      <c r="AN21" s="11">
        <v>1.631348187236E12</v>
      </c>
      <c r="AO21" s="8" t="b">
        <f t="shared" si="9"/>
        <v>1</v>
      </c>
      <c r="AP21" s="9" t="s">
        <v>59</v>
      </c>
      <c r="AQ21" s="10">
        <v>79.0</v>
      </c>
      <c r="AR21" s="10" t="s">
        <v>621</v>
      </c>
      <c r="AS21" s="11">
        <v>1.631349388352E12</v>
      </c>
    </row>
    <row r="22">
      <c r="A22" s="8" t="b">
        <f t="shared" si="1"/>
        <v>1</v>
      </c>
      <c r="B22" s="9" t="s">
        <v>43</v>
      </c>
      <c r="C22" s="10">
        <v>247.0</v>
      </c>
      <c r="D22" s="10" t="s">
        <v>618</v>
      </c>
      <c r="E22" s="11">
        <v>1.631333648713E12</v>
      </c>
      <c r="F22" s="8" t="b">
        <f t="shared" si="2"/>
        <v>1</v>
      </c>
      <c r="G22" s="9" t="s">
        <v>43</v>
      </c>
      <c r="H22" s="10">
        <v>248.0</v>
      </c>
      <c r="I22" s="10" t="s">
        <v>624</v>
      </c>
      <c r="J22" s="11">
        <v>1.631334171165E12</v>
      </c>
      <c r="K22" s="8" t="b">
        <f t="shared" si="3"/>
        <v>1</v>
      </c>
      <c r="L22" s="9" t="s">
        <v>43</v>
      </c>
      <c r="M22" s="10">
        <v>422.0</v>
      </c>
      <c r="N22" s="10" t="s">
        <v>622</v>
      </c>
      <c r="O22" s="11">
        <v>1.631334685631E12</v>
      </c>
      <c r="P22" s="8" t="b">
        <f t="shared" si="4"/>
        <v>1</v>
      </c>
      <c r="Q22" s="9" t="s">
        <v>43</v>
      </c>
      <c r="R22" s="10">
        <v>391.0</v>
      </c>
      <c r="S22" s="10" t="s">
        <v>619</v>
      </c>
      <c r="T22" s="11">
        <v>1.631342304644E12</v>
      </c>
      <c r="U22" s="8" t="b">
        <f t="shared" si="5"/>
        <v>1</v>
      </c>
      <c r="V22" s="9" t="s">
        <v>59</v>
      </c>
      <c r="W22" s="10">
        <v>150.0</v>
      </c>
      <c r="X22" s="10" t="s">
        <v>620</v>
      </c>
      <c r="Y22" s="11">
        <v>1.631343058385E12</v>
      </c>
      <c r="Z22" s="8" t="b">
        <f t="shared" si="6"/>
        <v>1</v>
      </c>
      <c r="AA22" s="9" t="s">
        <v>43</v>
      </c>
      <c r="AB22" s="10">
        <v>767.0</v>
      </c>
      <c r="AC22" s="10" t="s">
        <v>625</v>
      </c>
      <c r="AD22" s="11">
        <v>1.631343609627E12</v>
      </c>
      <c r="AE22" s="8" t="b">
        <f t="shared" si="7"/>
        <v>1</v>
      </c>
      <c r="AF22" s="9" t="s">
        <v>41</v>
      </c>
      <c r="AG22" s="10">
        <v>371.0</v>
      </c>
      <c r="AH22" s="10" t="s">
        <v>626</v>
      </c>
      <c r="AI22" s="11">
        <v>1.631347690348E12</v>
      </c>
      <c r="AJ22" s="8" t="b">
        <f t="shared" si="8"/>
        <v>1</v>
      </c>
      <c r="AK22" s="9" t="s">
        <v>43</v>
      </c>
      <c r="AL22" s="10">
        <v>188.0</v>
      </c>
      <c r="AM22" s="10" t="s">
        <v>623</v>
      </c>
      <c r="AN22" s="11">
        <v>1.63134818741E12</v>
      </c>
      <c r="AO22" s="8" t="b">
        <f t="shared" si="9"/>
        <v>1</v>
      </c>
      <c r="AP22" s="9" t="s">
        <v>59</v>
      </c>
      <c r="AQ22" s="10">
        <v>192.0</v>
      </c>
      <c r="AR22" s="10" t="s">
        <v>621</v>
      </c>
      <c r="AS22" s="11">
        <v>1.63134938854E12</v>
      </c>
    </row>
    <row r="23">
      <c r="A23" s="8" t="b">
        <f t="shared" si="1"/>
        <v>1</v>
      </c>
      <c r="B23" s="9" t="s">
        <v>80</v>
      </c>
      <c r="C23" s="10">
        <v>146.0</v>
      </c>
      <c r="D23" s="10" t="s">
        <v>618</v>
      </c>
      <c r="E23" s="11">
        <v>1.631333648863E12</v>
      </c>
      <c r="F23" s="8" t="b">
        <f t="shared" si="2"/>
        <v>1</v>
      </c>
      <c r="G23" s="9" t="s">
        <v>80</v>
      </c>
      <c r="H23" s="10">
        <v>196.0</v>
      </c>
      <c r="I23" s="10" t="s">
        <v>624</v>
      </c>
      <c r="J23" s="11">
        <v>1.63133417136E12</v>
      </c>
      <c r="K23" s="8" t="b">
        <f t="shared" si="3"/>
        <v>1</v>
      </c>
      <c r="L23" s="9" t="s">
        <v>80</v>
      </c>
      <c r="M23" s="10">
        <v>205.0</v>
      </c>
      <c r="N23" s="10" t="s">
        <v>622</v>
      </c>
      <c r="O23" s="11">
        <v>1.631334685852E12</v>
      </c>
      <c r="P23" s="8" t="b">
        <f t="shared" si="4"/>
        <v>1</v>
      </c>
      <c r="Q23" s="9" t="s">
        <v>80</v>
      </c>
      <c r="R23" s="10">
        <v>295.0</v>
      </c>
      <c r="S23" s="10" t="s">
        <v>619</v>
      </c>
      <c r="T23" s="11">
        <v>1.631342304943E12</v>
      </c>
      <c r="U23" s="8" t="b">
        <f t="shared" si="5"/>
        <v>1</v>
      </c>
      <c r="V23" s="9" t="s">
        <v>41</v>
      </c>
      <c r="W23" s="10">
        <v>201.0</v>
      </c>
      <c r="X23" s="10" t="s">
        <v>620</v>
      </c>
      <c r="Y23" s="11">
        <v>1.631343058584E12</v>
      </c>
      <c r="Z23" s="8" t="b">
        <f t="shared" si="6"/>
        <v>1</v>
      </c>
      <c r="AA23" s="9" t="s">
        <v>80</v>
      </c>
      <c r="AB23" s="10">
        <v>573.0</v>
      </c>
      <c r="AC23" s="10" t="s">
        <v>627</v>
      </c>
      <c r="AD23" s="11">
        <v>1.631343610199E12</v>
      </c>
      <c r="AE23" s="8" t="b">
        <f t="shared" si="7"/>
        <v>1</v>
      </c>
      <c r="AF23" s="9" t="s">
        <v>59</v>
      </c>
      <c r="AG23" s="10">
        <v>167.0</v>
      </c>
      <c r="AH23" s="10" t="s">
        <v>626</v>
      </c>
      <c r="AI23" s="11">
        <v>1.631347690514E12</v>
      </c>
      <c r="AJ23" s="8" t="b">
        <f t="shared" si="8"/>
        <v>1</v>
      </c>
      <c r="AK23" s="9" t="s">
        <v>80</v>
      </c>
      <c r="AL23" s="10">
        <v>156.0</v>
      </c>
      <c r="AM23" s="10" t="s">
        <v>623</v>
      </c>
      <c r="AN23" s="11">
        <v>1.631348187566E12</v>
      </c>
      <c r="AO23" s="8" t="b">
        <f t="shared" si="9"/>
        <v>1</v>
      </c>
      <c r="AP23" s="9" t="s">
        <v>41</v>
      </c>
      <c r="AQ23" s="10">
        <v>214.0</v>
      </c>
      <c r="AR23" s="10" t="s">
        <v>621</v>
      </c>
      <c r="AS23" s="11">
        <v>1.631349388755E12</v>
      </c>
    </row>
    <row r="24">
      <c r="A24" s="8" t="b">
        <f t="shared" si="1"/>
        <v>1</v>
      </c>
      <c r="B24" s="9" t="s">
        <v>41</v>
      </c>
      <c r="C24" s="10">
        <v>376.0</v>
      </c>
      <c r="D24" s="10" t="s">
        <v>628</v>
      </c>
      <c r="E24" s="11">
        <v>1.63133364924E12</v>
      </c>
      <c r="F24" s="8" t="b">
        <f t="shared" si="2"/>
        <v>1</v>
      </c>
      <c r="G24" s="9" t="s">
        <v>41</v>
      </c>
      <c r="H24" s="10">
        <v>360.0</v>
      </c>
      <c r="I24" s="10" t="s">
        <v>624</v>
      </c>
      <c r="J24" s="11">
        <v>1.63133417172E12</v>
      </c>
      <c r="K24" s="8" t="b">
        <f t="shared" si="3"/>
        <v>1</v>
      </c>
      <c r="L24" s="9" t="s">
        <v>41</v>
      </c>
      <c r="M24" s="10">
        <v>234.0</v>
      </c>
      <c r="N24" s="10" t="s">
        <v>629</v>
      </c>
      <c r="O24" s="11">
        <v>1.631334686069E12</v>
      </c>
      <c r="P24" s="8" t="b">
        <f t="shared" si="4"/>
        <v>1</v>
      </c>
      <c r="Q24" s="9" t="s">
        <v>41</v>
      </c>
      <c r="R24" s="10">
        <v>293.0</v>
      </c>
      <c r="S24" s="10" t="s">
        <v>630</v>
      </c>
      <c r="T24" s="11">
        <v>1.631342305241E12</v>
      </c>
      <c r="U24" s="8" t="b">
        <f t="shared" si="5"/>
        <v>1</v>
      </c>
      <c r="V24" s="9" t="s">
        <v>43</v>
      </c>
      <c r="W24" s="10">
        <v>159.0</v>
      </c>
      <c r="X24" s="10" t="s">
        <v>620</v>
      </c>
      <c r="Y24" s="11">
        <v>1.631343058741E12</v>
      </c>
      <c r="Z24" s="8" t="b">
        <f t="shared" si="6"/>
        <v>1</v>
      </c>
      <c r="AA24" s="9" t="s">
        <v>41</v>
      </c>
      <c r="AB24" s="10">
        <v>384.0</v>
      </c>
      <c r="AC24" s="10" t="s">
        <v>627</v>
      </c>
      <c r="AD24" s="11">
        <v>1.631343610582E12</v>
      </c>
      <c r="AE24" s="8" t="b">
        <f t="shared" si="7"/>
        <v>1</v>
      </c>
      <c r="AF24" s="9" t="s">
        <v>59</v>
      </c>
      <c r="AG24" s="10">
        <v>233.0</v>
      </c>
      <c r="AH24" s="10" t="s">
        <v>626</v>
      </c>
      <c r="AI24" s="11">
        <v>1.631347690749E12</v>
      </c>
      <c r="AJ24" s="8" t="b">
        <f t="shared" si="8"/>
        <v>1</v>
      </c>
      <c r="AK24" s="9" t="s">
        <v>41</v>
      </c>
      <c r="AL24" s="10">
        <v>293.0</v>
      </c>
      <c r="AM24" s="10" t="s">
        <v>623</v>
      </c>
      <c r="AN24" s="11">
        <v>1.631348187873E12</v>
      </c>
      <c r="AO24" s="8" t="b">
        <f t="shared" si="9"/>
        <v>1</v>
      </c>
      <c r="AP24" s="9" t="s">
        <v>43</v>
      </c>
      <c r="AQ24" s="10">
        <v>248.0</v>
      </c>
      <c r="AR24" s="10" t="s">
        <v>631</v>
      </c>
      <c r="AS24" s="11">
        <v>1.631349389001E12</v>
      </c>
    </row>
    <row r="25">
      <c r="A25" s="8" t="b">
        <f t="shared" si="1"/>
        <v>1</v>
      </c>
      <c r="B25" s="9" t="s">
        <v>43</v>
      </c>
      <c r="C25" s="10">
        <v>432.0</v>
      </c>
      <c r="D25" s="10" t="s">
        <v>628</v>
      </c>
      <c r="E25" s="11">
        <v>1.631333649668E12</v>
      </c>
      <c r="F25" s="8" t="b">
        <f t="shared" si="2"/>
        <v>1</v>
      </c>
      <c r="G25" s="9" t="s">
        <v>43</v>
      </c>
      <c r="H25" s="10">
        <v>881.0</v>
      </c>
      <c r="I25" s="10" t="s">
        <v>632</v>
      </c>
      <c r="J25" s="11">
        <v>1.631334172602E12</v>
      </c>
      <c r="K25" s="8" t="b">
        <f t="shared" si="3"/>
        <v>1</v>
      </c>
      <c r="L25" s="9" t="s">
        <v>43</v>
      </c>
      <c r="M25" s="10">
        <v>757.0</v>
      </c>
      <c r="N25" s="10" t="s">
        <v>629</v>
      </c>
      <c r="O25" s="11">
        <v>1.631334686827E12</v>
      </c>
      <c r="P25" s="8" t="b">
        <f t="shared" si="4"/>
        <v>1</v>
      </c>
      <c r="Q25" s="9" t="s">
        <v>43</v>
      </c>
      <c r="R25" s="10">
        <v>653.0</v>
      </c>
      <c r="S25" s="10" t="s">
        <v>630</v>
      </c>
      <c r="T25" s="11">
        <v>1.631342305886E12</v>
      </c>
      <c r="U25" s="8" t="b">
        <f t="shared" si="5"/>
        <v>1</v>
      </c>
      <c r="V25" s="9" t="s">
        <v>80</v>
      </c>
      <c r="W25" s="10">
        <v>235.0</v>
      </c>
      <c r="X25" s="10" t="s">
        <v>620</v>
      </c>
      <c r="Y25" s="11">
        <v>1.631343058974E12</v>
      </c>
      <c r="Z25" s="8" t="b">
        <f t="shared" si="6"/>
        <v>1</v>
      </c>
      <c r="AA25" s="9" t="s">
        <v>43</v>
      </c>
      <c r="AB25" s="10">
        <v>426.0</v>
      </c>
      <c r="AC25" s="10" t="s">
        <v>633</v>
      </c>
      <c r="AD25" s="11">
        <v>1.63134361101E12</v>
      </c>
      <c r="AE25" s="8" t="b">
        <f t="shared" si="7"/>
        <v>1</v>
      </c>
      <c r="AF25" s="9" t="s">
        <v>59</v>
      </c>
      <c r="AG25" s="10">
        <v>159.0</v>
      </c>
      <c r="AH25" s="10" t="s">
        <v>626</v>
      </c>
      <c r="AI25" s="11">
        <v>1.631347690908E12</v>
      </c>
      <c r="AJ25" s="8" t="b">
        <f t="shared" si="8"/>
        <v>1</v>
      </c>
      <c r="AK25" s="9" t="s">
        <v>43</v>
      </c>
      <c r="AL25" s="10">
        <v>332.0</v>
      </c>
      <c r="AM25" s="10" t="s">
        <v>634</v>
      </c>
      <c r="AN25" s="11">
        <v>1.631348188193E12</v>
      </c>
      <c r="AO25" s="8" t="b">
        <f t="shared" si="9"/>
        <v>1</v>
      </c>
      <c r="AP25" s="9" t="s">
        <v>80</v>
      </c>
      <c r="AQ25" s="10">
        <v>1055.0</v>
      </c>
      <c r="AR25" s="10" t="s">
        <v>635</v>
      </c>
      <c r="AS25" s="11">
        <v>1.631349390056E12</v>
      </c>
    </row>
    <row r="26">
      <c r="A26" s="8" t="b">
        <f t="shared" si="1"/>
        <v>0</v>
      </c>
      <c r="B26" s="9" t="s">
        <v>115</v>
      </c>
      <c r="C26" s="10">
        <v>516.0</v>
      </c>
      <c r="D26" s="10" t="s">
        <v>636</v>
      </c>
      <c r="E26" s="11">
        <v>1.631333650184E12</v>
      </c>
      <c r="F26" s="8" t="b">
        <f t="shared" si="2"/>
        <v>0</v>
      </c>
      <c r="G26" s="9" t="s">
        <v>121</v>
      </c>
      <c r="H26" s="10">
        <v>581.0</v>
      </c>
      <c r="I26" s="10" t="s">
        <v>637</v>
      </c>
      <c r="J26" s="11">
        <v>1.631334173191E12</v>
      </c>
      <c r="K26" s="8" t="b">
        <f t="shared" si="3"/>
        <v>0</v>
      </c>
      <c r="L26" s="9" t="s">
        <v>112</v>
      </c>
      <c r="M26" s="10">
        <v>975.0</v>
      </c>
      <c r="N26" s="10" t="s">
        <v>638</v>
      </c>
      <c r="O26" s="11">
        <v>1.631334687802E12</v>
      </c>
      <c r="P26" s="8" t="b">
        <f t="shared" si="4"/>
        <v>0</v>
      </c>
      <c r="Q26" s="9" t="s">
        <v>112</v>
      </c>
      <c r="R26" s="10">
        <v>578.0</v>
      </c>
      <c r="S26" s="10" t="s">
        <v>639</v>
      </c>
      <c r="T26" s="11">
        <v>1.631342306465E12</v>
      </c>
      <c r="U26" s="8" t="b">
        <f t="shared" si="5"/>
        <v>1</v>
      </c>
      <c r="V26" s="9" t="s">
        <v>41</v>
      </c>
      <c r="W26" s="10">
        <v>287.0</v>
      </c>
      <c r="X26" s="10" t="s">
        <v>640</v>
      </c>
      <c r="Y26" s="11">
        <v>1.631343059262E12</v>
      </c>
      <c r="Z26" s="8" t="b">
        <f t="shared" si="6"/>
        <v>0</v>
      </c>
      <c r="AA26" s="9" t="s">
        <v>115</v>
      </c>
      <c r="AB26" s="10">
        <v>787.0</v>
      </c>
      <c r="AC26" s="10" t="s">
        <v>633</v>
      </c>
      <c r="AD26" s="11">
        <v>1.631343611796E12</v>
      </c>
      <c r="AE26" s="8" t="b">
        <f t="shared" si="7"/>
        <v>1</v>
      </c>
      <c r="AF26" s="9" t="s">
        <v>59</v>
      </c>
      <c r="AG26" s="10">
        <v>345.0</v>
      </c>
      <c r="AH26" s="10" t="s">
        <v>641</v>
      </c>
      <c r="AI26" s="11">
        <v>1.631347691251E12</v>
      </c>
      <c r="AJ26" s="8" t="b">
        <f t="shared" si="8"/>
        <v>0</v>
      </c>
      <c r="AK26" s="9" t="s">
        <v>115</v>
      </c>
      <c r="AL26" s="10">
        <v>540.0</v>
      </c>
      <c r="AM26" s="10" t="s">
        <v>634</v>
      </c>
      <c r="AN26" s="11">
        <v>1.631348188732E12</v>
      </c>
      <c r="AO26" s="8" t="b">
        <f t="shared" si="9"/>
        <v>1</v>
      </c>
      <c r="AP26" s="9" t="s">
        <v>41</v>
      </c>
      <c r="AQ26" s="10">
        <v>966.0</v>
      </c>
      <c r="AR26" s="10" t="s">
        <v>642</v>
      </c>
      <c r="AS26" s="11">
        <v>1.631349391022E12</v>
      </c>
    </row>
    <row r="27">
      <c r="A27" s="8" t="b">
        <f t="shared" si="1"/>
        <v>1</v>
      </c>
      <c r="B27" s="9" t="s">
        <v>118</v>
      </c>
      <c r="C27" s="10">
        <v>501.0</v>
      </c>
      <c r="D27" s="10" t="s">
        <v>636</v>
      </c>
      <c r="E27" s="11">
        <v>1.631333650686E12</v>
      </c>
      <c r="F27" s="8" t="b">
        <f t="shared" si="2"/>
        <v>1</v>
      </c>
      <c r="G27" s="9" t="s">
        <v>118</v>
      </c>
      <c r="H27" s="10">
        <v>293.0</v>
      </c>
      <c r="I27" s="10" t="s">
        <v>637</v>
      </c>
      <c r="J27" s="11">
        <v>1.631334173476E12</v>
      </c>
      <c r="K27" s="8" t="b">
        <f t="shared" si="3"/>
        <v>1</v>
      </c>
      <c r="L27" s="9" t="s">
        <v>643</v>
      </c>
      <c r="M27" s="10">
        <v>275.0</v>
      </c>
      <c r="N27" s="10" t="s">
        <v>644</v>
      </c>
      <c r="O27" s="11">
        <v>1.631334688077E12</v>
      </c>
      <c r="P27" s="8" t="b">
        <f t="shared" si="4"/>
        <v>1</v>
      </c>
      <c r="Q27" s="9" t="s">
        <v>118</v>
      </c>
      <c r="R27" s="10">
        <v>309.0</v>
      </c>
      <c r="S27" s="10" t="s">
        <v>639</v>
      </c>
      <c r="T27" s="11">
        <v>1.631342306776E12</v>
      </c>
      <c r="U27" s="8" t="b">
        <f t="shared" si="5"/>
        <v>1</v>
      </c>
      <c r="V27" s="9" t="s">
        <v>43</v>
      </c>
      <c r="W27" s="10">
        <v>647.0</v>
      </c>
      <c r="X27" s="10" t="s">
        <v>640</v>
      </c>
      <c r="Y27" s="11">
        <v>1.63134305992E12</v>
      </c>
      <c r="Z27" s="8" t="b">
        <f t="shared" si="6"/>
        <v>1</v>
      </c>
      <c r="AA27" s="9" t="s">
        <v>118</v>
      </c>
      <c r="AB27" s="10">
        <v>261.0</v>
      </c>
      <c r="AC27" s="10" t="s">
        <v>645</v>
      </c>
      <c r="AD27" s="11">
        <v>1.631343612064E12</v>
      </c>
      <c r="AE27" s="8" t="b">
        <f t="shared" si="7"/>
        <v>1</v>
      </c>
      <c r="AF27" s="9" t="s">
        <v>41</v>
      </c>
      <c r="AG27" s="10">
        <v>208.0</v>
      </c>
      <c r="AH27" s="10" t="s">
        <v>641</v>
      </c>
      <c r="AI27" s="11">
        <v>1.631347691459E12</v>
      </c>
      <c r="AJ27" s="8" t="b">
        <f t="shared" si="8"/>
        <v>1</v>
      </c>
      <c r="AK27" s="9" t="s">
        <v>118</v>
      </c>
      <c r="AL27" s="10">
        <v>240.0</v>
      </c>
      <c r="AM27" s="10" t="s">
        <v>634</v>
      </c>
      <c r="AN27" s="11">
        <v>1.631348188977E12</v>
      </c>
      <c r="AO27" s="8" t="b">
        <f t="shared" si="9"/>
        <v>1</v>
      </c>
      <c r="AP27" s="9" t="s">
        <v>43</v>
      </c>
      <c r="AQ27" s="10">
        <v>951.0</v>
      </c>
      <c r="AR27" s="10" t="s">
        <v>642</v>
      </c>
      <c r="AS27" s="11">
        <v>1.631349391971E12</v>
      </c>
    </row>
    <row r="28">
      <c r="A28" s="8" t="b">
        <f t="shared" si="1"/>
        <v>1</v>
      </c>
      <c r="B28" s="9" t="s">
        <v>146</v>
      </c>
      <c r="C28" s="10">
        <v>411.0</v>
      </c>
      <c r="D28" s="10" t="s">
        <v>646</v>
      </c>
      <c r="E28" s="11">
        <v>1.631333651092E12</v>
      </c>
      <c r="F28" s="8" t="b">
        <f t="shared" si="2"/>
        <v>1</v>
      </c>
      <c r="G28" s="9" t="s">
        <v>118</v>
      </c>
      <c r="H28" s="10">
        <v>133.0</v>
      </c>
      <c r="I28" s="10" t="s">
        <v>637</v>
      </c>
      <c r="J28" s="11">
        <v>1.631334173608E12</v>
      </c>
      <c r="K28" s="8" t="b">
        <f t="shared" si="3"/>
        <v>1</v>
      </c>
      <c r="L28" s="9" t="s">
        <v>134</v>
      </c>
      <c r="M28" s="10">
        <v>293.0</v>
      </c>
      <c r="N28" s="10" t="s">
        <v>644</v>
      </c>
      <c r="O28" s="11">
        <v>1.631334688369E12</v>
      </c>
      <c r="P28" s="8" t="b">
        <f t="shared" si="4"/>
        <v>1</v>
      </c>
      <c r="Q28" s="9" t="s">
        <v>125</v>
      </c>
      <c r="R28" s="10">
        <v>277.0</v>
      </c>
      <c r="S28" s="10" t="s">
        <v>647</v>
      </c>
      <c r="T28" s="11">
        <v>1.631342307051E12</v>
      </c>
      <c r="U28" s="8" t="b">
        <f t="shared" si="5"/>
        <v>0</v>
      </c>
      <c r="V28" s="9" t="s">
        <v>121</v>
      </c>
      <c r="W28" s="10">
        <v>736.0</v>
      </c>
      <c r="X28" s="10" t="s">
        <v>648</v>
      </c>
      <c r="Y28" s="11">
        <v>1.63134306066E12</v>
      </c>
      <c r="Z28" s="8" t="b">
        <f t="shared" si="6"/>
        <v>1</v>
      </c>
      <c r="AA28" s="9" t="s">
        <v>127</v>
      </c>
      <c r="AB28" s="10">
        <v>216.0</v>
      </c>
      <c r="AC28" s="10" t="s">
        <v>645</v>
      </c>
      <c r="AD28" s="11">
        <v>1.631343612275E12</v>
      </c>
      <c r="AE28" s="8" t="b">
        <f t="shared" si="7"/>
        <v>1</v>
      </c>
      <c r="AF28" s="9" t="s">
        <v>43</v>
      </c>
      <c r="AG28" s="10">
        <v>810.0</v>
      </c>
      <c r="AH28" s="10" t="s">
        <v>649</v>
      </c>
      <c r="AI28" s="11">
        <v>1.631347692269E12</v>
      </c>
      <c r="AJ28" s="8" t="b">
        <f t="shared" si="8"/>
        <v>1</v>
      </c>
      <c r="AK28" s="9" t="s">
        <v>127</v>
      </c>
      <c r="AL28" s="10">
        <v>227.0</v>
      </c>
      <c r="AM28" s="10" t="s">
        <v>650</v>
      </c>
      <c r="AN28" s="11">
        <v>1.6313481892E12</v>
      </c>
      <c r="AO28" s="8" t="b">
        <f t="shared" si="9"/>
        <v>1</v>
      </c>
      <c r="AP28" s="9" t="s">
        <v>41</v>
      </c>
      <c r="AQ28" s="10">
        <v>541.0</v>
      </c>
      <c r="AR28" s="10" t="s">
        <v>651</v>
      </c>
      <c r="AS28" s="11">
        <v>1.631349392514E12</v>
      </c>
    </row>
    <row r="29">
      <c r="A29" s="8" t="b">
        <f t="shared" si="1"/>
        <v>1</v>
      </c>
      <c r="B29" s="9" t="s">
        <v>43</v>
      </c>
      <c r="C29" s="10">
        <v>416.0</v>
      </c>
      <c r="D29" s="10" t="s">
        <v>646</v>
      </c>
      <c r="E29" s="11">
        <v>1.631333651512E12</v>
      </c>
      <c r="F29" s="8" t="b">
        <f t="shared" si="2"/>
        <v>1</v>
      </c>
      <c r="G29" s="9" t="s">
        <v>43</v>
      </c>
      <c r="H29" s="10">
        <v>813.0</v>
      </c>
      <c r="I29" s="10" t="s">
        <v>652</v>
      </c>
      <c r="J29" s="11">
        <v>1.631334174421E12</v>
      </c>
      <c r="K29" s="8" t="b">
        <f t="shared" si="3"/>
        <v>1</v>
      </c>
      <c r="L29" s="9" t="s">
        <v>43</v>
      </c>
      <c r="M29" s="10">
        <v>355.0</v>
      </c>
      <c r="N29" s="10" t="s">
        <v>644</v>
      </c>
      <c r="O29" s="11">
        <v>1.631334688721E12</v>
      </c>
      <c r="P29" s="8" t="b">
        <f t="shared" si="4"/>
        <v>1</v>
      </c>
      <c r="Q29" s="9" t="s">
        <v>43</v>
      </c>
      <c r="R29" s="10">
        <v>1076.0</v>
      </c>
      <c r="S29" s="10" t="s">
        <v>653</v>
      </c>
      <c r="T29" s="11">
        <v>1.631342308128E12</v>
      </c>
      <c r="U29" s="8" t="b">
        <f t="shared" si="5"/>
        <v>1</v>
      </c>
      <c r="V29" s="9" t="s">
        <v>118</v>
      </c>
      <c r="W29" s="10">
        <v>505.0</v>
      </c>
      <c r="X29" s="10" t="s">
        <v>654</v>
      </c>
      <c r="Y29" s="11">
        <v>1.631343061152E12</v>
      </c>
      <c r="Z29" s="8" t="b">
        <f t="shared" si="6"/>
        <v>1</v>
      </c>
      <c r="AA29" s="9" t="s">
        <v>43</v>
      </c>
      <c r="AB29" s="10">
        <v>706.0</v>
      </c>
      <c r="AC29" s="10" t="s">
        <v>645</v>
      </c>
      <c r="AD29" s="11">
        <v>1.631343612977E12</v>
      </c>
      <c r="AE29" s="8" t="b">
        <f t="shared" si="7"/>
        <v>1</v>
      </c>
      <c r="AF29" s="9" t="s">
        <v>80</v>
      </c>
      <c r="AG29" s="10">
        <v>353.0</v>
      </c>
      <c r="AH29" s="10" t="s">
        <v>649</v>
      </c>
      <c r="AI29" s="11">
        <v>1.631347692622E12</v>
      </c>
      <c r="AJ29" s="8" t="b">
        <f t="shared" si="8"/>
        <v>1</v>
      </c>
      <c r="AK29" s="9" t="s">
        <v>43</v>
      </c>
      <c r="AL29" s="10">
        <v>403.0</v>
      </c>
      <c r="AM29" s="10" t="s">
        <v>650</v>
      </c>
      <c r="AN29" s="11">
        <v>1.631348189599E12</v>
      </c>
      <c r="AO29" s="8" t="b">
        <f t="shared" si="9"/>
        <v>1</v>
      </c>
      <c r="AP29" s="9" t="s">
        <v>80</v>
      </c>
      <c r="AQ29" s="10">
        <v>158.0</v>
      </c>
      <c r="AR29" s="10" t="s">
        <v>651</v>
      </c>
      <c r="AS29" s="11">
        <v>1.63134939267E12</v>
      </c>
    </row>
    <row r="30">
      <c r="A30" s="8" t="b">
        <f t="shared" si="1"/>
        <v>1</v>
      </c>
      <c r="B30" s="9" t="s">
        <v>138</v>
      </c>
      <c r="C30" s="10">
        <v>323.0</v>
      </c>
      <c r="D30" s="10" t="s">
        <v>646</v>
      </c>
      <c r="E30" s="11">
        <v>1.631333651836E12</v>
      </c>
      <c r="F30" s="8" t="b">
        <f t="shared" si="2"/>
        <v>1</v>
      </c>
      <c r="G30" s="9" t="s">
        <v>80</v>
      </c>
      <c r="H30" s="10">
        <v>905.0</v>
      </c>
      <c r="I30" s="10" t="s">
        <v>655</v>
      </c>
      <c r="J30" s="11">
        <v>1.631334175326E12</v>
      </c>
      <c r="K30" s="8" t="b">
        <f t="shared" si="3"/>
        <v>1</v>
      </c>
      <c r="L30" s="9" t="s">
        <v>134</v>
      </c>
      <c r="M30" s="10">
        <v>316.0</v>
      </c>
      <c r="N30" s="10" t="s">
        <v>656</v>
      </c>
      <c r="O30" s="11">
        <v>1.631334689041E12</v>
      </c>
      <c r="P30" s="8" t="b">
        <f t="shared" si="4"/>
        <v>1</v>
      </c>
      <c r="Q30" s="9" t="s">
        <v>138</v>
      </c>
      <c r="R30" s="10">
        <v>442.0</v>
      </c>
      <c r="S30" s="10" t="s">
        <v>653</v>
      </c>
      <c r="T30" s="11">
        <v>1.631342308571E12</v>
      </c>
      <c r="U30" s="8" t="b">
        <f t="shared" si="5"/>
        <v>1</v>
      </c>
      <c r="V30" s="9" t="s">
        <v>134</v>
      </c>
      <c r="W30" s="10">
        <v>209.0</v>
      </c>
      <c r="X30" s="10" t="s">
        <v>654</v>
      </c>
      <c r="Y30" s="11">
        <v>1.63134306136E12</v>
      </c>
      <c r="Z30" s="8" t="b">
        <f t="shared" si="6"/>
        <v>1</v>
      </c>
      <c r="AA30" s="9" t="s">
        <v>138</v>
      </c>
      <c r="AB30" s="10">
        <v>949.0</v>
      </c>
      <c r="AC30" s="10" t="s">
        <v>657</v>
      </c>
      <c r="AD30" s="11">
        <v>1.631343613945E12</v>
      </c>
      <c r="AE30" s="8" t="b">
        <f t="shared" si="7"/>
        <v>1</v>
      </c>
      <c r="AF30" s="9" t="s">
        <v>41</v>
      </c>
      <c r="AG30" s="10">
        <v>317.0</v>
      </c>
      <c r="AH30" s="10" t="s">
        <v>649</v>
      </c>
      <c r="AI30" s="11">
        <v>1.63134769294E12</v>
      </c>
      <c r="AJ30" s="8" t="b">
        <f t="shared" si="8"/>
        <v>1</v>
      </c>
      <c r="AK30" s="9" t="s">
        <v>138</v>
      </c>
      <c r="AL30" s="10">
        <v>824.0</v>
      </c>
      <c r="AM30" s="10" t="s">
        <v>658</v>
      </c>
      <c r="AN30" s="11">
        <v>1.631348190425E12</v>
      </c>
      <c r="AO30" s="8" t="b">
        <f t="shared" si="9"/>
        <v>1</v>
      </c>
      <c r="AP30" s="9" t="s">
        <v>41</v>
      </c>
      <c r="AQ30" s="10">
        <v>815.0</v>
      </c>
      <c r="AR30" s="10" t="s">
        <v>659</v>
      </c>
      <c r="AS30" s="11">
        <v>1.631349393489E12</v>
      </c>
    </row>
    <row r="31">
      <c r="A31" s="8" t="b">
        <f t="shared" si="1"/>
        <v>1</v>
      </c>
      <c r="B31" s="9" t="s">
        <v>143</v>
      </c>
      <c r="C31" s="10">
        <v>212.0</v>
      </c>
      <c r="D31" s="10" t="s">
        <v>660</v>
      </c>
      <c r="E31" s="11">
        <v>1.631333652046E12</v>
      </c>
      <c r="F31" s="8" t="b">
        <f t="shared" si="2"/>
        <v>1</v>
      </c>
      <c r="G31" s="9" t="s">
        <v>43</v>
      </c>
      <c r="H31" s="10">
        <v>274.0</v>
      </c>
      <c r="I31" s="10" t="s">
        <v>655</v>
      </c>
      <c r="J31" s="11">
        <v>1.631334175619E12</v>
      </c>
      <c r="K31" s="8" t="b">
        <f t="shared" si="3"/>
        <v>1</v>
      </c>
      <c r="L31" s="9" t="s">
        <v>643</v>
      </c>
      <c r="M31" s="10">
        <v>149.0</v>
      </c>
      <c r="N31" s="10" t="s">
        <v>656</v>
      </c>
      <c r="O31" s="11">
        <v>1.631334689189E12</v>
      </c>
      <c r="P31" s="8" t="b">
        <f t="shared" si="4"/>
        <v>1</v>
      </c>
      <c r="Q31" s="9" t="s">
        <v>38</v>
      </c>
      <c r="R31" s="10">
        <v>247.0</v>
      </c>
      <c r="S31" s="10" t="s">
        <v>653</v>
      </c>
      <c r="T31" s="11">
        <v>1.631342308815E12</v>
      </c>
      <c r="U31" s="8" t="b">
        <f t="shared" si="5"/>
        <v>1</v>
      </c>
      <c r="V31" s="9" t="s">
        <v>43</v>
      </c>
      <c r="W31" s="10">
        <v>683.0</v>
      </c>
      <c r="X31" s="10" t="s">
        <v>661</v>
      </c>
      <c r="Y31" s="11">
        <v>1.631343062045E12</v>
      </c>
      <c r="Z31" s="8" t="b">
        <f t="shared" si="6"/>
        <v>1</v>
      </c>
      <c r="AA31" s="9" t="s">
        <v>143</v>
      </c>
      <c r="AB31" s="10">
        <v>372.0</v>
      </c>
      <c r="AC31" s="10" t="s">
        <v>662</v>
      </c>
      <c r="AD31" s="11">
        <v>1.6313436143E12</v>
      </c>
      <c r="AE31" s="8" t="b">
        <f t="shared" si="7"/>
        <v>1</v>
      </c>
      <c r="AF31" s="9" t="s">
        <v>43</v>
      </c>
      <c r="AG31" s="10">
        <v>767.0</v>
      </c>
      <c r="AH31" s="10" t="s">
        <v>663</v>
      </c>
      <c r="AI31" s="11">
        <v>1.631347693709E12</v>
      </c>
      <c r="AJ31" s="8" t="b">
        <f t="shared" si="8"/>
        <v>1</v>
      </c>
      <c r="AK31" s="9" t="s">
        <v>143</v>
      </c>
      <c r="AL31" s="10">
        <v>245.0</v>
      </c>
      <c r="AM31" s="10" t="s">
        <v>658</v>
      </c>
      <c r="AN31" s="11">
        <v>1.631348190669E12</v>
      </c>
      <c r="AO31" s="8" t="b">
        <f t="shared" si="9"/>
        <v>1</v>
      </c>
      <c r="AP31" s="9" t="s">
        <v>43</v>
      </c>
      <c r="AQ31" s="10">
        <v>779.0</v>
      </c>
      <c r="AR31" s="10" t="s">
        <v>664</v>
      </c>
      <c r="AS31" s="11">
        <v>1.631349394274E12</v>
      </c>
    </row>
    <row r="32">
      <c r="A32" s="8" t="b">
        <f t="shared" si="1"/>
        <v>1</v>
      </c>
      <c r="B32" s="9" t="s">
        <v>31</v>
      </c>
      <c r="C32" s="10">
        <v>161.0</v>
      </c>
      <c r="D32" s="10" t="s">
        <v>660</v>
      </c>
      <c r="E32" s="11">
        <v>1.631333652208E12</v>
      </c>
      <c r="F32" s="8" t="b">
        <f t="shared" si="2"/>
        <v>1</v>
      </c>
      <c r="G32" s="9" t="s">
        <v>138</v>
      </c>
      <c r="H32" s="10">
        <v>706.0</v>
      </c>
      <c r="I32" s="10" t="s">
        <v>665</v>
      </c>
      <c r="J32" s="11">
        <v>1.631334176308E12</v>
      </c>
      <c r="K32" s="8" t="b">
        <f t="shared" si="3"/>
        <v>0</v>
      </c>
      <c r="L32" s="9" t="s">
        <v>112</v>
      </c>
      <c r="M32" s="10">
        <v>137.0</v>
      </c>
      <c r="N32" s="10" t="s">
        <v>656</v>
      </c>
      <c r="O32" s="11">
        <v>1.631334689326E12</v>
      </c>
      <c r="P32" s="8" t="b">
        <f t="shared" si="4"/>
        <v>1</v>
      </c>
      <c r="Q32" s="9" t="s">
        <v>31</v>
      </c>
      <c r="R32" s="10">
        <v>189.0</v>
      </c>
      <c r="S32" s="10" t="s">
        <v>666</v>
      </c>
      <c r="T32" s="11">
        <v>1.631342309008E12</v>
      </c>
      <c r="U32" s="8" t="b">
        <f t="shared" si="5"/>
        <v>1</v>
      </c>
      <c r="V32" s="9" t="s">
        <v>138</v>
      </c>
      <c r="W32" s="10">
        <v>653.0</v>
      </c>
      <c r="X32" s="10" t="s">
        <v>661</v>
      </c>
      <c r="Y32" s="11">
        <v>1.631343062697E12</v>
      </c>
      <c r="Z32" s="8" t="b">
        <f t="shared" si="6"/>
        <v>1</v>
      </c>
      <c r="AA32" s="9" t="s">
        <v>31</v>
      </c>
      <c r="AB32" s="10">
        <v>199.0</v>
      </c>
      <c r="AC32" s="10" t="s">
        <v>662</v>
      </c>
      <c r="AD32" s="11">
        <v>1.631343614501E12</v>
      </c>
      <c r="AE32" s="8" t="b">
        <f t="shared" si="7"/>
        <v>0</v>
      </c>
      <c r="AF32" s="9" t="s">
        <v>112</v>
      </c>
      <c r="AG32" s="10">
        <v>984.0</v>
      </c>
      <c r="AH32" s="10" t="s">
        <v>667</v>
      </c>
      <c r="AI32" s="11">
        <v>1.631347694702E12</v>
      </c>
      <c r="AJ32" s="8" t="b">
        <f t="shared" si="8"/>
        <v>1</v>
      </c>
      <c r="AK32" s="9" t="s">
        <v>31</v>
      </c>
      <c r="AL32" s="10">
        <v>201.0</v>
      </c>
      <c r="AM32" s="10" t="s">
        <v>658</v>
      </c>
      <c r="AN32" s="11">
        <v>1.631348190867E12</v>
      </c>
      <c r="AO32" s="8" t="b">
        <f t="shared" si="9"/>
        <v>0</v>
      </c>
      <c r="AP32" s="9" t="s">
        <v>121</v>
      </c>
      <c r="AQ32" s="10">
        <v>781.0</v>
      </c>
      <c r="AR32" s="10" t="s">
        <v>668</v>
      </c>
      <c r="AS32" s="11">
        <v>1.631349395061E12</v>
      </c>
    </row>
    <row r="33">
      <c r="A33" s="8" t="b">
        <f t="shared" si="1"/>
        <v>1</v>
      </c>
      <c r="B33" s="9" t="s">
        <v>23</v>
      </c>
      <c r="C33" s="10">
        <v>199.0</v>
      </c>
      <c r="D33" s="10" t="s">
        <v>660</v>
      </c>
      <c r="E33" s="11">
        <v>1.63133365242E12</v>
      </c>
      <c r="F33" s="8" t="b">
        <f t="shared" si="2"/>
        <v>1</v>
      </c>
      <c r="G33" s="9" t="s">
        <v>174</v>
      </c>
      <c r="H33" s="10">
        <v>290.0</v>
      </c>
      <c r="I33" s="10" t="s">
        <v>665</v>
      </c>
      <c r="J33" s="11">
        <v>1.631334176597E12</v>
      </c>
      <c r="K33" s="8" t="b">
        <f t="shared" si="3"/>
        <v>1</v>
      </c>
      <c r="L33" s="9" t="s">
        <v>118</v>
      </c>
      <c r="M33" s="10">
        <v>394.0</v>
      </c>
      <c r="N33" s="10" t="s">
        <v>656</v>
      </c>
      <c r="O33" s="11">
        <v>1.631334689729E12</v>
      </c>
      <c r="P33" s="8" t="b">
        <f t="shared" si="4"/>
        <v>1</v>
      </c>
      <c r="Q33" s="9" t="s">
        <v>23</v>
      </c>
      <c r="R33" s="10">
        <v>221.0</v>
      </c>
      <c r="S33" s="10" t="s">
        <v>666</v>
      </c>
      <c r="T33" s="11">
        <v>1.631342309227E12</v>
      </c>
      <c r="U33" s="8" t="b">
        <f t="shared" si="5"/>
        <v>1</v>
      </c>
      <c r="V33" s="9" t="s">
        <v>143</v>
      </c>
      <c r="W33" s="10">
        <v>223.0</v>
      </c>
      <c r="X33" s="10" t="s">
        <v>661</v>
      </c>
      <c r="Y33" s="11">
        <v>1.631343062935E12</v>
      </c>
      <c r="Z33" s="8" t="b">
        <f t="shared" si="6"/>
        <v>1</v>
      </c>
      <c r="AA33" s="9" t="s">
        <v>23</v>
      </c>
      <c r="AB33" s="10">
        <v>234.0</v>
      </c>
      <c r="AC33" s="10" t="s">
        <v>662</v>
      </c>
      <c r="AD33" s="11">
        <v>1.631343614735E12</v>
      </c>
      <c r="AE33" s="8" t="b">
        <f t="shared" si="7"/>
        <v>1</v>
      </c>
      <c r="AF33" s="9" t="s">
        <v>118</v>
      </c>
      <c r="AG33" s="10">
        <v>307.0</v>
      </c>
      <c r="AH33" s="10" t="s">
        <v>667</v>
      </c>
      <c r="AI33" s="11">
        <v>1.631347694998E12</v>
      </c>
      <c r="AJ33" s="8" t="b">
        <f t="shared" si="8"/>
        <v>1</v>
      </c>
      <c r="AK33" s="9" t="s">
        <v>23</v>
      </c>
      <c r="AL33" s="10">
        <v>227.0</v>
      </c>
      <c r="AM33" s="10" t="s">
        <v>669</v>
      </c>
      <c r="AN33" s="11">
        <v>1.631348191095E12</v>
      </c>
      <c r="AO33" s="8" t="b">
        <f t="shared" si="9"/>
        <v>1</v>
      </c>
      <c r="AP33" s="9" t="s">
        <v>153</v>
      </c>
      <c r="AQ33" s="10">
        <v>1111.0</v>
      </c>
      <c r="AR33" s="10" t="s">
        <v>670</v>
      </c>
      <c r="AS33" s="11">
        <v>1.631349396158E12</v>
      </c>
    </row>
    <row r="34">
      <c r="A34" s="8" t="b">
        <f t="shared" si="1"/>
        <v>1</v>
      </c>
      <c r="B34" s="9" t="s">
        <v>157</v>
      </c>
      <c r="C34" s="10">
        <v>117.0</v>
      </c>
      <c r="D34" s="10" t="s">
        <v>660</v>
      </c>
      <c r="E34" s="11">
        <v>1.631333652525E12</v>
      </c>
      <c r="F34" s="8" t="b">
        <f t="shared" si="2"/>
        <v>1</v>
      </c>
      <c r="G34" s="9" t="s">
        <v>43</v>
      </c>
      <c r="H34" s="10">
        <v>1144.0</v>
      </c>
      <c r="I34" s="10" t="s">
        <v>671</v>
      </c>
      <c r="J34" s="11">
        <v>1.631334177743E12</v>
      </c>
      <c r="K34" s="8" t="b">
        <f t="shared" si="3"/>
        <v>1</v>
      </c>
      <c r="L34" s="9" t="s">
        <v>134</v>
      </c>
      <c r="M34" s="10">
        <v>179.0</v>
      </c>
      <c r="N34" s="10" t="s">
        <v>656</v>
      </c>
      <c r="O34" s="11">
        <v>1.631334689897E12</v>
      </c>
      <c r="P34" s="8" t="b">
        <f t="shared" si="4"/>
        <v>1</v>
      </c>
      <c r="Q34" s="9" t="s">
        <v>157</v>
      </c>
      <c r="R34" s="10">
        <v>117.0</v>
      </c>
      <c r="S34" s="10" t="s">
        <v>666</v>
      </c>
      <c r="T34" s="11">
        <v>1.631342309343E12</v>
      </c>
      <c r="U34" s="8" t="b">
        <f t="shared" si="5"/>
        <v>1</v>
      </c>
      <c r="V34" s="9" t="s">
        <v>31</v>
      </c>
      <c r="W34" s="10">
        <v>175.0</v>
      </c>
      <c r="X34" s="10" t="s">
        <v>672</v>
      </c>
      <c r="Y34" s="11">
        <v>1.631343063094E12</v>
      </c>
      <c r="Z34" s="8" t="b">
        <f t="shared" si="6"/>
        <v>1</v>
      </c>
      <c r="AA34" s="9" t="s">
        <v>157</v>
      </c>
      <c r="AB34" s="10">
        <v>108.0</v>
      </c>
      <c r="AC34" s="10" t="s">
        <v>662</v>
      </c>
      <c r="AD34" s="11">
        <v>1.631343614838E12</v>
      </c>
      <c r="AE34" s="8" t="b">
        <f t="shared" si="7"/>
        <v>1</v>
      </c>
      <c r="AF34" s="9" t="s">
        <v>123</v>
      </c>
      <c r="AG34" s="10">
        <v>329.0</v>
      </c>
      <c r="AH34" s="10" t="s">
        <v>673</v>
      </c>
      <c r="AI34" s="11">
        <v>1.631347695327E12</v>
      </c>
      <c r="AJ34" s="8" t="b">
        <f t="shared" si="8"/>
        <v>1</v>
      </c>
      <c r="AK34" s="9" t="s">
        <v>157</v>
      </c>
      <c r="AL34" s="10">
        <v>133.0</v>
      </c>
      <c r="AM34" s="10" t="s">
        <v>669</v>
      </c>
      <c r="AN34" s="11">
        <v>1.63134819123E12</v>
      </c>
      <c r="AO34" s="8" t="b">
        <f t="shared" si="9"/>
        <v>1</v>
      </c>
      <c r="AP34" s="9" t="s">
        <v>146</v>
      </c>
      <c r="AQ34" s="10">
        <v>143.0</v>
      </c>
      <c r="AR34" s="10" t="s">
        <v>670</v>
      </c>
      <c r="AS34" s="11">
        <v>1.631349396303E12</v>
      </c>
    </row>
    <row r="35">
      <c r="A35" s="8" t="b">
        <f t="shared" si="1"/>
        <v>1</v>
      </c>
      <c r="B35" s="9" t="s">
        <v>31</v>
      </c>
      <c r="C35" s="10">
        <v>116.0</v>
      </c>
      <c r="D35" s="10" t="s">
        <v>660</v>
      </c>
      <c r="E35" s="11">
        <v>1.631333652641E12</v>
      </c>
      <c r="F35" s="8" t="b">
        <f t="shared" si="2"/>
        <v>1</v>
      </c>
      <c r="G35" s="9" t="s">
        <v>134</v>
      </c>
      <c r="H35" s="10">
        <v>1349.0</v>
      </c>
      <c r="I35" s="10" t="s">
        <v>674</v>
      </c>
      <c r="J35" s="11">
        <v>1.631334179089E12</v>
      </c>
      <c r="K35" s="8" t="b">
        <f t="shared" si="3"/>
        <v>1</v>
      </c>
      <c r="L35" s="9" t="s">
        <v>43</v>
      </c>
      <c r="M35" s="10">
        <v>565.0</v>
      </c>
      <c r="N35" s="10" t="s">
        <v>675</v>
      </c>
      <c r="O35" s="11">
        <v>1.631334690465E12</v>
      </c>
      <c r="P35" s="8" t="b">
        <f t="shared" si="4"/>
        <v>1</v>
      </c>
      <c r="Q35" s="9" t="s">
        <v>31</v>
      </c>
      <c r="R35" s="10">
        <v>177.0</v>
      </c>
      <c r="S35" s="10" t="s">
        <v>666</v>
      </c>
      <c r="T35" s="11">
        <v>1.631342309519E12</v>
      </c>
      <c r="U35" s="8" t="b">
        <f t="shared" si="5"/>
        <v>1</v>
      </c>
      <c r="V35" s="9" t="s">
        <v>23</v>
      </c>
      <c r="W35" s="10">
        <v>241.0</v>
      </c>
      <c r="X35" s="10" t="s">
        <v>672</v>
      </c>
      <c r="Y35" s="11">
        <v>1.631343063339E12</v>
      </c>
      <c r="Z35" s="8" t="b">
        <f t="shared" si="6"/>
        <v>1</v>
      </c>
      <c r="AA35" s="9" t="s">
        <v>31</v>
      </c>
      <c r="AB35" s="10">
        <v>177.0</v>
      </c>
      <c r="AC35" s="10" t="s">
        <v>676</v>
      </c>
      <c r="AD35" s="11">
        <v>1.631343615019E12</v>
      </c>
      <c r="AE35" s="8" t="b">
        <f t="shared" si="7"/>
        <v>1</v>
      </c>
      <c r="AF35" s="9" t="s">
        <v>43</v>
      </c>
      <c r="AG35" s="10">
        <v>771.0</v>
      </c>
      <c r="AH35" s="10" t="s">
        <v>677</v>
      </c>
      <c r="AI35" s="11">
        <v>1.631347696098E12</v>
      </c>
      <c r="AJ35" s="8" t="b">
        <f t="shared" si="8"/>
        <v>1</v>
      </c>
      <c r="AK35" s="9" t="s">
        <v>31</v>
      </c>
      <c r="AL35" s="10">
        <v>164.0</v>
      </c>
      <c r="AM35" s="10" t="s">
        <v>669</v>
      </c>
      <c r="AN35" s="11">
        <v>1.631348191394E12</v>
      </c>
      <c r="AO35" s="8" t="b">
        <f t="shared" si="9"/>
        <v>1</v>
      </c>
      <c r="AP35" s="9" t="s">
        <v>43</v>
      </c>
      <c r="AQ35" s="10">
        <v>445.0</v>
      </c>
      <c r="AR35" s="10" t="s">
        <v>670</v>
      </c>
      <c r="AS35" s="11">
        <v>1.631349396745E12</v>
      </c>
    </row>
    <row r="36">
      <c r="A36" s="8" t="b">
        <f t="shared" si="1"/>
        <v>1</v>
      </c>
      <c r="B36" s="9" t="s">
        <v>164</v>
      </c>
      <c r="C36" s="10">
        <v>219.0</v>
      </c>
      <c r="D36" s="10" t="s">
        <v>660</v>
      </c>
      <c r="E36" s="11">
        <v>1.63133365286E12</v>
      </c>
      <c r="F36" s="8" t="b">
        <f t="shared" si="2"/>
        <v>1</v>
      </c>
      <c r="G36" s="9" t="s">
        <v>187</v>
      </c>
      <c r="H36" s="10">
        <v>1131.0</v>
      </c>
      <c r="I36" s="10" t="s">
        <v>678</v>
      </c>
      <c r="J36" s="11">
        <v>1.631334180223E12</v>
      </c>
      <c r="K36" s="8" t="b">
        <f t="shared" si="3"/>
        <v>0</v>
      </c>
      <c r="L36" s="9" t="s">
        <v>679</v>
      </c>
      <c r="M36" s="10">
        <v>1087.0</v>
      </c>
      <c r="N36" s="10" t="s">
        <v>680</v>
      </c>
      <c r="O36" s="11">
        <v>1.631334691556E12</v>
      </c>
      <c r="P36" s="8" t="b">
        <f t="shared" si="4"/>
        <v>1</v>
      </c>
      <c r="Q36" s="9" t="s">
        <v>164</v>
      </c>
      <c r="R36" s="10">
        <v>227.0</v>
      </c>
      <c r="S36" s="10" t="s">
        <v>666</v>
      </c>
      <c r="T36" s="11">
        <v>1.631342309745E12</v>
      </c>
      <c r="U36" s="8" t="b">
        <f t="shared" si="5"/>
        <v>1</v>
      </c>
      <c r="V36" s="9" t="s">
        <v>157</v>
      </c>
      <c r="W36" s="10">
        <v>167.0</v>
      </c>
      <c r="X36" s="10" t="s">
        <v>672</v>
      </c>
      <c r="Y36" s="11">
        <v>1.631343063505E12</v>
      </c>
      <c r="Z36" s="8" t="b">
        <f t="shared" si="6"/>
        <v>1</v>
      </c>
      <c r="AA36" s="9" t="s">
        <v>164</v>
      </c>
      <c r="AB36" s="10">
        <v>243.0</v>
      </c>
      <c r="AC36" s="10" t="s">
        <v>676</v>
      </c>
      <c r="AD36" s="11">
        <v>1.631343615259E12</v>
      </c>
      <c r="AE36" s="8" t="b">
        <f t="shared" si="7"/>
        <v>1</v>
      </c>
      <c r="AF36" s="9" t="s">
        <v>138</v>
      </c>
      <c r="AG36" s="10">
        <v>731.0</v>
      </c>
      <c r="AH36" s="10" t="s">
        <v>677</v>
      </c>
      <c r="AI36" s="11">
        <v>1.63134769683E12</v>
      </c>
      <c r="AJ36" s="8" t="b">
        <f t="shared" si="8"/>
        <v>1</v>
      </c>
      <c r="AK36" s="9" t="s">
        <v>164</v>
      </c>
      <c r="AL36" s="10">
        <v>296.0</v>
      </c>
      <c r="AM36" s="10" t="s">
        <v>669</v>
      </c>
      <c r="AN36" s="11">
        <v>1.631348191691E12</v>
      </c>
      <c r="AO36" s="8" t="b">
        <f t="shared" si="9"/>
        <v>1</v>
      </c>
      <c r="AP36" s="9" t="s">
        <v>138</v>
      </c>
      <c r="AQ36" s="10">
        <v>380.0</v>
      </c>
      <c r="AR36" s="10" t="s">
        <v>681</v>
      </c>
      <c r="AS36" s="11">
        <v>1.631349397127E12</v>
      </c>
    </row>
    <row r="37">
      <c r="A37" s="8" t="b">
        <f t="shared" si="1"/>
        <v>1</v>
      </c>
      <c r="B37" s="9" t="s">
        <v>35</v>
      </c>
      <c r="C37" s="10">
        <v>252.0</v>
      </c>
      <c r="D37" s="10" t="s">
        <v>682</v>
      </c>
      <c r="E37" s="11">
        <v>1.631333653112E12</v>
      </c>
      <c r="F37" s="8" t="b">
        <f t="shared" si="2"/>
        <v>1</v>
      </c>
      <c r="G37" s="9" t="s">
        <v>204</v>
      </c>
      <c r="H37" s="10">
        <v>365.0</v>
      </c>
      <c r="I37" s="10" t="s">
        <v>678</v>
      </c>
      <c r="J37" s="11">
        <v>1.631334180588E12</v>
      </c>
      <c r="K37" s="8" t="b">
        <f t="shared" si="3"/>
        <v>1</v>
      </c>
      <c r="L37" s="9" t="s">
        <v>43</v>
      </c>
      <c r="M37" s="10">
        <v>543.0</v>
      </c>
      <c r="N37" s="10" t="s">
        <v>683</v>
      </c>
      <c r="O37" s="11">
        <v>1.631334692116E12</v>
      </c>
      <c r="P37" s="8" t="b">
        <f t="shared" si="4"/>
        <v>1</v>
      </c>
      <c r="Q37" s="9" t="s">
        <v>35</v>
      </c>
      <c r="R37" s="10">
        <v>242.0</v>
      </c>
      <c r="S37" s="10" t="s">
        <v>666</v>
      </c>
      <c r="T37" s="11">
        <v>1.631342309986E12</v>
      </c>
      <c r="U37" s="8" t="b">
        <f t="shared" si="5"/>
        <v>1</v>
      </c>
      <c r="V37" s="9" t="s">
        <v>31</v>
      </c>
      <c r="W37" s="10">
        <v>127.0</v>
      </c>
      <c r="X37" s="10" t="s">
        <v>672</v>
      </c>
      <c r="Y37" s="11">
        <v>1.631343063634E12</v>
      </c>
      <c r="Z37" s="8" t="b">
        <f t="shared" si="6"/>
        <v>1</v>
      </c>
      <c r="AA37" s="9" t="s">
        <v>35</v>
      </c>
      <c r="AB37" s="10">
        <v>204.0</v>
      </c>
      <c r="AC37" s="10" t="s">
        <v>676</v>
      </c>
      <c r="AD37" s="11">
        <v>1.631343615465E12</v>
      </c>
      <c r="AE37" s="8" t="b">
        <f t="shared" si="7"/>
        <v>1</v>
      </c>
      <c r="AF37" s="9" t="s">
        <v>143</v>
      </c>
      <c r="AG37" s="10">
        <v>321.0</v>
      </c>
      <c r="AH37" s="10" t="s">
        <v>684</v>
      </c>
      <c r="AI37" s="11">
        <v>1.631347697149E12</v>
      </c>
      <c r="AJ37" s="8" t="b">
        <f t="shared" si="8"/>
        <v>1</v>
      </c>
      <c r="AK37" s="9" t="s">
        <v>35</v>
      </c>
      <c r="AL37" s="10">
        <v>194.0</v>
      </c>
      <c r="AM37" s="10" t="s">
        <v>669</v>
      </c>
      <c r="AN37" s="11">
        <v>1.631348191887E12</v>
      </c>
      <c r="AO37" s="8" t="b">
        <f t="shared" si="9"/>
        <v>1</v>
      </c>
      <c r="AP37" s="9" t="s">
        <v>143</v>
      </c>
      <c r="AQ37" s="10">
        <v>256.0</v>
      </c>
      <c r="AR37" s="10" t="s">
        <v>681</v>
      </c>
      <c r="AS37" s="11">
        <v>1.631349397382E12</v>
      </c>
    </row>
    <row r="38">
      <c r="A38" s="8" t="b">
        <f t="shared" si="1"/>
        <v>1</v>
      </c>
      <c r="B38" s="9" t="s">
        <v>43</v>
      </c>
      <c r="C38" s="10">
        <v>487.0</v>
      </c>
      <c r="D38" s="10" t="s">
        <v>682</v>
      </c>
      <c r="E38" s="11">
        <v>1.631333653598E12</v>
      </c>
      <c r="F38" s="8" t="b">
        <f t="shared" si="2"/>
        <v>1</v>
      </c>
      <c r="G38" s="9" t="s">
        <v>685</v>
      </c>
      <c r="H38" s="10">
        <v>143.0</v>
      </c>
      <c r="I38" s="10" t="s">
        <v>678</v>
      </c>
      <c r="J38" s="11">
        <v>1.631334180728E12</v>
      </c>
      <c r="K38" s="8" t="b">
        <f t="shared" si="3"/>
        <v>1</v>
      </c>
      <c r="L38" s="9" t="s">
        <v>138</v>
      </c>
      <c r="M38" s="10">
        <v>855.0</v>
      </c>
      <c r="N38" s="10" t="s">
        <v>683</v>
      </c>
      <c r="O38" s="11">
        <v>1.631334692948E12</v>
      </c>
      <c r="P38" s="8" t="b">
        <f t="shared" si="4"/>
        <v>1</v>
      </c>
      <c r="Q38" s="9" t="s">
        <v>164</v>
      </c>
      <c r="R38" s="10">
        <v>829.0</v>
      </c>
      <c r="S38" s="10" t="s">
        <v>686</v>
      </c>
      <c r="T38" s="11">
        <v>1.631342310834E12</v>
      </c>
      <c r="U38" s="8" t="b">
        <f t="shared" si="5"/>
        <v>1</v>
      </c>
      <c r="V38" s="9" t="s">
        <v>164</v>
      </c>
      <c r="W38" s="10">
        <v>216.0</v>
      </c>
      <c r="X38" s="10" t="s">
        <v>672</v>
      </c>
      <c r="Y38" s="11">
        <v>1.631343063845E12</v>
      </c>
      <c r="Z38" s="8" t="b">
        <f t="shared" si="6"/>
        <v>1</v>
      </c>
      <c r="AA38" s="9" t="s">
        <v>43</v>
      </c>
      <c r="AB38" s="10">
        <v>534.0</v>
      </c>
      <c r="AC38" s="10" t="s">
        <v>676</v>
      </c>
      <c r="AD38" s="11">
        <v>1.631343615998E12</v>
      </c>
      <c r="AE38" s="8" t="b">
        <f t="shared" si="7"/>
        <v>1</v>
      </c>
      <c r="AF38" s="9" t="s">
        <v>31</v>
      </c>
      <c r="AG38" s="10">
        <v>243.0</v>
      </c>
      <c r="AH38" s="10" t="s">
        <v>684</v>
      </c>
      <c r="AI38" s="11">
        <v>1.631347697393E12</v>
      </c>
      <c r="AJ38" s="8" t="b">
        <f t="shared" si="8"/>
        <v>1</v>
      </c>
      <c r="AK38" s="9" t="s">
        <v>43</v>
      </c>
      <c r="AL38" s="10">
        <v>1156.0</v>
      </c>
      <c r="AM38" s="10" t="s">
        <v>687</v>
      </c>
      <c r="AN38" s="11">
        <v>1.631348193045E12</v>
      </c>
      <c r="AO38" s="8" t="b">
        <f t="shared" si="9"/>
        <v>1</v>
      </c>
      <c r="AP38" s="9" t="s">
        <v>31</v>
      </c>
      <c r="AQ38" s="10">
        <v>209.0</v>
      </c>
      <c r="AR38" s="10" t="s">
        <v>681</v>
      </c>
      <c r="AS38" s="11">
        <v>1.631349397589E12</v>
      </c>
    </row>
    <row r="39">
      <c r="A39" s="8" t="b">
        <f t="shared" si="1"/>
        <v>1</v>
      </c>
      <c r="B39" s="9" t="s">
        <v>138</v>
      </c>
      <c r="C39" s="10">
        <v>331.0</v>
      </c>
      <c r="D39" s="10" t="s">
        <v>682</v>
      </c>
      <c r="E39" s="11">
        <v>1.631333653932E12</v>
      </c>
      <c r="F39" s="8" t="b">
        <f t="shared" si="2"/>
        <v>1</v>
      </c>
      <c r="G39" s="9" t="s">
        <v>43</v>
      </c>
      <c r="H39" s="10">
        <v>347.0</v>
      </c>
      <c r="I39" s="10" t="s">
        <v>688</v>
      </c>
      <c r="J39" s="11">
        <v>1.631334181075E12</v>
      </c>
      <c r="K39" s="8" t="b">
        <f t="shared" si="3"/>
        <v>1</v>
      </c>
      <c r="L39" s="9" t="s">
        <v>143</v>
      </c>
      <c r="M39" s="10">
        <v>229.0</v>
      </c>
      <c r="N39" s="10" t="s">
        <v>689</v>
      </c>
      <c r="O39" s="11">
        <v>1.631334693179E12</v>
      </c>
      <c r="P39" s="8" t="b">
        <f t="shared" si="4"/>
        <v>1</v>
      </c>
      <c r="Q39" s="9" t="s">
        <v>31</v>
      </c>
      <c r="R39" s="10">
        <v>150.0</v>
      </c>
      <c r="S39" s="10" t="s">
        <v>686</v>
      </c>
      <c r="T39" s="11">
        <v>1.631342310967E12</v>
      </c>
      <c r="U39" s="8" t="b">
        <f t="shared" si="5"/>
        <v>1</v>
      </c>
      <c r="V39" s="9" t="s">
        <v>35</v>
      </c>
      <c r="W39" s="10">
        <v>235.0</v>
      </c>
      <c r="X39" s="10" t="s">
        <v>690</v>
      </c>
      <c r="Y39" s="11">
        <v>1.631343064079E12</v>
      </c>
      <c r="Z39" s="8" t="b">
        <f t="shared" si="6"/>
        <v>1</v>
      </c>
      <c r="AA39" s="9" t="s">
        <v>138</v>
      </c>
      <c r="AB39" s="10">
        <v>2443.0</v>
      </c>
      <c r="AC39" s="10" t="s">
        <v>691</v>
      </c>
      <c r="AD39" s="11">
        <v>1.631343618439E12</v>
      </c>
      <c r="AE39" s="8" t="b">
        <f t="shared" si="7"/>
        <v>1</v>
      </c>
      <c r="AF39" s="9" t="s">
        <v>23</v>
      </c>
      <c r="AG39" s="10">
        <v>226.0</v>
      </c>
      <c r="AH39" s="10" t="s">
        <v>684</v>
      </c>
      <c r="AI39" s="11">
        <v>1.63134769762E12</v>
      </c>
      <c r="AJ39" s="8" t="b">
        <f t="shared" si="8"/>
        <v>1</v>
      </c>
      <c r="AK39" s="9" t="s">
        <v>138</v>
      </c>
      <c r="AL39" s="10">
        <v>287.0</v>
      </c>
      <c r="AM39" s="10" t="s">
        <v>687</v>
      </c>
      <c r="AN39" s="11">
        <v>1.631348193327E12</v>
      </c>
      <c r="AO39" s="8" t="b">
        <f t="shared" si="9"/>
        <v>1</v>
      </c>
      <c r="AP39" s="9" t="s">
        <v>23</v>
      </c>
      <c r="AQ39" s="10">
        <v>243.0</v>
      </c>
      <c r="AR39" s="10" t="s">
        <v>681</v>
      </c>
      <c r="AS39" s="11">
        <v>1.631349397833E12</v>
      </c>
    </row>
    <row r="40">
      <c r="A40" s="8" t="b">
        <f t="shared" si="1"/>
        <v>1</v>
      </c>
      <c r="B40" s="9" t="s">
        <v>174</v>
      </c>
      <c r="C40" s="10">
        <v>328.0</v>
      </c>
      <c r="D40" s="10" t="s">
        <v>692</v>
      </c>
      <c r="E40" s="11">
        <v>1.631333654255E12</v>
      </c>
      <c r="F40" s="8" t="b">
        <f t="shared" si="2"/>
        <v>1</v>
      </c>
      <c r="G40" s="9" t="s">
        <v>685</v>
      </c>
      <c r="H40" s="10">
        <v>458.0</v>
      </c>
      <c r="I40" s="10" t="s">
        <v>688</v>
      </c>
      <c r="J40" s="11">
        <v>1.631334181535E12</v>
      </c>
      <c r="K40" s="8" t="b">
        <f t="shared" si="3"/>
        <v>1</v>
      </c>
      <c r="L40" s="9" t="s">
        <v>31</v>
      </c>
      <c r="M40" s="10">
        <v>193.0</v>
      </c>
      <c r="N40" s="10" t="s">
        <v>689</v>
      </c>
      <c r="O40" s="11">
        <v>1.63133469337E12</v>
      </c>
      <c r="P40" s="8" t="b">
        <f t="shared" si="4"/>
        <v>1</v>
      </c>
      <c r="Q40" s="9" t="s">
        <v>157</v>
      </c>
      <c r="R40" s="10">
        <v>167.0</v>
      </c>
      <c r="S40" s="10" t="s">
        <v>693</v>
      </c>
      <c r="T40" s="11">
        <v>1.631342311136E12</v>
      </c>
      <c r="U40" s="8" t="b">
        <f t="shared" si="5"/>
        <v>1</v>
      </c>
      <c r="V40" s="9" t="s">
        <v>43</v>
      </c>
      <c r="W40" s="10">
        <v>749.0</v>
      </c>
      <c r="X40" s="10" t="s">
        <v>690</v>
      </c>
      <c r="Y40" s="11">
        <v>1.631343064828E12</v>
      </c>
      <c r="Z40" s="8" t="b">
        <f t="shared" si="6"/>
        <v>1</v>
      </c>
      <c r="AA40" s="9" t="s">
        <v>174</v>
      </c>
      <c r="AB40" s="10">
        <v>352.0</v>
      </c>
      <c r="AC40" s="10" t="s">
        <v>691</v>
      </c>
      <c r="AD40" s="11">
        <v>1.631343618792E12</v>
      </c>
      <c r="AE40" s="8" t="b">
        <f t="shared" si="7"/>
        <v>1</v>
      </c>
      <c r="AF40" s="9" t="s">
        <v>157</v>
      </c>
      <c r="AG40" s="10">
        <v>859.0</v>
      </c>
      <c r="AH40" s="10" t="s">
        <v>694</v>
      </c>
      <c r="AI40" s="11">
        <v>1.63134769848E12</v>
      </c>
      <c r="AJ40" s="8" t="b">
        <f t="shared" si="8"/>
        <v>1</v>
      </c>
      <c r="AK40" s="9" t="s">
        <v>174</v>
      </c>
      <c r="AL40" s="10">
        <v>297.0</v>
      </c>
      <c r="AM40" s="10" t="s">
        <v>687</v>
      </c>
      <c r="AN40" s="11">
        <v>1.631348193622E12</v>
      </c>
      <c r="AO40" s="8" t="b">
        <f t="shared" si="9"/>
        <v>1</v>
      </c>
      <c r="AP40" s="9" t="s">
        <v>157</v>
      </c>
      <c r="AQ40" s="10">
        <v>133.0</v>
      </c>
      <c r="AR40" s="10" t="s">
        <v>681</v>
      </c>
      <c r="AS40" s="11">
        <v>1.631349397967E12</v>
      </c>
    </row>
    <row r="41">
      <c r="A41" s="8" t="b">
        <f t="shared" si="1"/>
        <v>1</v>
      </c>
      <c r="B41" s="9" t="s">
        <v>43</v>
      </c>
      <c r="C41" s="10">
        <v>1234.0</v>
      </c>
      <c r="D41" s="10" t="s">
        <v>695</v>
      </c>
      <c r="E41" s="11">
        <v>1.631333655492E12</v>
      </c>
      <c r="F41" s="8" t="b">
        <f t="shared" si="2"/>
        <v>1</v>
      </c>
      <c r="G41" s="9" t="s">
        <v>204</v>
      </c>
      <c r="H41" s="10">
        <v>131.0</v>
      </c>
      <c r="I41" s="10" t="s">
        <v>688</v>
      </c>
      <c r="J41" s="11">
        <v>1.631334181664E12</v>
      </c>
      <c r="K41" s="8" t="b">
        <f t="shared" si="3"/>
        <v>1</v>
      </c>
      <c r="L41" s="9" t="s">
        <v>74</v>
      </c>
      <c r="M41" s="10">
        <v>126.0</v>
      </c>
      <c r="N41" s="10" t="s">
        <v>689</v>
      </c>
      <c r="O41" s="11">
        <v>1.631334693499E12</v>
      </c>
      <c r="P41" s="8" t="b">
        <f t="shared" si="4"/>
        <v>1</v>
      </c>
      <c r="Q41" s="9" t="s">
        <v>23</v>
      </c>
      <c r="R41" s="10">
        <v>153.0</v>
      </c>
      <c r="S41" s="10" t="s">
        <v>693</v>
      </c>
      <c r="T41" s="11">
        <v>1.631342311286E12</v>
      </c>
      <c r="U41" s="8" t="b">
        <f t="shared" si="5"/>
        <v>1</v>
      </c>
      <c r="V41" s="9" t="s">
        <v>80</v>
      </c>
      <c r="W41" s="10">
        <v>365.0</v>
      </c>
      <c r="X41" s="10" t="s">
        <v>696</v>
      </c>
      <c r="Y41" s="11">
        <v>1.631343065194E12</v>
      </c>
      <c r="Z41" s="8" t="b">
        <f t="shared" si="6"/>
        <v>1</v>
      </c>
      <c r="AA41" s="9" t="s">
        <v>43</v>
      </c>
      <c r="AB41" s="10">
        <v>617.0</v>
      </c>
      <c r="AC41" s="10" t="s">
        <v>697</v>
      </c>
      <c r="AD41" s="11">
        <v>1.631343619409E12</v>
      </c>
      <c r="AE41" s="8" t="b">
        <f t="shared" si="7"/>
        <v>1</v>
      </c>
      <c r="AF41" s="9" t="s">
        <v>31</v>
      </c>
      <c r="AG41" s="10">
        <v>195.0</v>
      </c>
      <c r="AH41" s="10" t="s">
        <v>694</v>
      </c>
      <c r="AI41" s="11">
        <v>1.631347698673E12</v>
      </c>
      <c r="AJ41" s="8" t="b">
        <f t="shared" si="8"/>
        <v>1</v>
      </c>
      <c r="AK41" s="9" t="s">
        <v>43</v>
      </c>
      <c r="AL41" s="10">
        <v>292.0</v>
      </c>
      <c r="AM41" s="10" t="s">
        <v>687</v>
      </c>
      <c r="AN41" s="11">
        <v>1.63134819393E12</v>
      </c>
      <c r="AO41" s="8" t="b">
        <f t="shared" si="9"/>
        <v>1</v>
      </c>
      <c r="AP41" s="9" t="s">
        <v>31</v>
      </c>
      <c r="AQ41" s="10">
        <v>142.0</v>
      </c>
      <c r="AR41" s="10" t="s">
        <v>698</v>
      </c>
      <c r="AS41" s="11">
        <v>1.63134939811E12</v>
      </c>
    </row>
    <row r="42">
      <c r="A42" s="8" t="b">
        <f t="shared" si="1"/>
        <v>1</v>
      </c>
      <c r="B42" s="9" t="s">
        <v>123</v>
      </c>
      <c r="C42" s="10">
        <v>5642.0</v>
      </c>
      <c r="D42" s="10" t="s">
        <v>699</v>
      </c>
      <c r="E42" s="11">
        <v>1.631333661133E12</v>
      </c>
      <c r="F42" s="8" t="b">
        <f t="shared" si="2"/>
        <v>1</v>
      </c>
      <c r="G42" s="9" t="s">
        <v>127</v>
      </c>
      <c r="H42" s="10">
        <v>389.0</v>
      </c>
      <c r="I42" s="10" t="s">
        <v>700</v>
      </c>
      <c r="J42" s="11">
        <v>1.631334182056E12</v>
      </c>
      <c r="K42" s="8" t="b">
        <f t="shared" si="3"/>
        <v>1</v>
      </c>
      <c r="L42" s="9" t="s">
        <v>23</v>
      </c>
      <c r="M42" s="10">
        <v>133.0</v>
      </c>
      <c r="N42" s="10" t="s">
        <v>689</v>
      </c>
      <c r="O42" s="11">
        <v>1.631334693631E12</v>
      </c>
      <c r="P42" s="8" t="b">
        <f t="shared" si="4"/>
        <v>1</v>
      </c>
      <c r="Q42" s="9" t="s">
        <v>31</v>
      </c>
      <c r="R42" s="10">
        <v>142.0</v>
      </c>
      <c r="S42" s="10" t="s">
        <v>693</v>
      </c>
      <c r="T42" s="11">
        <v>1.631342311432E12</v>
      </c>
      <c r="U42" s="8" t="b">
        <f t="shared" si="5"/>
        <v>1</v>
      </c>
      <c r="V42" s="9" t="s">
        <v>41</v>
      </c>
      <c r="W42" s="10">
        <v>417.0</v>
      </c>
      <c r="X42" s="10" t="s">
        <v>696</v>
      </c>
      <c r="Y42" s="11">
        <v>1.631343065611E12</v>
      </c>
      <c r="Z42" s="8" t="b">
        <f t="shared" si="6"/>
        <v>1</v>
      </c>
      <c r="AA42" s="9" t="s">
        <v>146</v>
      </c>
      <c r="AB42" s="10">
        <v>4763.0</v>
      </c>
      <c r="AC42" s="10" t="s">
        <v>701</v>
      </c>
      <c r="AD42" s="11">
        <v>1.631343624178E12</v>
      </c>
      <c r="AE42" s="8" t="b">
        <f t="shared" si="7"/>
        <v>1</v>
      </c>
      <c r="AF42" s="9" t="s">
        <v>164</v>
      </c>
      <c r="AG42" s="10">
        <v>225.0</v>
      </c>
      <c r="AH42" s="10" t="s">
        <v>694</v>
      </c>
      <c r="AI42" s="11">
        <v>1.6313476989E12</v>
      </c>
      <c r="AJ42" s="8" t="b">
        <f t="shared" si="8"/>
        <v>1</v>
      </c>
      <c r="AK42" s="9" t="s">
        <v>183</v>
      </c>
      <c r="AL42" s="10">
        <v>13815.0</v>
      </c>
      <c r="AM42" s="10" t="s">
        <v>702</v>
      </c>
      <c r="AN42" s="11">
        <v>1.631348207734E12</v>
      </c>
      <c r="AO42" s="8" t="b">
        <f t="shared" si="9"/>
        <v>1</v>
      </c>
      <c r="AP42" s="9" t="s">
        <v>164</v>
      </c>
      <c r="AQ42" s="10">
        <v>227.0</v>
      </c>
      <c r="AR42" s="10" t="s">
        <v>698</v>
      </c>
      <c r="AS42" s="11">
        <v>1.631349398335E12</v>
      </c>
    </row>
    <row r="43">
      <c r="A43" s="8" t="b">
        <f t="shared" si="1"/>
        <v>1</v>
      </c>
      <c r="B43" s="9" t="s">
        <v>187</v>
      </c>
      <c r="C43" s="10">
        <v>1541.0</v>
      </c>
      <c r="D43" s="10" t="s">
        <v>703</v>
      </c>
      <c r="E43" s="11">
        <v>1.631333662673E12</v>
      </c>
      <c r="F43" s="8" t="b">
        <f t="shared" si="2"/>
        <v>1</v>
      </c>
      <c r="G43" s="9" t="s">
        <v>43</v>
      </c>
      <c r="H43" s="10">
        <v>224.0</v>
      </c>
      <c r="I43" s="10" t="s">
        <v>700</v>
      </c>
      <c r="J43" s="11">
        <v>1.631334182276E12</v>
      </c>
      <c r="K43" s="8" t="b">
        <f t="shared" si="3"/>
        <v>1</v>
      </c>
      <c r="L43" s="9" t="s">
        <v>74</v>
      </c>
      <c r="M43" s="10">
        <v>347.0</v>
      </c>
      <c r="N43" s="10" t="s">
        <v>689</v>
      </c>
      <c r="O43" s="11">
        <v>1.63133469398E12</v>
      </c>
      <c r="P43" s="8" t="b">
        <f t="shared" si="4"/>
        <v>1</v>
      </c>
      <c r="Q43" s="9" t="s">
        <v>38</v>
      </c>
      <c r="R43" s="10">
        <v>157.0</v>
      </c>
      <c r="S43" s="10" t="s">
        <v>693</v>
      </c>
      <c r="T43" s="11">
        <v>1.631342311589E12</v>
      </c>
      <c r="U43" s="8" t="b">
        <f t="shared" si="5"/>
        <v>1</v>
      </c>
      <c r="V43" s="9" t="s">
        <v>80</v>
      </c>
      <c r="W43" s="10">
        <v>1827.0</v>
      </c>
      <c r="X43" s="10" t="s">
        <v>704</v>
      </c>
      <c r="Y43" s="11">
        <v>1.631343067466E12</v>
      </c>
      <c r="Z43" s="8" t="b">
        <f t="shared" si="6"/>
        <v>1</v>
      </c>
      <c r="AA43" s="9" t="s">
        <v>187</v>
      </c>
      <c r="AB43" s="10">
        <v>1426.0</v>
      </c>
      <c r="AC43" s="10" t="s">
        <v>705</v>
      </c>
      <c r="AD43" s="11">
        <v>1.631343625603E12</v>
      </c>
      <c r="AE43" s="8" t="b">
        <f t="shared" si="7"/>
        <v>1</v>
      </c>
      <c r="AF43" s="9" t="s">
        <v>35</v>
      </c>
      <c r="AG43" s="10">
        <v>271.0</v>
      </c>
      <c r="AH43" s="10" t="s">
        <v>706</v>
      </c>
      <c r="AI43" s="11">
        <v>1.631347699169E12</v>
      </c>
      <c r="AJ43" s="8" t="b">
        <f t="shared" si="8"/>
        <v>1</v>
      </c>
      <c r="AK43" s="9" t="s">
        <v>187</v>
      </c>
      <c r="AL43" s="10">
        <v>2653.0</v>
      </c>
      <c r="AM43" s="10" t="s">
        <v>707</v>
      </c>
      <c r="AN43" s="11">
        <v>1.631348210386E12</v>
      </c>
      <c r="AO43" s="8" t="b">
        <f t="shared" si="9"/>
        <v>1</v>
      </c>
      <c r="AP43" s="9" t="s">
        <v>35</v>
      </c>
      <c r="AQ43" s="10">
        <v>217.0</v>
      </c>
      <c r="AR43" s="10" t="s">
        <v>698</v>
      </c>
      <c r="AS43" s="11">
        <v>1.631349398554E12</v>
      </c>
    </row>
    <row r="44">
      <c r="A44" s="8" t="b">
        <f t="shared" si="1"/>
        <v>1</v>
      </c>
      <c r="B44" s="9" t="s">
        <v>153</v>
      </c>
      <c r="C44" s="10">
        <v>291.0</v>
      </c>
      <c r="D44" s="10" t="s">
        <v>703</v>
      </c>
      <c r="E44" s="11">
        <v>1.631333662967E12</v>
      </c>
      <c r="F44" s="8" t="b">
        <f t="shared" si="2"/>
        <v>1</v>
      </c>
      <c r="G44" s="9" t="s">
        <v>207</v>
      </c>
      <c r="H44" s="10">
        <v>1136.0</v>
      </c>
      <c r="I44" s="10" t="s">
        <v>708</v>
      </c>
      <c r="J44" s="11">
        <v>1.631334183413E12</v>
      </c>
      <c r="K44" s="8" t="b">
        <f t="shared" si="3"/>
        <v>1</v>
      </c>
      <c r="L44" s="9" t="s">
        <v>31</v>
      </c>
      <c r="M44" s="10">
        <v>323.0</v>
      </c>
      <c r="N44" s="10" t="s">
        <v>709</v>
      </c>
      <c r="O44" s="11">
        <v>1.6313346943E12</v>
      </c>
      <c r="P44" s="8" t="b">
        <f t="shared" si="4"/>
        <v>1</v>
      </c>
      <c r="Q44" s="9" t="s">
        <v>138</v>
      </c>
      <c r="R44" s="10">
        <v>117.0</v>
      </c>
      <c r="S44" s="10" t="s">
        <v>693</v>
      </c>
      <c r="T44" s="11">
        <v>1.631342311701E12</v>
      </c>
      <c r="U44" s="8" t="b">
        <f t="shared" si="5"/>
        <v>1</v>
      </c>
      <c r="V44" s="9" t="s">
        <v>43</v>
      </c>
      <c r="W44" s="10">
        <v>149.0</v>
      </c>
      <c r="X44" s="10" t="s">
        <v>704</v>
      </c>
      <c r="Y44" s="11">
        <v>1.631343067588E12</v>
      </c>
      <c r="Z44" s="8" t="b">
        <f t="shared" si="6"/>
        <v>1</v>
      </c>
      <c r="AA44" s="9" t="s">
        <v>153</v>
      </c>
      <c r="AB44" s="10">
        <v>281.0</v>
      </c>
      <c r="AC44" s="10" t="s">
        <v>705</v>
      </c>
      <c r="AD44" s="11">
        <v>1.631343625882E12</v>
      </c>
      <c r="AE44" s="8" t="b">
        <f t="shared" si="7"/>
        <v>1</v>
      </c>
      <c r="AF44" s="9" t="s">
        <v>43</v>
      </c>
      <c r="AG44" s="10">
        <v>723.0</v>
      </c>
      <c r="AH44" s="10" t="s">
        <v>706</v>
      </c>
      <c r="AI44" s="11">
        <v>1.631347699893E12</v>
      </c>
      <c r="AJ44" s="8" t="b">
        <f t="shared" si="8"/>
        <v>1</v>
      </c>
      <c r="AK44" s="9" t="s">
        <v>118</v>
      </c>
      <c r="AL44" s="10">
        <v>326.0</v>
      </c>
      <c r="AM44" s="10" t="s">
        <v>707</v>
      </c>
      <c r="AN44" s="11">
        <v>1.631348210712E12</v>
      </c>
      <c r="AO44" s="8" t="b">
        <f t="shared" si="9"/>
        <v>1</v>
      </c>
      <c r="AP44" s="9" t="s">
        <v>43</v>
      </c>
      <c r="AQ44" s="10">
        <v>1183.0</v>
      </c>
      <c r="AR44" s="10" t="s">
        <v>710</v>
      </c>
      <c r="AS44" s="11">
        <v>1.631349399738E12</v>
      </c>
    </row>
    <row r="45">
      <c r="A45" s="8" t="b">
        <f t="shared" si="1"/>
        <v>1</v>
      </c>
      <c r="B45" s="9" t="s">
        <v>685</v>
      </c>
      <c r="C45" s="10">
        <v>125.0</v>
      </c>
      <c r="D45" s="10" t="s">
        <v>711</v>
      </c>
      <c r="E45" s="11">
        <v>1.631333663089E12</v>
      </c>
      <c r="F45" s="8" t="b">
        <f t="shared" si="2"/>
        <v>1</v>
      </c>
      <c r="G45" s="9" t="s">
        <v>86</v>
      </c>
      <c r="H45" s="10">
        <v>218.0</v>
      </c>
      <c r="I45" s="10" t="s">
        <v>708</v>
      </c>
      <c r="J45" s="11">
        <v>1.63133418363E12</v>
      </c>
      <c r="K45" s="8" t="b">
        <f t="shared" si="3"/>
        <v>1</v>
      </c>
      <c r="L45" s="9" t="s">
        <v>23</v>
      </c>
      <c r="M45" s="10">
        <v>526.0</v>
      </c>
      <c r="N45" s="10" t="s">
        <v>709</v>
      </c>
      <c r="O45" s="11">
        <v>1.631334694825E12</v>
      </c>
      <c r="P45" s="8" t="b">
        <f t="shared" si="4"/>
        <v>1</v>
      </c>
      <c r="Q45" s="9" t="s">
        <v>143</v>
      </c>
      <c r="R45" s="10">
        <v>652.0</v>
      </c>
      <c r="S45" s="10" t="s">
        <v>712</v>
      </c>
      <c r="T45" s="11">
        <v>1.631342312359E12</v>
      </c>
      <c r="U45" s="8" t="b">
        <f t="shared" si="5"/>
        <v>1</v>
      </c>
      <c r="V45" s="9" t="s">
        <v>138</v>
      </c>
      <c r="W45" s="10">
        <v>366.0</v>
      </c>
      <c r="X45" s="10" t="s">
        <v>704</v>
      </c>
      <c r="Y45" s="11">
        <v>1.631343067954E12</v>
      </c>
      <c r="Z45" s="8" t="b">
        <f t="shared" si="6"/>
        <v>1</v>
      </c>
      <c r="AA45" s="9" t="s">
        <v>127</v>
      </c>
      <c r="AB45" s="10">
        <v>146.0</v>
      </c>
      <c r="AC45" s="10" t="s">
        <v>713</v>
      </c>
      <c r="AD45" s="11">
        <v>1.631343626029E12</v>
      </c>
      <c r="AE45" s="8" t="b">
        <f t="shared" si="7"/>
        <v>1</v>
      </c>
      <c r="AF45" s="9" t="s">
        <v>80</v>
      </c>
      <c r="AG45" s="10">
        <v>429.0</v>
      </c>
      <c r="AH45" s="10" t="s">
        <v>714</v>
      </c>
      <c r="AI45" s="11">
        <v>1.63134770032E12</v>
      </c>
      <c r="AJ45" s="8" t="b">
        <f t="shared" si="8"/>
        <v>1</v>
      </c>
      <c r="AK45" s="9" t="s">
        <v>127</v>
      </c>
      <c r="AL45" s="10">
        <v>120.0</v>
      </c>
      <c r="AM45" s="10" t="s">
        <v>707</v>
      </c>
      <c r="AN45" s="11">
        <v>1.631348210851E12</v>
      </c>
      <c r="AO45" s="8" t="b">
        <f t="shared" si="9"/>
        <v>1</v>
      </c>
      <c r="AP45" s="9" t="s">
        <v>157</v>
      </c>
      <c r="AQ45" s="10">
        <v>1346.0</v>
      </c>
      <c r="AR45" s="10" t="s">
        <v>715</v>
      </c>
      <c r="AS45" s="11">
        <v>1.63134940108E12</v>
      </c>
    </row>
    <row r="46">
      <c r="A46" s="8" t="b">
        <f t="shared" si="1"/>
        <v>1</v>
      </c>
      <c r="B46" s="9" t="s">
        <v>153</v>
      </c>
      <c r="C46" s="10">
        <v>663.0</v>
      </c>
      <c r="D46" s="10" t="s">
        <v>711</v>
      </c>
      <c r="E46" s="11">
        <v>1.631333663773E12</v>
      </c>
      <c r="F46" s="8" t="b">
        <f t="shared" si="2"/>
        <v>1</v>
      </c>
      <c r="G46" s="9" t="s">
        <v>43</v>
      </c>
      <c r="H46" s="10">
        <v>1192.0</v>
      </c>
      <c r="I46" s="10" t="s">
        <v>716</v>
      </c>
      <c r="J46" s="11">
        <v>1.631334184824E12</v>
      </c>
      <c r="K46" s="8" t="b">
        <f t="shared" si="3"/>
        <v>1</v>
      </c>
      <c r="L46" s="9" t="s">
        <v>157</v>
      </c>
      <c r="M46" s="10">
        <v>335.0</v>
      </c>
      <c r="N46" s="10" t="s">
        <v>717</v>
      </c>
      <c r="O46" s="11">
        <v>1.631334695168E12</v>
      </c>
      <c r="P46" s="8" t="b">
        <f t="shared" si="4"/>
        <v>1</v>
      </c>
      <c r="Q46" s="9" t="s">
        <v>31</v>
      </c>
      <c r="R46" s="10">
        <v>217.0</v>
      </c>
      <c r="S46" s="10" t="s">
        <v>712</v>
      </c>
      <c r="T46" s="11">
        <v>1.631342312588E12</v>
      </c>
      <c r="U46" s="8" t="b">
        <f t="shared" si="5"/>
        <v>1</v>
      </c>
      <c r="V46" s="9" t="s">
        <v>174</v>
      </c>
      <c r="W46" s="10">
        <v>261.0</v>
      </c>
      <c r="X46" s="10" t="s">
        <v>718</v>
      </c>
      <c r="Y46" s="11">
        <v>1.631343068213E12</v>
      </c>
      <c r="Z46" s="8" t="b">
        <f t="shared" si="6"/>
        <v>1</v>
      </c>
      <c r="AA46" s="9" t="s">
        <v>43</v>
      </c>
      <c r="AB46" s="10">
        <v>402.0</v>
      </c>
      <c r="AC46" s="10" t="s">
        <v>713</v>
      </c>
      <c r="AD46" s="11">
        <v>1.631343626431E12</v>
      </c>
      <c r="AE46" s="8" t="b">
        <f t="shared" si="7"/>
        <v>1</v>
      </c>
      <c r="AF46" s="9" t="s">
        <v>41</v>
      </c>
      <c r="AG46" s="10">
        <v>445.0</v>
      </c>
      <c r="AH46" s="10" t="s">
        <v>714</v>
      </c>
      <c r="AI46" s="11">
        <v>1.631347700766E12</v>
      </c>
      <c r="AJ46" s="8" t="b">
        <f t="shared" si="8"/>
        <v>1</v>
      </c>
      <c r="AK46" s="9" t="s">
        <v>43</v>
      </c>
      <c r="AL46" s="10">
        <v>409.0</v>
      </c>
      <c r="AM46" s="10" t="s">
        <v>719</v>
      </c>
      <c r="AN46" s="11">
        <v>1.63134821124E12</v>
      </c>
      <c r="AO46" s="8" t="b">
        <f t="shared" si="9"/>
        <v>1</v>
      </c>
      <c r="AP46" s="9" t="s">
        <v>174</v>
      </c>
      <c r="AQ46" s="10">
        <v>718.0</v>
      </c>
      <c r="AR46" s="10" t="s">
        <v>715</v>
      </c>
      <c r="AS46" s="11">
        <v>1.6313494018E12</v>
      </c>
    </row>
    <row r="47">
      <c r="A47" s="8" t="b">
        <f t="shared" si="1"/>
        <v>1</v>
      </c>
      <c r="B47" s="9" t="s">
        <v>127</v>
      </c>
      <c r="C47" s="10">
        <v>330.0</v>
      </c>
      <c r="D47" s="10" t="s">
        <v>720</v>
      </c>
      <c r="E47" s="11">
        <v>1.631333664086E12</v>
      </c>
      <c r="F47" s="8" t="b">
        <f t="shared" si="2"/>
        <v>1</v>
      </c>
      <c r="G47" s="9" t="s">
        <v>222</v>
      </c>
      <c r="H47" s="10">
        <v>740.0</v>
      </c>
      <c r="I47" s="10" t="s">
        <v>721</v>
      </c>
      <c r="J47" s="11">
        <v>1.631334185563E12</v>
      </c>
      <c r="K47" s="8" t="b">
        <f t="shared" si="3"/>
        <v>1</v>
      </c>
      <c r="L47" s="9" t="s">
        <v>31</v>
      </c>
      <c r="M47" s="10">
        <v>100.0</v>
      </c>
      <c r="N47" s="10" t="s">
        <v>717</v>
      </c>
      <c r="O47" s="11">
        <v>1.63133469526E12</v>
      </c>
      <c r="P47" s="8" t="b">
        <f t="shared" si="4"/>
        <v>1</v>
      </c>
      <c r="Q47" s="9" t="s">
        <v>23</v>
      </c>
      <c r="R47" s="10">
        <v>379.0</v>
      </c>
      <c r="S47" s="10" t="s">
        <v>712</v>
      </c>
      <c r="T47" s="11">
        <v>1.631342312952E12</v>
      </c>
      <c r="U47" s="8" t="b">
        <f t="shared" si="5"/>
        <v>1</v>
      </c>
      <c r="V47" s="9" t="s">
        <v>43</v>
      </c>
      <c r="W47" s="10">
        <v>390.0</v>
      </c>
      <c r="X47" s="10" t="s">
        <v>718</v>
      </c>
      <c r="Y47" s="11">
        <v>1.631343068608E12</v>
      </c>
      <c r="Z47" s="8" t="b">
        <f t="shared" si="6"/>
        <v>1</v>
      </c>
      <c r="AA47" s="9" t="s">
        <v>207</v>
      </c>
      <c r="AB47" s="10">
        <v>1001.0</v>
      </c>
      <c r="AC47" s="10" t="s">
        <v>722</v>
      </c>
      <c r="AD47" s="11">
        <v>1.63134362743E12</v>
      </c>
      <c r="AE47" s="8" t="b">
        <f t="shared" si="7"/>
        <v>1</v>
      </c>
      <c r="AF47" s="9" t="s">
        <v>43</v>
      </c>
      <c r="AG47" s="10">
        <v>1377.0</v>
      </c>
      <c r="AH47" s="10" t="s">
        <v>723</v>
      </c>
      <c r="AI47" s="11">
        <v>1.631347702142E12</v>
      </c>
      <c r="AJ47" s="8" t="b">
        <f t="shared" si="8"/>
        <v>1</v>
      </c>
      <c r="AK47" s="9" t="s">
        <v>80</v>
      </c>
      <c r="AL47" s="10">
        <v>1669.0</v>
      </c>
      <c r="AM47" s="10" t="s">
        <v>724</v>
      </c>
      <c r="AN47" s="11">
        <v>1.631348212907E12</v>
      </c>
      <c r="AO47" s="8" t="b">
        <f t="shared" si="9"/>
        <v>1</v>
      </c>
      <c r="AP47" s="9" t="s">
        <v>157</v>
      </c>
      <c r="AQ47" s="10">
        <v>621.0</v>
      </c>
      <c r="AR47" s="10" t="s">
        <v>725</v>
      </c>
      <c r="AS47" s="11">
        <v>1.631349402421E12</v>
      </c>
    </row>
    <row r="48">
      <c r="A48" s="8" t="b">
        <f t="shared" si="1"/>
        <v>1</v>
      </c>
      <c r="B48" s="9" t="s">
        <v>43</v>
      </c>
      <c r="C48" s="10">
        <v>763.0</v>
      </c>
      <c r="D48" s="10" t="s">
        <v>720</v>
      </c>
      <c r="E48" s="11">
        <v>1.631333664845E12</v>
      </c>
      <c r="F48" s="8" t="b">
        <f t="shared" si="2"/>
        <v>1</v>
      </c>
      <c r="G48" s="9" t="s">
        <v>164</v>
      </c>
      <c r="H48" s="10">
        <v>343.0</v>
      </c>
      <c r="I48" s="10" t="s">
        <v>721</v>
      </c>
      <c r="J48" s="11">
        <v>1.631334185908E12</v>
      </c>
      <c r="K48" s="8" t="b">
        <f t="shared" si="3"/>
        <v>1</v>
      </c>
      <c r="L48" s="9" t="s">
        <v>164</v>
      </c>
      <c r="M48" s="10">
        <v>184.0</v>
      </c>
      <c r="N48" s="10" t="s">
        <v>717</v>
      </c>
      <c r="O48" s="11">
        <v>1.631334695444E12</v>
      </c>
      <c r="P48" s="8" t="b">
        <f t="shared" si="4"/>
        <v>1</v>
      </c>
      <c r="Q48" s="9" t="s">
        <v>157</v>
      </c>
      <c r="R48" s="10">
        <v>525.0</v>
      </c>
      <c r="S48" s="10" t="s">
        <v>726</v>
      </c>
      <c r="T48" s="11">
        <v>1.631342313476E12</v>
      </c>
      <c r="U48" s="8" t="b">
        <f t="shared" si="5"/>
        <v>1</v>
      </c>
      <c r="V48" s="9" t="s">
        <v>134</v>
      </c>
      <c r="W48" s="10">
        <v>6654.0</v>
      </c>
      <c r="X48" s="10" t="s">
        <v>727</v>
      </c>
      <c r="Y48" s="11">
        <v>1.631343075259E12</v>
      </c>
      <c r="Z48" s="8" t="b">
        <f t="shared" si="6"/>
        <v>1</v>
      </c>
      <c r="AA48" s="9" t="s">
        <v>86</v>
      </c>
      <c r="AB48" s="10">
        <v>241.0</v>
      </c>
      <c r="AC48" s="10" t="s">
        <v>722</v>
      </c>
      <c r="AD48" s="11">
        <v>1.63134362767E12</v>
      </c>
      <c r="AE48" s="8" t="b">
        <f t="shared" si="7"/>
        <v>1</v>
      </c>
      <c r="AF48" s="9" t="s">
        <v>194</v>
      </c>
      <c r="AG48" s="10">
        <v>6214.0</v>
      </c>
      <c r="AH48" s="10" t="s">
        <v>728</v>
      </c>
      <c r="AI48" s="11">
        <v>1.631347708357E12</v>
      </c>
      <c r="AJ48" s="8" t="b">
        <f t="shared" si="8"/>
        <v>1</v>
      </c>
      <c r="AK48" s="9" t="s">
        <v>86</v>
      </c>
      <c r="AL48" s="10">
        <v>120.0</v>
      </c>
      <c r="AM48" s="10" t="s">
        <v>729</v>
      </c>
      <c r="AN48" s="11">
        <v>1.631348213029E12</v>
      </c>
      <c r="AO48" s="8" t="b">
        <f t="shared" si="9"/>
        <v>1</v>
      </c>
      <c r="AP48" s="9" t="s">
        <v>43</v>
      </c>
      <c r="AQ48" s="10">
        <v>159.0</v>
      </c>
      <c r="AR48" s="10" t="s">
        <v>725</v>
      </c>
      <c r="AS48" s="11">
        <v>1.631349402579E12</v>
      </c>
    </row>
    <row r="49">
      <c r="A49" s="8" t="b">
        <f t="shared" si="1"/>
        <v>1</v>
      </c>
      <c r="B49" s="9" t="s">
        <v>207</v>
      </c>
      <c r="C49" s="10">
        <v>706.0</v>
      </c>
      <c r="D49" s="10" t="s">
        <v>730</v>
      </c>
      <c r="E49" s="11">
        <v>1.631333665555E12</v>
      </c>
      <c r="F49" s="8" t="b">
        <f t="shared" si="2"/>
        <v>1</v>
      </c>
      <c r="G49" s="9" t="s">
        <v>43</v>
      </c>
      <c r="H49" s="10">
        <v>942.0</v>
      </c>
      <c r="I49" s="10" t="s">
        <v>731</v>
      </c>
      <c r="J49" s="11">
        <v>1.631334186849E12</v>
      </c>
      <c r="K49" s="8" t="b">
        <f t="shared" si="3"/>
        <v>1</v>
      </c>
      <c r="L49" s="9" t="s">
        <v>35</v>
      </c>
      <c r="M49" s="10">
        <v>110.0</v>
      </c>
      <c r="N49" s="10" t="s">
        <v>717</v>
      </c>
      <c r="O49" s="11">
        <v>1.631334695554E12</v>
      </c>
      <c r="P49" s="8" t="b">
        <f t="shared" si="4"/>
        <v>1</v>
      </c>
      <c r="Q49" s="9" t="s">
        <v>31</v>
      </c>
      <c r="R49" s="10">
        <v>293.0</v>
      </c>
      <c r="S49" s="10" t="s">
        <v>726</v>
      </c>
      <c r="T49" s="11">
        <v>1.631342313767E12</v>
      </c>
      <c r="U49" s="8" t="b">
        <f t="shared" si="5"/>
        <v>1</v>
      </c>
      <c r="V49" s="9" t="s">
        <v>187</v>
      </c>
      <c r="W49" s="10">
        <v>1277.0</v>
      </c>
      <c r="X49" s="10" t="s">
        <v>732</v>
      </c>
      <c r="Y49" s="11">
        <v>1.631343076536E12</v>
      </c>
      <c r="Z49" s="8" t="b">
        <f t="shared" si="6"/>
        <v>1</v>
      </c>
      <c r="AA49" s="9" t="s">
        <v>43</v>
      </c>
      <c r="AB49" s="10">
        <v>1126.0</v>
      </c>
      <c r="AC49" s="10" t="s">
        <v>733</v>
      </c>
      <c r="AD49" s="11">
        <v>1.631343628798E12</v>
      </c>
      <c r="AE49" s="8" t="b">
        <f t="shared" si="7"/>
        <v>1</v>
      </c>
      <c r="AF49" s="9" t="s">
        <v>187</v>
      </c>
      <c r="AG49" s="10">
        <v>732.0</v>
      </c>
      <c r="AH49" s="10" t="s">
        <v>734</v>
      </c>
      <c r="AI49" s="11">
        <v>1.631347709088E12</v>
      </c>
      <c r="AJ49" s="8" t="b">
        <f t="shared" si="8"/>
        <v>1</v>
      </c>
      <c r="AK49" s="9" t="s">
        <v>43</v>
      </c>
      <c r="AL49" s="10">
        <v>1000.0</v>
      </c>
      <c r="AM49" s="10" t="s">
        <v>735</v>
      </c>
      <c r="AN49" s="11">
        <v>1.631348214028E12</v>
      </c>
      <c r="AO49" s="8" t="b">
        <f t="shared" si="9"/>
        <v>1</v>
      </c>
      <c r="AP49" s="9" t="s">
        <v>138</v>
      </c>
      <c r="AQ49" s="10">
        <v>450.0</v>
      </c>
      <c r="AR49" s="10" t="s">
        <v>736</v>
      </c>
      <c r="AS49" s="11">
        <v>1.631349403032E12</v>
      </c>
    </row>
    <row r="50">
      <c r="A50" s="8" t="b">
        <f t="shared" si="1"/>
        <v>1</v>
      </c>
      <c r="B50" s="9" t="s">
        <v>86</v>
      </c>
      <c r="C50" s="10">
        <v>240.0</v>
      </c>
      <c r="D50" s="10" t="s">
        <v>730</v>
      </c>
      <c r="E50" s="11">
        <v>1.631333665805E12</v>
      </c>
      <c r="F50" s="8" t="b">
        <f t="shared" si="2"/>
        <v>1</v>
      </c>
      <c r="G50" s="9" t="s">
        <v>146</v>
      </c>
      <c r="H50" s="10">
        <v>1175.0</v>
      </c>
      <c r="I50" s="10" t="s">
        <v>737</v>
      </c>
      <c r="J50" s="11">
        <v>1.631334188025E12</v>
      </c>
      <c r="K50" s="8" t="b">
        <f t="shared" si="3"/>
        <v>1</v>
      </c>
      <c r="L50" s="9" t="s">
        <v>43</v>
      </c>
      <c r="M50" s="10">
        <v>1584.0</v>
      </c>
      <c r="N50" s="10" t="s">
        <v>738</v>
      </c>
      <c r="O50" s="11">
        <v>1.631334697141E12</v>
      </c>
      <c r="P50" s="8" t="b">
        <f t="shared" si="4"/>
        <v>1</v>
      </c>
      <c r="Q50" s="9" t="s">
        <v>164</v>
      </c>
      <c r="R50" s="10">
        <v>235.0</v>
      </c>
      <c r="S50" s="10" t="s">
        <v>739</v>
      </c>
      <c r="T50" s="11">
        <v>1.631342314002E12</v>
      </c>
      <c r="U50" s="8" t="b">
        <f t="shared" si="5"/>
        <v>1</v>
      </c>
      <c r="V50" s="9" t="s">
        <v>153</v>
      </c>
      <c r="W50" s="10">
        <v>282.0</v>
      </c>
      <c r="X50" s="10" t="s">
        <v>732</v>
      </c>
      <c r="Y50" s="11">
        <v>1.631343076818E12</v>
      </c>
      <c r="Z50" s="8" t="b">
        <f t="shared" si="6"/>
        <v>1</v>
      </c>
      <c r="AA50" s="9" t="s">
        <v>222</v>
      </c>
      <c r="AB50" s="10">
        <v>431.0</v>
      </c>
      <c r="AC50" s="10" t="s">
        <v>740</v>
      </c>
      <c r="AD50" s="11">
        <v>1.631343629227E12</v>
      </c>
      <c r="AE50" s="8" t="b">
        <f t="shared" si="7"/>
        <v>1</v>
      </c>
      <c r="AF50" s="9" t="s">
        <v>153</v>
      </c>
      <c r="AG50" s="10">
        <v>379.0</v>
      </c>
      <c r="AH50" s="10" t="s">
        <v>734</v>
      </c>
      <c r="AI50" s="11">
        <v>1.63134770947E12</v>
      </c>
      <c r="AJ50" s="8" t="b">
        <f t="shared" si="8"/>
        <v>1</v>
      </c>
      <c r="AK50" s="9" t="s">
        <v>222</v>
      </c>
      <c r="AL50" s="10">
        <v>2130.0</v>
      </c>
      <c r="AM50" s="10" t="s">
        <v>741</v>
      </c>
      <c r="AN50" s="11">
        <v>1.63134821616E12</v>
      </c>
      <c r="AO50" s="8" t="b">
        <f t="shared" si="9"/>
        <v>1</v>
      </c>
      <c r="AP50" s="9" t="s">
        <v>174</v>
      </c>
      <c r="AQ50" s="10">
        <v>243.0</v>
      </c>
      <c r="AR50" s="10" t="s">
        <v>736</v>
      </c>
      <c r="AS50" s="11">
        <v>1.631349403271E12</v>
      </c>
    </row>
    <row r="51">
      <c r="A51" s="8" t="b">
        <f t="shared" si="1"/>
        <v>1</v>
      </c>
      <c r="B51" s="9" t="s">
        <v>43</v>
      </c>
      <c r="C51" s="10">
        <v>272.0</v>
      </c>
      <c r="D51" s="10" t="s">
        <v>742</v>
      </c>
      <c r="E51" s="11">
        <v>1.631333666075E12</v>
      </c>
      <c r="F51" s="8" t="b">
        <f t="shared" si="2"/>
        <v>1</v>
      </c>
      <c r="G51" s="9" t="s">
        <v>237</v>
      </c>
      <c r="H51" s="10">
        <v>1054.0</v>
      </c>
      <c r="I51" s="10" t="s">
        <v>743</v>
      </c>
      <c r="J51" s="11">
        <v>1.631334189077E12</v>
      </c>
      <c r="K51" s="8" t="b">
        <f t="shared" si="3"/>
        <v>1</v>
      </c>
      <c r="L51" s="9" t="s">
        <v>138</v>
      </c>
      <c r="M51" s="10">
        <v>607.0</v>
      </c>
      <c r="N51" s="10" t="s">
        <v>738</v>
      </c>
      <c r="O51" s="11">
        <v>1.631334697763E12</v>
      </c>
      <c r="P51" s="8" t="b">
        <f t="shared" si="4"/>
        <v>1</v>
      </c>
      <c r="Q51" s="9" t="s">
        <v>35</v>
      </c>
      <c r="R51" s="10">
        <v>225.0</v>
      </c>
      <c r="S51" s="10" t="s">
        <v>739</v>
      </c>
      <c r="T51" s="11">
        <v>1.63134231423E12</v>
      </c>
      <c r="U51" s="8" t="b">
        <f t="shared" si="5"/>
        <v>1</v>
      </c>
      <c r="V51" s="9" t="s">
        <v>685</v>
      </c>
      <c r="W51" s="10">
        <v>184.0</v>
      </c>
      <c r="X51" s="10" t="s">
        <v>744</v>
      </c>
      <c r="Y51" s="11">
        <v>1.631343077002E12</v>
      </c>
      <c r="Z51" s="8" t="b">
        <f t="shared" si="6"/>
        <v>1</v>
      </c>
      <c r="AA51" s="9" t="s">
        <v>164</v>
      </c>
      <c r="AB51" s="10">
        <v>285.0</v>
      </c>
      <c r="AC51" s="10" t="s">
        <v>740</v>
      </c>
      <c r="AD51" s="11">
        <v>1.631343629511E12</v>
      </c>
      <c r="AE51" s="8" t="b">
        <f t="shared" si="7"/>
        <v>1</v>
      </c>
      <c r="AF51" s="9" t="s">
        <v>127</v>
      </c>
      <c r="AG51" s="10">
        <v>199.0</v>
      </c>
      <c r="AH51" s="10" t="s">
        <v>734</v>
      </c>
      <c r="AI51" s="11">
        <v>1.631347709669E12</v>
      </c>
      <c r="AJ51" s="8" t="b">
        <f t="shared" si="8"/>
        <v>1</v>
      </c>
      <c r="AK51" s="9" t="s">
        <v>164</v>
      </c>
      <c r="AL51" s="10">
        <v>317.0</v>
      </c>
      <c r="AM51" s="10" t="s">
        <v>741</v>
      </c>
      <c r="AN51" s="11">
        <v>1.631348216477E12</v>
      </c>
      <c r="AO51" s="8" t="b">
        <f t="shared" si="9"/>
        <v>1</v>
      </c>
      <c r="AP51" s="9" t="s">
        <v>153</v>
      </c>
      <c r="AQ51" s="10">
        <v>5357.0</v>
      </c>
      <c r="AR51" s="10" t="s">
        <v>745</v>
      </c>
      <c r="AS51" s="11">
        <v>1.63134940863E12</v>
      </c>
    </row>
    <row r="52">
      <c r="A52" s="8" t="b">
        <f t="shared" si="1"/>
        <v>1</v>
      </c>
      <c r="B52" s="9" t="s">
        <v>222</v>
      </c>
      <c r="C52" s="10">
        <v>298.0</v>
      </c>
      <c r="D52" s="10" t="s">
        <v>742</v>
      </c>
      <c r="E52" s="11">
        <v>1.631333666362E12</v>
      </c>
      <c r="F52" s="8" t="b">
        <f t="shared" si="2"/>
        <v>1</v>
      </c>
      <c r="G52" s="9" t="s">
        <v>153</v>
      </c>
      <c r="H52" s="10">
        <v>242.0</v>
      </c>
      <c r="I52" s="10" t="s">
        <v>743</v>
      </c>
      <c r="J52" s="11">
        <v>1.631334189321E12</v>
      </c>
      <c r="K52" s="8" t="b">
        <f t="shared" si="3"/>
        <v>1</v>
      </c>
      <c r="L52" s="9" t="s">
        <v>174</v>
      </c>
      <c r="M52" s="10">
        <v>267.0</v>
      </c>
      <c r="N52" s="10" t="s">
        <v>746</v>
      </c>
      <c r="O52" s="11">
        <v>1.631334698013E12</v>
      </c>
      <c r="P52" s="8" t="b">
        <f t="shared" si="4"/>
        <v>1</v>
      </c>
      <c r="Q52" s="9" t="s">
        <v>43</v>
      </c>
      <c r="R52" s="10">
        <v>748.0</v>
      </c>
      <c r="S52" s="10" t="s">
        <v>739</v>
      </c>
      <c r="T52" s="11">
        <v>1.63134231498E12</v>
      </c>
      <c r="U52" s="8" t="b">
        <f t="shared" si="5"/>
        <v>1</v>
      </c>
      <c r="V52" s="9" t="s">
        <v>43</v>
      </c>
      <c r="W52" s="10">
        <v>415.0</v>
      </c>
      <c r="X52" s="10" t="s">
        <v>744</v>
      </c>
      <c r="Y52" s="11">
        <v>1.631343077416E12</v>
      </c>
      <c r="Z52" s="8" t="b">
        <f t="shared" si="6"/>
        <v>1</v>
      </c>
      <c r="AA52" s="9" t="s">
        <v>43</v>
      </c>
      <c r="AB52" s="10">
        <v>986.0</v>
      </c>
      <c r="AC52" s="10" t="s">
        <v>747</v>
      </c>
      <c r="AD52" s="11">
        <v>1.631343630501E12</v>
      </c>
      <c r="AE52" s="8" t="b">
        <f t="shared" si="7"/>
        <v>1</v>
      </c>
      <c r="AF52" s="9" t="s">
        <v>43</v>
      </c>
      <c r="AG52" s="10">
        <v>825.0</v>
      </c>
      <c r="AH52" s="10" t="s">
        <v>748</v>
      </c>
      <c r="AI52" s="11">
        <v>1.631347710492E12</v>
      </c>
      <c r="AJ52" s="8" t="b">
        <f t="shared" si="8"/>
        <v>1</v>
      </c>
      <c r="AK52" s="9" t="s">
        <v>43</v>
      </c>
      <c r="AL52" s="10">
        <v>609.0</v>
      </c>
      <c r="AM52" s="10" t="s">
        <v>749</v>
      </c>
      <c r="AN52" s="11">
        <v>1.631348217086E12</v>
      </c>
      <c r="AO52" s="8" t="b">
        <f t="shared" si="9"/>
        <v>1</v>
      </c>
      <c r="AP52" s="9" t="s">
        <v>187</v>
      </c>
      <c r="AQ52" s="10">
        <v>1630.0</v>
      </c>
      <c r="AR52" s="10" t="s">
        <v>750</v>
      </c>
      <c r="AS52" s="11">
        <v>1.631349410273E12</v>
      </c>
    </row>
    <row r="53">
      <c r="A53" s="8" t="b">
        <f t="shared" si="1"/>
        <v>1</v>
      </c>
      <c r="B53" s="9" t="s">
        <v>164</v>
      </c>
      <c r="C53" s="10">
        <v>285.0</v>
      </c>
      <c r="D53" s="10" t="s">
        <v>742</v>
      </c>
      <c r="E53" s="11">
        <v>1.631333666647E12</v>
      </c>
      <c r="F53" s="8" t="b">
        <f t="shared" si="2"/>
        <v>1</v>
      </c>
      <c r="G53" s="9" t="s">
        <v>127</v>
      </c>
      <c r="H53" s="10">
        <v>249.0</v>
      </c>
      <c r="I53" s="10" t="s">
        <v>743</v>
      </c>
      <c r="J53" s="11">
        <v>1.631334189571E12</v>
      </c>
      <c r="K53" s="8" t="b">
        <f t="shared" si="3"/>
        <v>1</v>
      </c>
      <c r="L53" s="9" t="s">
        <v>43</v>
      </c>
      <c r="M53" s="10">
        <v>894.0</v>
      </c>
      <c r="N53" s="10" t="s">
        <v>746</v>
      </c>
      <c r="O53" s="11">
        <v>1.631334698908E12</v>
      </c>
      <c r="P53" s="8" t="b">
        <f t="shared" si="4"/>
        <v>1</v>
      </c>
      <c r="Q53" s="9" t="s">
        <v>138</v>
      </c>
      <c r="R53" s="10">
        <v>383.0</v>
      </c>
      <c r="S53" s="10" t="s">
        <v>751</v>
      </c>
      <c r="T53" s="11">
        <v>1.631342315364E12</v>
      </c>
      <c r="U53" s="8" t="b">
        <f t="shared" si="5"/>
        <v>1</v>
      </c>
      <c r="V53" s="9" t="s">
        <v>685</v>
      </c>
      <c r="W53" s="10">
        <v>290.0</v>
      </c>
      <c r="X53" s="10" t="s">
        <v>744</v>
      </c>
      <c r="Y53" s="11">
        <v>1.631343077708E12</v>
      </c>
      <c r="Z53" s="8" t="b">
        <f t="shared" si="6"/>
        <v>1</v>
      </c>
      <c r="AA53" s="9" t="s">
        <v>125</v>
      </c>
      <c r="AB53" s="10">
        <v>1491.0</v>
      </c>
      <c r="AC53" s="10" t="s">
        <v>752</v>
      </c>
      <c r="AD53" s="11">
        <v>1.631343631991E12</v>
      </c>
      <c r="AE53" s="8" t="b">
        <f t="shared" si="7"/>
        <v>1</v>
      </c>
      <c r="AF53" s="9" t="s">
        <v>207</v>
      </c>
      <c r="AG53" s="10">
        <v>410.0</v>
      </c>
      <c r="AH53" s="10" t="s">
        <v>748</v>
      </c>
      <c r="AI53" s="11">
        <v>1.631347710904E12</v>
      </c>
      <c r="AJ53" s="8" t="b">
        <f t="shared" si="8"/>
        <v>1</v>
      </c>
      <c r="AK53" s="9" t="s">
        <v>183</v>
      </c>
      <c r="AL53" s="10">
        <v>889.0</v>
      </c>
      <c r="AM53" s="10" t="s">
        <v>749</v>
      </c>
      <c r="AN53" s="11">
        <v>1.631348217974E12</v>
      </c>
      <c r="AO53" s="8" t="b">
        <f t="shared" si="9"/>
        <v>1</v>
      </c>
      <c r="AP53" s="9" t="s">
        <v>153</v>
      </c>
      <c r="AQ53" s="10">
        <v>302.0</v>
      </c>
      <c r="AR53" s="10" t="s">
        <v>750</v>
      </c>
      <c r="AS53" s="11">
        <v>1.631349410562E12</v>
      </c>
    </row>
    <row r="54">
      <c r="A54" s="8" t="b">
        <f t="shared" si="1"/>
        <v>1</v>
      </c>
      <c r="B54" s="9" t="s">
        <v>43</v>
      </c>
      <c r="C54" s="10">
        <v>724.0</v>
      </c>
      <c r="D54" s="10" t="s">
        <v>753</v>
      </c>
      <c r="E54" s="11">
        <v>1.631333667371E12</v>
      </c>
      <c r="F54" s="8" t="b">
        <f t="shared" si="2"/>
        <v>1</v>
      </c>
      <c r="G54" s="9" t="s">
        <v>255</v>
      </c>
      <c r="H54" s="10">
        <v>635.0</v>
      </c>
      <c r="I54" s="10" t="s">
        <v>754</v>
      </c>
      <c r="J54" s="11">
        <v>1.631334190204E12</v>
      </c>
      <c r="K54" s="8" t="b">
        <f t="shared" si="3"/>
        <v>1</v>
      </c>
      <c r="L54" s="9" t="s">
        <v>123</v>
      </c>
      <c r="M54" s="10">
        <v>3958.0</v>
      </c>
      <c r="N54" s="10" t="s">
        <v>755</v>
      </c>
      <c r="O54" s="11">
        <v>1.631334702878E12</v>
      </c>
      <c r="P54" s="8" t="b">
        <f t="shared" si="4"/>
        <v>1</v>
      </c>
      <c r="Q54" s="9" t="s">
        <v>174</v>
      </c>
      <c r="R54" s="10">
        <v>283.0</v>
      </c>
      <c r="S54" s="10" t="s">
        <v>751</v>
      </c>
      <c r="T54" s="11">
        <v>1.631342315643E12</v>
      </c>
      <c r="U54" s="8" t="b">
        <f t="shared" si="5"/>
        <v>1</v>
      </c>
      <c r="V54" s="9" t="s">
        <v>153</v>
      </c>
      <c r="W54" s="10">
        <v>122.0</v>
      </c>
      <c r="X54" s="10" t="s">
        <v>744</v>
      </c>
      <c r="Y54" s="11">
        <v>1.631343077829E12</v>
      </c>
      <c r="Z54" s="8" t="b">
        <f t="shared" si="6"/>
        <v>1</v>
      </c>
      <c r="AA54" s="9" t="s">
        <v>237</v>
      </c>
      <c r="AB54" s="10">
        <v>926.0</v>
      </c>
      <c r="AC54" s="10" t="s">
        <v>756</v>
      </c>
      <c r="AD54" s="11">
        <v>1.631343632914E12</v>
      </c>
      <c r="AE54" s="8" t="b">
        <f t="shared" si="7"/>
        <v>1</v>
      </c>
      <c r="AF54" s="9" t="s">
        <v>86</v>
      </c>
      <c r="AG54" s="10">
        <v>248.0</v>
      </c>
      <c r="AH54" s="10" t="s">
        <v>757</v>
      </c>
      <c r="AI54" s="11">
        <v>1.63134771115E12</v>
      </c>
      <c r="AJ54" s="8" t="b">
        <f t="shared" si="8"/>
        <v>1</v>
      </c>
      <c r="AK54" s="9" t="s">
        <v>237</v>
      </c>
      <c r="AL54" s="10">
        <v>718.0</v>
      </c>
      <c r="AM54" s="10" t="s">
        <v>758</v>
      </c>
      <c r="AN54" s="11">
        <v>1.631348218691E12</v>
      </c>
      <c r="AO54" s="8" t="b">
        <f t="shared" si="9"/>
        <v>1</v>
      </c>
      <c r="AP54" s="9" t="s">
        <v>685</v>
      </c>
      <c r="AQ54" s="10">
        <v>126.0</v>
      </c>
      <c r="AR54" s="10" t="s">
        <v>750</v>
      </c>
      <c r="AS54" s="11">
        <v>1.631349410687E12</v>
      </c>
    </row>
    <row r="55">
      <c r="A55" s="8" t="b">
        <f t="shared" si="1"/>
        <v>1</v>
      </c>
      <c r="B55" s="9" t="s">
        <v>194</v>
      </c>
      <c r="C55" s="10">
        <v>2556.0</v>
      </c>
      <c r="D55" s="10" t="s">
        <v>759</v>
      </c>
      <c r="E55" s="11">
        <v>1.631333669926E12</v>
      </c>
      <c r="F55" s="12" t="b">
        <f t="shared" si="2"/>
        <v>1</v>
      </c>
      <c r="J55" s="13"/>
      <c r="K55" s="8" t="b">
        <f t="shared" si="3"/>
        <v>1</v>
      </c>
      <c r="L55" s="9" t="s">
        <v>187</v>
      </c>
      <c r="M55" s="10">
        <v>1456.0</v>
      </c>
      <c r="N55" s="10" t="s">
        <v>760</v>
      </c>
      <c r="O55" s="11">
        <v>1.63133470432E12</v>
      </c>
      <c r="P55" s="8" t="b">
        <f t="shared" si="4"/>
        <v>1</v>
      </c>
      <c r="Q55" s="9" t="s">
        <v>43</v>
      </c>
      <c r="R55" s="10">
        <v>802.0</v>
      </c>
      <c r="S55" s="10" t="s">
        <v>761</v>
      </c>
      <c r="T55" s="11">
        <v>1.631342316447E12</v>
      </c>
      <c r="U55" s="8" t="b">
        <f t="shared" si="5"/>
        <v>1</v>
      </c>
      <c r="V55" s="9" t="s">
        <v>127</v>
      </c>
      <c r="W55" s="10">
        <v>489.0</v>
      </c>
      <c r="X55" s="10" t="s">
        <v>762</v>
      </c>
      <c r="Y55" s="11">
        <v>1.631343078326E12</v>
      </c>
      <c r="Z55" s="8" t="b">
        <f t="shared" si="6"/>
        <v>1</v>
      </c>
      <c r="AA55" s="9" t="s">
        <v>204</v>
      </c>
      <c r="AB55" s="10">
        <v>338.0</v>
      </c>
      <c r="AC55" s="10" t="s">
        <v>763</v>
      </c>
      <c r="AD55" s="11">
        <v>1.631343633253E12</v>
      </c>
      <c r="AE55" s="8" t="b">
        <f t="shared" si="7"/>
        <v>1</v>
      </c>
      <c r="AF55" s="9" t="s">
        <v>43</v>
      </c>
      <c r="AG55" s="10">
        <v>824.0</v>
      </c>
      <c r="AH55" s="10" t="s">
        <v>757</v>
      </c>
      <c r="AI55" s="11">
        <v>1.631347711976E12</v>
      </c>
      <c r="AJ55" s="8" t="b">
        <f t="shared" si="8"/>
        <v>1</v>
      </c>
      <c r="AK55" s="9" t="s">
        <v>204</v>
      </c>
      <c r="AL55" s="10">
        <v>389.0</v>
      </c>
      <c r="AM55" s="10" t="s">
        <v>764</v>
      </c>
      <c r="AN55" s="11">
        <v>1.631348219085E12</v>
      </c>
      <c r="AO55" s="8" t="b">
        <f t="shared" si="9"/>
        <v>1</v>
      </c>
      <c r="AP55" s="9" t="s">
        <v>153</v>
      </c>
      <c r="AQ55" s="10">
        <v>780.0</v>
      </c>
      <c r="AR55" s="10" t="s">
        <v>765</v>
      </c>
      <c r="AS55" s="11">
        <v>1.631349411483E12</v>
      </c>
    </row>
    <row r="56">
      <c r="A56" s="8" t="b">
        <f t="shared" si="1"/>
        <v>1</v>
      </c>
      <c r="B56" s="9" t="s">
        <v>237</v>
      </c>
      <c r="C56" s="10">
        <v>987.0</v>
      </c>
      <c r="D56" s="10" t="s">
        <v>766</v>
      </c>
      <c r="E56" s="11">
        <v>1.631333670915E12</v>
      </c>
      <c r="F56" s="12" t="b">
        <f t="shared" si="2"/>
        <v>1</v>
      </c>
      <c r="J56" s="13"/>
      <c r="K56" s="8" t="b">
        <f t="shared" si="3"/>
        <v>1</v>
      </c>
      <c r="L56" s="9" t="s">
        <v>204</v>
      </c>
      <c r="M56" s="10">
        <v>335.0</v>
      </c>
      <c r="N56" s="10" t="s">
        <v>760</v>
      </c>
      <c r="O56" s="11">
        <v>1.631334704657E12</v>
      </c>
      <c r="P56" s="8" t="b">
        <f t="shared" si="4"/>
        <v>1</v>
      </c>
      <c r="Q56" s="9" t="s">
        <v>134</v>
      </c>
      <c r="R56" s="10">
        <v>3750.0</v>
      </c>
      <c r="S56" s="10" t="s">
        <v>767</v>
      </c>
      <c r="T56" s="11">
        <v>1.631342320194E12</v>
      </c>
      <c r="U56" s="8" t="b">
        <f t="shared" si="5"/>
        <v>1</v>
      </c>
      <c r="V56" s="9" t="s">
        <v>43</v>
      </c>
      <c r="W56" s="10">
        <v>809.0</v>
      </c>
      <c r="X56" s="10" t="s">
        <v>768</v>
      </c>
      <c r="Y56" s="11">
        <v>1.631343079129E12</v>
      </c>
      <c r="Z56" s="8" t="b">
        <f t="shared" si="6"/>
        <v>1</v>
      </c>
      <c r="AA56" s="9" t="s">
        <v>127</v>
      </c>
      <c r="AB56" s="10">
        <v>238.0</v>
      </c>
      <c r="AC56" s="10" t="s">
        <v>763</v>
      </c>
      <c r="AD56" s="11">
        <v>1.631343633496E12</v>
      </c>
      <c r="AE56" s="8" t="b">
        <f t="shared" si="7"/>
        <v>1</v>
      </c>
      <c r="AF56" s="9" t="s">
        <v>222</v>
      </c>
      <c r="AG56" s="10">
        <v>1636.0</v>
      </c>
      <c r="AH56" s="10" t="s">
        <v>769</v>
      </c>
      <c r="AI56" s="11">
        <v>1.631347713609E12</v>
      </c>
      <c r="AJ56" s="8" t="b">
        <f t="shared" si="8"/>
        <v>1</v>
      </c>
      <c r="AK56" s="9" t="s">
        <v>685</v>
      </c>
      <c r="AL56" s="10">
        <v>119.0</v>
      </c>
      <c r="AM56" s="10" t="s">
        <v>764</v>
      </c>
      <c r="AN56" s="11">
        <v>1.631348219204E12</v>
      </c>
      <c r="AO56" s="8" t="b">
        <f t="shared" si="9"/>
        <v>1</v>
      </c>
      <c r="AP56" s="9" t="s">
        <v>187</v>
      </c>
      <c r="AQ56" s="10">
        <v>140.0</v>
      </c>
      <c r="AR56" s="10" t="s">
        <v>765</v>
      </c>
      <c r="AS56" s="11">
        <v>1.631349411614E12</v>
      </c>
    </row>
    <row r="57">
      <c r="A57" s="8" t="b">
        <f t="shared" si="1"/>
        <v>1</v>
      </c>
      <c r="B57" s="9" t="s">
        <v>153</v>
      </c>
      <c r="C57" s="10">
        <v>225.0</v>
      </c>
      <c r="D57" s="10" t="s">
        <v>770</v>
      </c>
      <c r="E57" s="11">
        <v>1.631333671138E12</v>
      </c>
      <c r="F57" s="12" t="b">
        <f t="shared" si="2"/>
        <v>1</v>
      </c>
      <c r="J57" s="13"/>
      <c r="K57" s="8" t="b">
        <f t="shared" si="3"/>
        <v>1</v>
      </c>
      <c r="L57" s="9" t="s">
        <v>685</v>
      </c>
      <c r="M57" s="10">
        <v>111.0</v>
      </c>
      <c r="N57" s="10" t="s">
        <v>760</v>
      </c>
      <c r="O57" s="11">
        <v>1.631334704768E12</v>
      </c>
      <c r="P57" s="8" t="b">
        <f t="shared" si="4"/>
        <v>1</v>
      </c>
      <c r="Q57" s="9" t="s">
        <v>187</v>
      </c>
      <c r="R57" s="10">
        <v>1307.0</v>
      </c>
      <c r="S57" s="10" t="s">
        <v>771</v>
      </c>
      <c r="T57" s="11">
        <v>1.631342321508E12</v>
      </c>
      <c r="U57" s="8" t="b">
        <f t="shared" si="5"/>
        <v>1</v>
      </c>
      <c r="V57" s="9" t="s">
        <v>207</v>
      </c>
      <c r="W57" s="10">
        <v>550.0</v>
      </c>
      <c r="X57" s="10" t="s">
        <v>768</v>
      </c>
      <c r="Y57" s="11">
        <v>1.631343079676E12</v>
      </c>
      <c r="Z57" s="8" t="b">
        <f t="shared" si="6"/>
        <v>1</v>
      </c>
      <c r="AA57" s="9" t="s">
        <v>255</v>
      </c>
      <c r="AB57" s="10">
        <v>600.0</v>
      </c>
      <c r="AC57" s="10" t="s">
        <v>772</v>
      </c>
      <c r="AD57" s="11">
        <v>1.631343634092E12</v>
      </c>
      <c r="AE57" s="8" t="b">
        <f t="shared" si="7"/>
        <v>1</v>
      </c>
      <c r="AF57" s="9" t="s">
        <v>164</v>
      </c>
      <c r="AG57" s="10">
        <v>436.0</v>
      </c>
      <c r="AH57" s="10" t="s">
        <v>773</v>
      </c>
      <c r="AI57" s="11">
        <v>1.631347714043E12</v>
      </c>
      <c r="AJ57" s="8" t="b">
        <f t="shared" si="8"/>
        <v>1</v>
      </c>
      <c r="AK57" s="9" t="s">
        <v>204</v>
      </c>
      <c r="AL57" s="10">
        <v>760.0</v>
      </c>
      <c r="AM57" s="10" t="s">
        <v>764</v>
      </c>
      <c r="AN57" s="11">
        <v>1.631348219975E12</v>
      </c>
      <c r="AO57" s="8" t="b">
        <f t="shared" si="9"/>
        <v>1</v>
      </c>
      <c r="AP57" s="9" t="s">
        <v>153</v>
      </c>
      <c r="AQ57" s="10">
        <v>143.0</v>
      </c>
      <c r="AR57" s="10" t="s">
        <v>765</v>
      </c>
      <c r="AS57" s="11">
        <v>1.631349411755E12</v>
      </c>
    </row>
    <row r="58">
      <c r="A58" s="8" t="b">
        <f t="shared" si="1"/>
        <v>1</v>
      </c>
      <c r="B58" s="9" t="s">
        <v>127</v>
      </c>
      <c r="C58" s="10">
        <v>130.0</v>
      </c>
      <c r="D58" s="10" t="s">
        <v>770</v>
      </c>
      <c r="E58" s="11">
        <v>1.631333671267E12</v>
      </c>
      <c r="F58" s="12" t="b">
        <f t="shared" si="2"/>
        <v>1</v>
      </c>
      <c r="J58" s="13"/>
      <c r="K58" s="8" t="b">
        <f t="shared" si="3"/>
        <v>1</v>
      </c>
      <c r="L58" s="9" t="s">
        <v>43</v>
      </c>
      <c r="M58" s="10">
        <v>1854.0</v>
      </c>
      <c r="N58" s="10" t="s">
        <v>774</v>
      </c>
      <c r="O58" s="11">
        <v>1.631334706623E12</v>
      </c>
      <c r="P58" s="8" t="b">
        <f t="shared" si="4"/>
        <v>1</v>
      </c>
      <c r="Q58" s="9" t="s">
        <v>118</v>
      </c>
      <c r="R58" s="10">
        <v>318.0</v>
      </c>
      <c r="S58" s="10" t="s">
        <v>771</v>
      </c>
      <c r="T58" s="11">
        <v>1.631342321823E12</v>
      </c>
      <c r="U58" s="8" t="b">
        <f t="shared" si="5"/>
        <v>1</v>
      </c>
      <c r="V58" s="9" t="s">
        <v>86</v>
      </c>
      <c r="W58" s="10">
        <v>486.0</v>
      </c>
      <c r="X58" s="10" t="s">
        <v>775</v>
      </c>
      <c r="Y58" s="11">
        <v>1.631343080163E12</v>
      </c>
      <c r="Z58" s="12" t="b">
        <f t="shared" si="6"/>
        <v>1</v>
      </c>
      <c r="AD58" s="13"/>
      <c r="AE58" s="8" t="b">
        <f t="shared" si="7"/>
        <v>1</v>
      </c>
      <c r="AF58" s="9" t="s">
        <v>43</v>
      </c>
      <c r="AG58" s="10">
        <v>633.0</v>
      </c>
      <c r="AH58" s="10" t="s">
        <v>773</v>
      </c>
      <c r="AI58" s="11">
        <v>1.631347714679E12</v>
      </c>
      <c r="AJ58" s="8" t="b">
        <f t="shared" si="8"/>
        <v>1</v>
      </c>
      <c r="AK58" s="9" t="s">
        <v>127</v>
      </c>
      <c r="AL58" s="10">
        <v>412.0</v>
      </c>
      <c r="AM58" s="10" t="s">
        <v>776</v>
      </c>
      <c r="AN58" s="11">
        <v>1.631348220376E12</v>
      </c>
      <c r="AO58" s="8" t="b">
        <f t="shared" si="9"/>
        <v>1</v>
      </c>
      <c r="AP58" s="9" t="s">
        <v>174</v>
      </c>
      <c r="AQ58" s="10">
        <v>157.0</v>
      </c>
      <c r="AR58" s="10" t="s">
        <v>765</v>
      </c>
      <c r="AS58" s="11">
        <v>1.631349411906E12</v>
      </c>
    </row>
    <row r="59">
      <c r="A59" s="8" t="b">
        <f t="shared" si="1"/>
        <v>1</v>
      </c>
      <c r="B59" s="9" t="s">
        <v>255</v>
      </c>
      <c r="C59" s="10">
        <v>534.0</v>
      </c>
      <c r="D59" s="10" t="s">
        <v>770</v>
      </c>
      <c r="E59" s="11">
        <v>1.631333671803E12</v>
      </c>
      <c r="F59" s="12" t="b">
        <f t="shared" si="2"/>
        <v>1</v>
      </c>
      <c r="J59" s="13"/>
      <c r="K59" s="8" t="b">
        <f t="shared" si="3"/>
        <v>1</v>
      </c>
      <c r="L59" s="9" t="s">
        <v>207</v>
      </c>
      <c r="M59" s="10">
        <v>761.0</v>
      </c>
      <c r="N59" s="10" t="s">
        <v>777</v>
      </c>
      <c r="O59" s="11">
        <v>1.631334707382E12</v>
      </c>
      <c r="P59" s="8" t="b">
        <f t="shared" si="4"/>
        <v>1</v>
      </c>
      <c r="Q59" s="9" t="s">
        <v>127</v>
      </c>
      <c r="R59" s="10">
        <v>240.0</v>
      </c>
      <c r="S59" s="10" t="s">
        <v>778</v>
      </c>
      <c r="T59" s="11">
        <v>1.631342322075E12</v>
      </c>
      <c r="U59" s="8" t="b">
        <f t="shared" si="5"/>
        <v>1</v>
      </c>
      <c r="V59" s="9" t="s">
        <v>43</v>
      </c>
      <c r="W59" s="10">
        <v>448.0</v>
      </c>
      <c r="X59" s="10" t="s">
        <v>775</v>
      </c>
      <c r="Y59" s="11">
        <v>1.631343080612E12</v>
      </c>
      <c r="Z59" s="12" t="b">
        <f t="shared" si="6"/>
        <v>1</v>
      </c>
      <c r="AD59" s="13"/>
      <c r="AE59" s="8" t="b">
        <f t="shared" si="7"/>
        <v>1</v>
      </c>
      <c r="AF59" s="9" t="s">
        <v>183</v>
      </c>
      <c r="AG59" s="10">
        <v>1019.0</v>
      </c>
      <c r="AH59" s="10" t="s">
        <v>779</v>
      </c>
      <c r="AI59" s="11">
        <v>1.631347715699E12</v>
      </c>
      <c r="AJ59" s="8" t="b">
        <f t="shared" si="8"/>
        <v>1</v>
      </c>
      <c r="AK59" s="9" t="s">
        <v>255</v>
      </c>
      <c r="AL59" s="10">
        <v>459.0</v>
      </c>
      <c r="AM59" s="10" t="s">
        <v>776</v>
      </c>
      <c r="AN59" s="11">
        <v>1.63134822086E12</v>
      </c>
      <c r="AO59" s="8" t="b">
        <f t="shared" si="9"/>
        <v>1</v>
      </c>
      <c r="AP59" s="9" t="s">
        <v>43</v>
      </c>
      <c r="AQ59" s="10">
        <v>362.0</v>
      </c>
      <c r="AR59" s="10" t="s">
        <v>780</v>
      </c>
      <c r="AS59" s="11">
        <v>1.631349412281E12</v>
      </c>
    </row>
    <row r="60">
      <c r="A60" s="12" t="b">
        <f t="shared" si="1"/>
        <v>1</v>
      </c>
      <c r="E60" s="13"/>
      <c r="F60" s="12" t="b">
        <f t="shared" si="2"/>
        <v>1</v>
      </c>
      <c r="J60" s="13"/>
      <c r="K60" s="8" t="b">
        <f t="shared" si="3"/>
        <v>1</v>
      </c>
      <c r="L60" s="9" t="s">
        <v>86</v>
      </c>
      <c r="M60" s="10">
        <v>276.0</v>
      </c>
      <c r="N60" s="10" t="s">
        <v>777</v>
      </c>
      <c r="O60" s="11">
        <v>1.631334707659E12</v>
      </c>
      <c r="P60" s="8" t="b">
        <f t="shared" si="4"/>
        <v>1</v>
      </c>
      <c r="Q60" s="9" t="s">
        <v>43</v>
      </c>
      <c r="R60" s="10">
        <v>331.0</v>
      </c>
      <c r="S60" s="10" t="s">
        <v>778</v>
      </c>
      <c r="T60" s="11">
        <v>1.631342322392E12</v>
      </c>
      <c r="U60" s="8" t="b">
        <f t="shared" si="5"/>
        <v>1</v>
      </c>
      <c r="V60" s="9" t="s">
        <v>222</v>
      </c>
      <c r="W60" s="10">
        <v>529.0</v>
      </c>
      <c r="X60" s="10" t="s">
        <v>781</v>
      </c>
      <c r="Y60" s="11">
        <v>1.631343081142E12</v>
      </c>
      <c r="Z60" s="12" t="b">
        <f t="shared" si="6"/>
        <v>1</v>
      </c>
      <c r="AD60" s="13"/>
      <c r="AE60" s="8" t="b">
        <f t="shared" si="7"/>
        <v>1</v>
      </c>
      <c r="AF60" s="9" t="s">
        <v>237</v>
      </c>
      <c r="AG60" s="10">
        <v>1661.0</v>
      </c>
      <c r="AH60" s="10" t="s">
        <v>782</v>
      </c>
      <c r="AI60" s="11">
        <v>1.631347717357E12</v>
      </c>
      <c r="AJ60" s="12" t="b">
        <f t="shared" si="8"/>
        <v>1</v>
      </c>
      <c r="AN60" s="13"/>
      <c r="AO60" s="8" t="b">
        <f t="shared" si="9"/>
        <v>1</v>
      </c>
      <c r="AP60" s="9" t="s">
        <v>153</v>
      </c>
      <c r="AQ60" s="10">
        <v>316.0</v>
      </c>
      <c r="AR60" s="10" t="s">
        <v>780</v>
      </c>
      <c r="AS60" s="11">
        <v>1.631349412587E12</v>
      </c>
    </row>
    <row r="61">
      <c r="A61" s="12" t="b">
        <f t="shared" si="1"/>
        <v>1</v>
      </c>
      <c r="E61" s="13"/>
      <c r="F61" s="12" t="b">
        <f t="shared" si="2"/>
        <v>1</v>
      </c>
      <c r="J61" s="13"/>
      <c r="K61" s="8" t="b">
        <f t="shared" si="3"/>
        <v>1</v>
      </c>
      <c r="L61" s="9" t="s">
        <v>207</v>
      </c>
      <c r="M61" s="10">
        <v>495.0</v>
      </c>
      <c r="N61" s="10" t="s">
        <v>783</v>
      </c>
      <c r="O61" s="11">
        <v>1.631334708171E12</v>
      </c>
      <c r="P61" s="8" t="b">
        <f t="shared" si="4"/>
        <v>1</v>
      </c>
      <c r="Q61" s="9" t="s">
        <v>207</v>
      </c>
      <c r="R61" s="10">
        <v>978.0</v>
      </c>
      <c r="S61" s="10" t="s">
        <v>784</v>
      </c>
      <c r="T61" s="11">
        <v>1.631342323385E12</v>
      </c>
      <c r="U61" s="8" t="b">
        <f t="shared" si="5"/>
        <v>1</v>
      </c>
      <c r="V61" s="9" t="s">
        <v>164</v>
      </c>
      <c r="W61" s="10">
        <v>295.0</v>
      </c>
      <c r="X61" s="10" t="s">
        <v>781</v>
      </c>
      <c r="Y61" s="11">
        <v>1.631343081433E12</v>
      </c>
      <c r="Z61" s="12" t="b">
        <f t="shared" si="6"/>
        <v>1</v>
      </c>
      <c r="AD61" s="13"/>
      <c r="AE61" s="8" t="b">
        <f t="shared" si="7"/>
        <v>1</v>
      </c>
      <c r="AF61" s="9" t="s">
        <v>153</v>
      </c>
      <c r="AG61" s="10">
        <v>345.0</v>
      </c>
      <c r="AH61" s="10" t="s">
        <v>782</v>
      </c>
      <c r="AI61" s="11">
        <v>1.631347717704E12</v>
      </c>
      <c r="AJ61" s="12" t="b">
        <f t="shared" si="8"/>
        <v>1</v>
      </c>
      <c r="AN61" s="13"/>
      <c r="AO61" s="8" t="b">
        <f t="shared" si="9"/>
        <v>1</v>
      </c>
      <c r="AP61" s="9" t="s">
        <v>187</v>
      </c>
      <c r="AQ61" s="10">
        <v>1297.0</v>
      </c>
      <c r="AR61" s="10" t="s">
        <v>785</v>
      </c>
      <c r="AS61" s="11">
        <v>1.631349413887E12</v>
      </c>
    </row>
    <row r="62">
      <c r="A62" s="12" t="b">
        <f t="shared" si="1"/>
        <v>1</v>
      </c>
      <c r="E62" s="13"/>
      <c r="F62" s="12" t="b">
        <f t="shared" si="2"/>
        <v>1</v>
      </c>
      <c r="J62" s="13"/>
      <c r="K62" s="8" t="b">
        <f t="shared" si="3"/>
        <v>1</v>
      </c>
      <c r="L62" s="9" t="s">
        <v>43</v>
      </c>
      <c r="M62" s="10">
        <v>150.0</v>
      </c>
      <c r="N62" s="10" t="s">
        <v>783</v>
      </c>
      <c r="O62" s="11">
        <v>1.631334708304E12</v>
      </c>
      <c r="P62" s="8" t="b">
        <f t="shared" si="4"/>
        <v>1</v>
      </c>
      <c r="Q62" s="9" t="s">
        <v>86</v>
      </c>
      <c r="R62" s="10">
        <v>231.0</v>
      </c>
      <c r="S62" s="10" t="s">
        <v>784</v>
      </c>
      <c r="T62" s="11">
        <v>1.631342323601E12</v>
      </c>
      <c r="U62" s="8" t="b">
        <f t="shared" si="5"/>
        <v>1</v>
      </c>
      <c r="V62" s="9" t="s">
        <v>43</v>
      </c>
      <c r="W62" s="10">
        <v>739.0</v>
      </c>
      <c r="X62" s="10" t="s">
        <v>786</v>
      </c>
      <c r="Y62" s="11">
        <v>1.631343082175E12</v>
      </c>
      <c r="Z62" s="12" t="b">
        <f t="shared" si="6"/>
        <v>1</v>
      </c>
      <c r="AD62" s="13"/>
      <c r="AE62" s="8" t="b">
        <f t="shared" si="7"/>
        <v>1</v>
      </c>
      <c r="AF62" s="9" t="s">
        <v>127</v>
      </c>
      <c r="AG62" s="10">
        <v>204.0</v>
      </c>
      <c r="AH62" s="10" t="s">
        <v>782</v>
      </c>
      <c r="AI62" s="11">
        <v>1.631347717917E12</v>
      </c>
      <c r="AJ62" s="12" t="b">
        <f t="shared" si="8"/>
        <v>1</v>
      </c>
      <c r="AN62" s="13"/>
      <c r="AO62" s="8" t="b">
        <f t="shared" si="9"/>
        <v>1</v>
      </c>
      <c r="AP62" s="9" t="s">
        <v>153</v>
      </c>
      <c r="AQ62" s="10">
        <v>301.0</v>
      </c>
      <c r="AR62" s="10" t="s">
        <v>787</v>
      </c>
      <c r="AS62" s="11">
        <v>1.631349414184E12</v>
      </c>
    </row>
    <row r="63">
      <c r="A63" s="12" t="b">
        <f t="shared" si="1"/>
        <v>1</v>
      </c>
      <c r="E63" s="13"/>
      <c r="F63" s="12" t="b">
        <f t="shared" si="2"/>
        <v>1</v>
      </c>
      <c r="J63" s="13"/>
      <c r="K63" s="8" t="b">
        <f t="shared" si="3"/>
        <v>1</v>
      </c>
      <c r="L63" s="9" t="s">
        <v>685</v>
      </c>
      <c r="M63" s="10">
        <v>160.0</v>
      </c>
      <c r="N63" s="10" t="s">
        <v>783</v>
      </c>
      <c r="O63" s="11">
        <v>1.631334708467E12</v>
      </c>
      <c r="P63" s="8" t="b">
        <f t="shared" si="4"/>
        <v>1</v>
      </c>
      <c r="Q63" s="9" t="s">
        <v>43</v>
      </c>
      <c r="R63" s="10">
        <v>542.0</v>
      </c>
      <c r="S63" s="10" t="s">
        <v>788</v>
      </c>
      <c r="T63" s="11">
        <v>1.631342324141E12</v>
      </c>
      <c r="U63" s="8" t="b">
        <f t="shared" si="5"/>
        <v>1</v>
      </c>
      <c r="V63" s="9" t="s">
        <v>146</v>
      </c>
      <c r="W63" s="10">
        <v>666.0</v>
      </c>
      <c r="X63" s="10" t="s">
        <v>786</v>
      </c>
      <c r="Y63" s="11">
        <v>1.63134308284E12</v>
      </c>
      <c r="Z63" s="12" t="b">
        <f t="shared" si="6"/>
        <v>1</v>
      </c>
      <c r="AD63" s="13"/>
      <c r="AE63" s="8" t="b">
        <f t="shared" si="7"/>
        <v>1</v>
      </c>
      <c r="AF63" s="9" t="s">
        <v>255</v>
      </c>
      <c r="AG63" s="10">
        <v>1020.0</v>
      </c>
      <c r="AH63" s="10" t="s">
        <v>789</v>
      </c>
      <c r="AI63" s="11">
        <v>1.631347718929E12</v>
      </c>
      <c r="AJ63" s="12" t="b">
        <f t="shared" si="8"/>
        <v>1</v>
      </c>
      <c r="AN63" s="13"/>
      <c r="AO63" s="8" t="b">
        <f t="shared" si="9"/>
        <v>1</v>
      </c>
      <c r="AP63" s="9" t="s">
        <v>127</v>
      </c>
      <c r="AQ63" s="10">
        <v>130.0</v>
      </c>
      <c r="AR63" s="10" t="s">
        <v>787</v>
      </c>
      <c r="AS63" s="11">
        <v>1.631349414323E12</v>
      </c>
    </row>
    <row r="64">
      <c r="A64" s="12" t="b">
        <f t="shared" si="1"/>
        <v>1</v>
      </c>
      <c r="E64" s="13"/>
      <c r="F64" s="12" t="b">
        <f t="shared" si="2"/>
        <v>1</v>
      </c>
      <c r="J64" s="13"/>
      <c r="K64" s="8" t="b">
        <f t="shared" si="3"/>
        <v>1</v>
      </c>
      <c r="L64" s="9" t="s">
        <v>204</v>
      </c>
      <c r="M64" s="10">
        <v>132.0</v>
      </c>
      <c r="N64" s="10" t="s">
        <v>783</v>
      </c>
      <c r="O64" s="11">
        <v>1.631334708595E12</v>
      </c>
      <c r="P64" s="8" t="b">
        <f t="shared" si="4"/>
        <v>1</v>
      </c>
      <c r="Q64" s="9" t="s">
        <v>222</v>
      </c>
      <c r="R64" s="10">
        <v>438.0</v>
      </c>
      <c r="S64" s="10" t="s">
        <v>788</v>
      </c>
      <c r="T64" s="11">
        <v>1.631342324581E12</v>
      </c>
      <c r="U64" s="8" t="b">
        <f t="shared" si="5"/>
        <v>1</v>
      </c>
      <c r="V64" s="9" t="s">
        <v>237</v>
      </c>
      <c r="W64" s="10">
        <v>1137.0</v>
      </c>
      <c r="X64" s="10" t="s">
        <v>790</v>
      </c>
      <c r="Y64" s="11">
        <v>1.631343083977E12</v>
      </c>
      <c r="Z64" s="12" t="b">
        <f t="shared" si="6"/>
        <v>1</v>
      </c>
      <c r="AD64" s="13"/>
      <c r="AE64" s="12" t="b">
        <f t="shared" si="7"/>
        <v>1</v>
      </c>
      <c r="AI64" s="13"/>
      <c r="AJ64" s="12" t="b">
        <f t="shared" si="8"/>
        <v>1</v>
      </c>
      <c r="AN64" s="13"/>
      <c r="AO64" s="8" t="b">
        <f t="shared" si="9"/>
        <v>1</v>
      </c>
      <c r="AP64" s="9" t="s">
        <v>43</v>
      </c>
      <c r="AQ64" s="10">
        <v>363.0</v>
      </c>
      <c r="AR64" s="10" t="s">
        <v>787</v>
      </c>
      <c r="AS64" s="11">
        <v>1.631349414679E12</v>
      </c>
    </row>
    <row r="65">
      <c r="A65" s="12" t="b">
        <f t="shared" si="1"/>
        <v>1</v>
      </c>
      <c r="E65" s="13"/>
      <c r="F65" s="12" t="b">
        <f t="shared" si="2"/>
        <v>1</v>
      </c>
      <c r="J65" s="13"/>
      <c r="K65" s="8" t="b">
        <f t="shared" si="3"/>
        <v>1</v>
      </c>
      <c r="L65" s="9" t="s">
        <v>127</v>
      </c>
      <c r="M65" s="10">
        <v>572.0</v>
      </c>
      <c r="N65" s="10" t="s">
        <v>791</v>
      </c>
      <c r="O65" s="11">
        <v>1.631334709169E12</v>
      </c>
      <c r="P65" s="8" t="b">
        <f t="shared" si="4"/>
        <v>1</v>
      </c>
      <c r="Q65" s="9" t="s">
        <v>164</v>
      </c>
      <c r="R65" s="10">
        <v>301.0</v>
      </c>
      <c r="S65" s="10" t="s">
        <v>788</v>
      </c>
      <c r="T65" s="11">
        <v>1.631342324884E12</v>
      </c>
      <c r="U65" s="8" t="b">
        <f t="shared" si="5"/>
        <v>1</v>
      </c>
      <c r="V65" s="9" t="s">
        <v>153</v>
      </c>
      <c r="W65" s="10">
        <v>309.0</v>
      </c>
      <c r="X65" s="10" t="s">
        <v>792</v>
      </c>
      <c r="Y65" s="11">
        <v>1.631343084298E12</v>
      </c>
      <c r="Z65" s="12" t="b">
        <f t="shared" si="6"/>
        <v>1</v>
      </c>
      <c r="AD65" s="13"/>
      <c r="AE65" s="12" t="b">
        <f t="shared" si="7"/>
        <v>1</v>
      </c>
      <c r="AI65" s="13"/>
      <c r="AJ65" s="12" t="b">
        <f t="shared" si="8"/>
        <v>1</v>
      </c>
      <c r="AN65" s="13"/>
      <c r="AO65" s="8" t="b">
        <f t="shared" si="9"/>
        <v>1</v>
      </c>
      <c r="AP65" s="9" t="s">
        <v>207</v>
      </c>
      <c r="AQ65" s="10">
        <v>2477.0</v>
      </c>
      <c r="AR65" s="10" t="s">
        <v>793</v>
      </c>
      <c r="AS65" s="11">
        <v>1.631349417154E12</v>
      </c>
    </row>
    <row r="66">
      <c r="A66" s="12" t="b">
        <f t="shared" si="1"/>
        <v>1</v>
      </c>
      <c r="E66" s="13"/>
      <c r="F66" s="12" t="b">
        <f t="shared" si="2"/>
        <v>1</v>
      </c>
      <c r="J66" s="13"/>
      <c r="K66" s="8" t="b">
        <f t="shared" si="3"/>
        <v>1</v>
      </c>
      <c r="L66" s="9" t="s">
        <v>43</v>
      </c>
      <c r="M66" s="10">
        <v>1003.0</v>
      </c>
      <c r="N66" s="10" t="s">
        <v>794</v>
      </c>
      <c r="O66" s="11">
        <v>1.63133471017E12</v>
      </c>
      <c r="P66" s="8" t="b">
        <f t="shared" si="4"/>
        <v>1</v>
      </c>
      <c r="Q66" s="9" t="s">
        <v>43</v>
      </c>
      <c r="R66" s="10">
        <v>518.0</v>
      </c>
      <c r="S66" s="10" t="s">
        <v>795</v>
      </c>
      <c r="T66" s="11">
        <v>1.631342325399E12</v>
      </c>
      <c r="U66" s="8" t="b">
        <f t="shared" si="5"/>
        <v>1</v>
      </c>
      <c r="V66" s="9" t="s">
        <v>127</v>
      </c>
      <c r="W66" s="10">
        <v>132.0</v>
      </c>
      <c r="X66" s="10" t="s">
        <v>792</v>
      </c>
      <c r="Y66" s="11">
        <v>1.63134308442E12</v>
      </c>
      <c r="Z66" s="12" t="b">
        <f t="shared" si="6"/>
        <v>1</v>
      </c>
      <c r="AD66" s="13"/>
      <c r="AE66" s="12" t="b">
        <f t="shared" si="7"/>
        <v>1</v>
      </c>
      <c r="AI66" s="13"/>
      <c r="AJ66" s="12" t="b">
        <f t="shared" si="8"/>
        <v>1</v>
      </c>
      <c r="AN66" s="13"/>
      <c r="AO66" s="8" t="b">
        <f t="shared" si="9"/>
        <v>1</v>
      </c>
      <c r="AP66" s="9" t="s">
        <v>86</v>
      </c>
      <c r="AQ66" s="10">
        <v>229.0</v>
      </c>
      <c r="AR66" s="10" t="s">
        <v>793</v>
      </c>
      <c r="AS66" s="11">
        <v>1.63134941738E12</v>
      </c>
    </row>
    <row r="67">
      <c r="A67" s="12" t="b">
        <f t="shared" si="1"/>
        <v>1</v>
      </c>
      <c r="E67" s="13"/>
      <c r="F67" s="12" t="b">
        <f t="shared" si="2"/>
        <v>1</v>
      </c>
      <c r="J67" s="13"/>
      <c r="K67" s="8" t="b">
        <f t="shared" si="3"/>
        <v>1</v>
      </c>
      <c r="L67" s="9" t="s">
        <v>207</v>
      </c>
      <c r="M67" s="10">
        <v>283.0</v>
      </c>
      <c r="N67" s="10" t="s">
        <v>794</v>
      </c>
      <c r="O67" s="11">
        <v>1.631334710462E12</v>
      </c>
      <c r="P67" s="8" t="b">
        <f t="shared" si="4"/>
        <v>1</v>
      </c>
      <c r="Q67" s="9" t="s">
        <v>194</v>
      </c>
      <c r="R67" s="10">
        <v>2930.0</v>
      </c>
      <c r="S67" s="10" t="s">
        <v>796</v>
      </c>
      <c r="T67" s="11">
        <v>1.631342328331E12</v>
      </c>
      <c r="U67" s="8" t="b">
        <f t="shared" si="5"/>
        <v>1</v>
      </c>
      <c r="V67" s="9" t="s">
        <v>255</v>
      </c>
      <c r="W67" s="10">
        <v>634.0</v>
      </c>
      <c r="X67" s="10" t="s">
        <v>797</v>
      </c>
      <c r="Y67" s="11">
        <v>1.631343085052E12</v>
      </c>
      <c r="Z67" s="12" t="b">
        <f t="shared" si="6"/>
        <v>1</v>
      </c>
      <c r="AD67" s="13"/>
      <c r="AE67" s="12" t="b">
        <f t="shared" si="7"/>
        <v>1</v>
      </c>
      <c r="AI67" s="13"/>
      <c r="AJ67" s="12" t="b">
        <f t="shared" si="8"/>
        <v>1</v>
      </c>
      <c r="AN67" s="13"/>
      <c r="AO67" s="8" t="b">
        <f t="shared" si="9"/>
        <v>1</v>
      </c>
      <c r="AP67" s="9" t="s">
        <v>43</v>
      </c>
      <c r="AQ67" s="10">
        <v>420.0</v>
      </c>
      <c r="AR67" s="10" t="s">
        <v>793</v>
      </c>
      <c r="AS67" s="11">
        <v>1.631349417804E12</v>
      </c>
    </row>
    <row r="68">
      <c r="A68" s="12" t="b">
        <f t="shared" si="1"/>
        <v>1</v>
      </c>
      <c r="E68" s="13"/>
      <c r="F68" s="12" t="b">
        <f t="shared" si="2"/>
        <v>1</v>
      </c>
      <c r="J68" s="13"/>
      <c r="K68" s="8" t="b">
        <f t="shared" si="3"/>
        <v>1</v>
      </c>
      <c r="L68" s="9" t="s">
        <v>86</v>
      </c>
      <c r="M68" s="10">
        <v>190.0</v>
      </c>
      <c r="N68" s="10" t="s">
        <v>794</v>
      </c>
      <c r="O68" s="11">
        <v>1.631334710643E12</v>
      </c>
      <c r="P68" s="8" t="b">
        <f t="shared" si="4"/>
        <v>1</v>
      </c>
      <c r="Q68" s="9" t="s">
        <v>237</v>
      </c>
      <c r="R68" s="10">
        <v>536.0</v>
      </c>
      <c r="S68" s="10" t="s">
        <v>796</v>
      </c>
      <c r="T68" s="11">
        <v>1.631342328863E12</v>
      </c>
      <c r="U68" s="12" t="b">
        <f t="shared" si="5"/>
        <v>1</v>
      </c>
      <c r="Y68" s="13"/>
      <c r="Z68" s="12" t="b">
        <f t="shared" si="6"/>
        <v>1</v>
      </c>
      <c r="AD68" s="13"/>
      <c r="AE68" s="12" t="b">
        <f t="shared" si="7"/>
        <v>1</v>
      </c>
      <c r="AI68" s="13"/>
      <c r="AJ68" s="12" t="b">
        <f t="shared" si="8"/>
        <v>1</v>
      </c>
      <c r="AN68" s="13"/>
      <c r="AO68" s="8" t="b">
        <f t="shared" si="9"/>
        <v>1</v>
      </c>
      <c r="AP68" s="9" t="s">
        <v>222</v>
      </c>
      <c r="AQ68" s="10">
        <v>373.0</v>
      </c>
      <c r="AR68" s="10" t="s">
        <v>798</v>
      </c>
      <c r="AS68" s="11">
        <v>1.631349418178E12</v>
      </c>
    </row>
    <row r="69">
      <c r="A69" s="12" t="b">
        <f t="shared" si="1"/>
        <v>1</v>
      </c>
      <c r="E69" s="13"/>
      <c r="F69" s="12" t="b">
        <f t="shared" si="2"/>
        <v>1</v>
      </c>
      <c r="J69" s="13"/>
      <c r="K69" s="8" t="b">
        <f t="shared" si="3"/>
        <v>1</v>
      </c>
      <c r="L69" s="9" t="s">
        <v>43</v>
      </c>
      <c r="M69" s="10">
        <v>331.0</v>
      </c>
      <c r="N69" s="10" t="s">
        <v>794</v>
      </c>
      <c r="O69" s="11">
        <v>1.631334710976E12</v>
      </c>
      <c r="P69" s="8" t="b">
        <f t="shared" si="4"/>
        <v>1</v>
      </c>
      <c r="Q69" s="9" t="s">
        <v>153</v>
      </c>
      <c r="R69" s="10">
        <v>326.0</v>
      </c>
      <c r="S69" s="10" t="s">
        <v>799</v>
      </c>
      <c r="T69" s="11">
        <v>1.631342329192E12</v>
      </c>
      <c r="U69" s="12" t="b">
        <f t="shared" si="5"/>
        <v>1</v>
      </c>
      <c r="Y69" s="13"/>
      <c r="Z69" s="12" t="b">
        <f t="shared" si="6"/>
        <v>1</v>
      </c>
      <c r="AD69" s="13"/>
      <c r="AE69" s="12" t="b">
        <f t="shared" si="7"/>
        <v>1</v>
      </c>
      <c r="AI69" s="13"/>
      <c r="AJ69" s="12" t="b">
        <f t="shared" si="8"/>
        <v>1</v>
      </c>
      <c r="AN69" s="13"/>
      <c r="AO69" s="8" t="b">
        <f t="shared" si="9"/>
        <v>1</v>
      </c>
      <c r="AP69" s="9" t="s">
        <v>164</v>
      </c>
      <c r="AQ69" s="10">
        <v>234.0</v>
      </c>
      <c r="AR69" s="10" t="s">
        <v>798</v>
      </c>
      <c r="AS69" s="11">
        <v>1.631349418411E12</v>
      </c>
    </row>
    <row r="70">
      <c r="A70" s="12" t="b">
        <f t="shared" si="1"/>
        <v>1</v>
      </c>
      <c r="E70" s="13"/>
      <c r="F70" s="12" t="b">
        <f t="shared" si="2"/>
        <v>1</v>
      </c>
      <c r="J70" s="13"/>
      <c r="K70" s="8" t="b">
        <f t="shared" si="3"/>
        <v>1</v>
      </c>
      <c r="L70" s="9" t="s">
        <v>222</v>
      </c>
      <c r="M70" s="10">
        <v>667.0</v>
      </c>
      <c r="N70" s="10" t="s">
        <v>800</v>
      </c>
      <c r="O70" s="11">
        <v>1.631334711644E12</v>
      </c>
      <c r="P70" s="8" t="b">
        <f t="shared" si="4"/>
        <v>1</v>
      </c>
      <c r="Q70" s="9" t="s">
        <v>127</v>
      </c>
      <c r="R70" s="10">
        <v>130.0</v>
      </c>
      <c r="S70" s="10" t="s">
        <v>799</v>
      </c>
      <c r="T70" s="11">
        <v>1.631342329324E12</v>
      </c>
      <c r="U70" s="12" t="b">
        <f t="shared" si="5"/>
        <v>1</v>
      </c>
      <c r="Y70" s="13"/>
      <c r="Z70" s="12" t="b">
        <f t="shared" si="6"/>
        <v>1</v>
      </c>
      <c r="AD70" s="13"/>
      <c r="AE70" s="12" t="b">
        <f t="shared" si="7"/>
        <v>1</v>
      </c>
      <c r="AI70" s="13"/>
      <c r="AJ70" s="12" t="b">
        <f t="shared" si="8"/>
        <v>1</v>
      </c>
      <c r="AN70" s="13"/>
      <c r="AO70" s="8" t="b">
        <f t="shared" si="9"/>
        <v>1</v>
      </c>
      <c r="AP70" s="9" t="s">
        <v>43</v>
      </c>
      <c r="AQ70" s="10">
        <v>1280.0</v>
      </c>
      <c r="AR70" s="10" t="s">
        <v>801</v>
      </c>
      <c r="AS70" s="11">
        <v>1.63134941969E12</v>
      </c>
    </row>
    <row r="71">
      <c r="A71" s="12" t="b">
        <f t="shared" si="1"/>
        <v>1</v>
      </c>
      <c r="E71" s="13"/>
      <c r="F71" s="12" t="b">
        <f t="shared" si="2"/>
        <v>1</v>
      </c>
      <c r="J71" s="13"/>
      <c r="K71" s="8" t="b">
        <f t="shared" si="3"/>
        <v>1</v>
      </c>
      <c r="L71" s="9" t="s">
        <v>164</v>
      </c>
      <c r="M71" s="10">
        <v>207.0</v>
      </c>
      <c r="N71" s="10" t="s">
        <v>800</v>
      </c>
      <c r="O71" s="11">
        <v>1.631334711849E12</v>
      </c>
      <c r="P71" s="8" t="b">
        <f t="shared" si="4"/>
        <v>1</v>
      </c>
      <c r="Q71" s="9" t="s">
        <v>255</v>
      </c>
      <c r="R71" s="10">
        <v>712.0</v>
      </c>
      <c r="S71" s="10" t="s">
        <v>802</v>
      </c>
      <c r="T71" s="11">
        <v>1.631342330033E12</v>
      </c>
      <c r="U71" s="12" t="b">
        <f t="shared" si="5"/>
        <v>1</v>
      </c>
      <c r="Y71" s="13"/>
      <c r="Z71" s="12" t="b">
        <f t="shared" si="6"/>
        <v>1</v>
      </c>
      <c r="AD71" s="13"/>
      <c r="AE71" s="12" t="b">
        <f t="shared" si="7"/>
        <v>1</v>
      </c>
      <c r="AI71" s="13"/>
      <c r="AJ71" s="12" t="b">
        <f t="shared" si="8"/>
        <v>1</v>
      </c>
      <c r="AN71" s="13"/>
      <c r="AO71" s="8" t="b">
        <f t="shared" si="9"/>
        <v>1</v>
      </c>
      <c r="AP71" s="9" t="s">
        <v>134</v>
      </c>
      <c r="AQ71" s="10">
        <v>1717.0</v>
      </c>
      <c r="AR71" s="10" t="s">
        <v>803</v>
      </c>
      <c r="AS71" s="11">
        <v>1.631349421408E12</v>
      </c>
    </row>
    <row r="72">
      <c r="A72" s="12" t="b">
        <f t="shared" si="1"/>
        <v>1</v>
      </c>
      <c r="E72" s="13"/>
      <c r="F72" s="12" t="b">
        <f t="shared" si="2"/>
        <v>1</v>
      </c>
      <c r="J72" s="13"/>
      <c r="K72" s="8" t="b">
        <f t="shared" si="3"/>
        <v>1</v>
      </c>
      <c r="L72" s="9" t="s">
        <v>43</v>
      </c>
      <c r="M72" s="10">
        <v>1061.0</v>
      </c>
      <c r="N72" s="10" t="s">
        <v>804</v>
      </c>
      <c r="O72" s="11">
        <v>1.631334712908E12</v>
      </c>
      <c r="P72" s="12" t="b">
        <f t="shared" si="4"/>
        <v>1</v>
      </c>
      <c r="T72" s="13"/>
      <c r="U72" s="12" t="b">
        <f t="shared" si="5"/>
        <v>1</v>
      </c>
      <c r="Y72" s="13"/>
      <c r="Z72" s="12" t="b">
        <f t="shared" si="6"/>
        <v>1</v>
      </c>
      <c r="AD72" s="13"/>
      <c r="AE72" s="12" t="b">
        <f t="shared" si="7"/>
        <v>1</v>
      </c>
      <c r="AI72" s="13"/>
      <c r="AJ72" s="12" t="b">
        <f t="shared" si="8"/>
        <v>1</v>
      </c>
      <c r="AN72" s="13"/>
      <c r="AO72" s="8" t="b">
        <f t="shared" si="9"/>
        <v>1</v>
      </c>
      <c r="AP72" s="9" t="s">
        <v>237</v>
      </c>
      <c r="AQ72" s="10">
        <v>2077.0</v>
      </c>
      <c r="AR72" s="10" t="s">
        <v>805</v>
      </c>
      <c r="AS72" s="11">
        <v>1.631349423482E12</v>
      </c>
    </row>
    <row r="73">
      <c r="A73" s="12" t="b">
        <f t="shared" si="1"/>
        <v>1</v>
      </c>
      <c r="E73" s="13"/>
      <c r="F73" s="12" t="b">
        <f t="shared" si="2"/>
        <v>1</v>
      </c>
      <c r="J73" s="13"/>
      <c r="K73" s="8" t="b">
        <f t="shared" si="3"/>
        <v>1</v>
      </c>
      <c r="L73" s="9" t="s">
        <v>194</v>
      </c>
      <c r="M73" s="10">
        <v>1023.0</v>
      </c>
      <c r="N73" s="10" t="s">
        <v>806</v>
      </c>
      <c r="O73" s="11">
        <v>1.631334713944E12</v>
      </c>
      <c r="P73" s="12" t="b">
        <f t="shared" si="4"/>
        <v>1</v>
      </c>
      <c r="T73" s="13"/>
      <c r="U73" s="12" t="b">
        <f t="shared" si="5"/>
        <v>1</v>
      </c>
      <c r="Y73" s="13"/>
      <c r="Z73" s="12" t="b">
        <f t="shared" si="6"/>
        <v>1</v>
      </c>
      <c r="AD73" s="13"/>
      <c r="AE73" s="12" t="b">
        <f t="shared" si="7"/>
        <v>1</v>
      </c>
      <c r="AI73" s="13"/>
      <c r="AJ73" s="12" t="b">
        <f t="shared" si="8"/>
        <v>1</v>
      </c>
      <c r="AN73" s="13"/>
      <c r="AO73" s="8" t="b">
        <f t="shared" si="9"/>
        <v>1</v>
      </c>
      <c r="AP73" s="9" t="s">
        <v>153</v>
      </c>
      <c r="AQ73" s="10">
        <v>1524.0</v>
      </c>
      <c r="AR73" s="10" t="s">
        <v>807</v>
      </c>
      <c r="AS73" s="11">
        <v>1.631349425017E12</v>
      </c>
    </row>
    <row r="74">
      <c r="A74" s="12" t="b">
        <f t="shared" si="1"/>
        <v>1</v>
      </c>
      <c r="E74" s="13"/>
      <c r="F74" s="12" t="b">
        <f t="shared" si="2"/>
        <v>1</v>
      </c>
      <c r="J74" s="13"/>
      <c r="K74" s="8" t="b">
        <f t="shared" si="3"/>
        <v>1</v>
      </c>
      <c r="L74" s="9" t="s">
        <v>237</v>
      </c>
      <c r="M74" s="10">
        <v>1054.0</v>
      </c>
      <c r="N74" s="10" t="s">
        <v>808</v>
      </c>
      <c r="O74" s="11">
        <v>1.631334714986E12</v>
      </c>
      <c r="P74" s="12" t="b">
        <f t="shared" si="4"/>
        <v>1</v>
      </c>
      <c r="T74" s="13"/>
      <c r="U74" s="12" t="b">
        <f t="shared" si="5"/>
        <v>1</v>
      </c>
      <c r="Y74" s="13"/>
      <c r="Z74" s="12" t="b">
        <f t="shared" si="6"/>
        <v>1</v>
      </c>
      <c r="AD74" s="13"/>
      <c r="AE74" s="12" t="b">
        <f t="shared" si="7"/>
        <v>1</v>
      </c>
      <c r="AI74" s="13"/>
      <c r="AJ74" s="12" t="b">
        <f t="shared" si="8"/>
        <v>1</v>
      </c>
      <c r="AN74" s="13"/>
      <c r="AO74" s="8" t="b">
        <f t="shared" si="9"/>
        <v>1</v>
      </c>
      <c r="AP74" s="9" t="s">
        <v>127</v>
      </c>
      <c r="AQ74" s="10">
        <v>194.0</v>
      </c>
      <c r="AR74" s="10" t="s">
        <v>807</v>
      </c>
      <c r="AS74" s="11">
        <v>1.631349425204E12</v>
      </c>
    </row>
    <row r="75">
      <c r="A75" s="12" t="b">
        <f t="shared" si="1"/>
        <v>1</v>
      </c>
      <c r="E75" s="13"/>
      <c r="F75" s="12" t="b">
        <f t="shared" si="2"/>
        <v>1</v>
      </c>
      <c r="J75" s="13"/>
      <c r="K75" s="8" t="b">
        <f t="shared" si="3"/>
        <v>1</v>
      </c>
      <c r="L75" s="9" t="s">
        <v>153</v>
      </c>
      <c r="M75" s="10">
        <v>258.0</v>
      </c>
      <c r="N75" s="10" t="s">
        <v>809</v>
      </c>
      <c r="O75" s="11">
        <v>1.631334715244E12</v>
      </c>
      <c r="P75" s="12" t="b">
        <f t="shared" si="4"/>
        <v>1</v>
      </c>
      <c r="T75" s="13"/>
      <c r="U75" s="12" t="b">
        <f t="shared" si="5"/>
        <v>1</v>
      </c>
      <c r="Y75" s="13"/>
      <c r="Z75" s="12" t="b">
        <f t="shared" si="6"/>
        <v>1</v>
      </c>
      <c r="AD75" s="13"/>
      <c r="AE75" s="12" t="b">
        <f t="shared" si="7"/>
        <v>1</v>
      </c>
      <c r="AI75" s="13"/>
      <c r="AJ75" s="12" t="b">
        <f t="shared" si="8"/>
        <v>1</v>
      </c>
      <c r="AN75" s="13"/>
      <c r="AO75" s="8" t="b">
        <f t="shared" si="9"/>
        <v>1</v>
      </c>
      <c r="AP75" s="9" t="s">
        <v>255</v>
      </c>
      <c r="AQ75" s="10">
        <v>450.0</v>
      </c>
      <c r="AR75" s="10" t="s">
        <v>807</v>
      </c>
      <c r="AS75" s="11">
        <v>1.631349425651E12</v>
      </c>
    </row>
    <row r="76">
      <c r="A76" s="12" t="b">
        <f t="shared" si="1"/>
        <v>1</v>
      </c>
      <c r="E76" s="13"/>
      <c r="F76" s="12" t="b">
        <f t="shared" si="2"/>
        <v>1</v>
      </c>
      <c r="J76" s="13"/>
      <c r="K76" s="8" t="b">
        <f t="shared" si="3"/>
        <v>1</v>
      </c>
      <c r="L76" s="9" t="s">
        <v>127</v>
      </c>
      <c r="M76" s="10">
        <v>156.0</v>
      </c>
      <c r="N76" s="10" t="s">
        <v>809</v>
      </c>
      <c r="O76" s="11">
        <v>1.631334715409E12</v>
      </c>
      <c r="P76" s="12" t="b">
        <f t="shared" si="4"/>
        <v>1</v>
      </c>
      <c r="T76" s="13"/>
      <c r="U76" s="12" t="b">
        <f t="shared" si="5"/>
        <v>1</v>
      </c>
      <c r="Y76" s="13"/>
      <c r="Z76" s="12" t="b">
        <f t="shared" si="6"/>
        <v>1</v>
      </c>
      <c r="AD76" s="13"/>
      <c r="AE76" s="12" t="b">
        <f t="shared" si="7"/>
        <v>1</v>
      </c>
      <c r="AI76" s="13"/>
      <c r="AJ76" s="12" t="b">
        <f t="shared" si="8"/>
        <v>1</v>
      </c>
      <c r="AN76" s="13"/>
      <c r="AO76" s="12" t="b">
        <f t="shared" si="9"/>
        <v>1</v>
      </c>
      <c r="AS76" s="13"/>
    </row>
    <row r="77">
      <c r="A77" s="12" t="b">
        <f t="shared" si="1"/>
        <v>1</v>
      </c>
      <c r="E77" s="13"/>
      <c r="F77" s="12" t="b">
        <f t="shared" si="2"/>
        <v>1</v>
      </c>
      <c r="J77" s="13"/>
      <c r="K77" s="8" t="b">
        <f t="shared" si="3"/>
        <v>1</v>
      </c>
      <c r="L77" s="9" t="s">
        <v>255</v>
      </c>
      <c r="M77" s="10">
        <v>501.0</v>
      </c>
      <c r="N77" s="10" t="s">
        <v>809</v>
      </c>
      <c r="O77" s="11">
        <v>1.631334715903E12</v>
      </c>
      <c r="P77" s="12" t="b">
        <f t="shared" si="4"/>
        <v>1</v>
      </c>
      <c r="T77" s="13"/>
      <c r="U77" s="12" t="b">
        <f t="shared" si="5"/>
        <v>1</v>
      </c>
      <c r="Y77" s="13"/>
      <c r="Z77" s="12" t="b">
        <f t="shared" si="6"/>
        <v>1</v>
      </c>
      <c r="AD77" s="13"/>
      <c r="AE77" s="12" t="b">
        <f t="shared" si="7"/>
        <v>1</v>
      </c>
      <c r="AI77" s="13"/>
      <c r="AJ77" s="12" t="b">
        <f t="shared" si="8"/>
        <v>1</v>
      </c>
      <c r="AN77" s="13"/>
      <c r="AO77" s="12" t="b">
        <f t="shared" si="9"/>
        <v>1</v>
      </c>
      <c r="AS77" s="13"/>
    </row>
    <row r="78">
      <c r="A78" s="12" t="b">
        <f t="shared" si="1"/>
        <v>1</v>
      </c>
      <c r="E78" s="13"/>
      <c r="F78" s="12" t="b">
        <f t="shared" si="2"/>
        <v>1</v>
      </c>
      <c r="J78" s="13"/>
      <c r="K78" s="12" t="b">
        <f t="shared" si="3"/>
        <v>1</v>
      </c>
      <c r="O78" s="13"/>
      <c r="P78" s="12" t="b">
        <f t="shared" si="4"/>
        <v>1</v>
      </c>
      <c r="T78" s="13"/>
      <c r="U78" s="12" t="b">
        <f t="shared" si="5"/>
        <v>1</v>
      </c>
      <c r="Y78" s="13"/>
      <c r="Z78" s="12" t="b">
        <f t="shared" si="6"/>
        <v>1</v>
      </c>
      <c r="AD78" s="13"/>
      <c r="AE78" s="12" t="b">
        <f t="shared" si="7"/>
        <v>1</v>
      </c>
      <c r="AI78" s="13"/>
      <c r="AJ78" s="12" t="b">
        <f t="shared" si="8"/>
        <v>1</v>
      </c>
      <c r="AN78" s="13"/>
      <c r="AO78" s="12" t="b">
        <f t="shared" si="9"/>
        <v>1</v>
      </c>
      <c r="AS78" s="13"/>
    </row>
    <row r="79">
      <c r="A79" s="12" t="b">
        <f t="shared" si="1"/>
        <v>1</v>
      </c>
      <c r="E79" s="13"/>
      <c r="F79" s="12" t="b">
        <f t="shared" si="2"/>
        <v>1</v>
      </c>
      <c r="J79" s="13"/>
      <c r="K79" s="12" t="b">
        <f t="shared" si="3"/>
        <v>1</v>
      </c>
      <c r="O79" s="13"/>
      <c r="P79" s="12" t="b">
        <f t="shared" si="4"/>
        <v>1</v>
      </c>
      <c r="T79" s="13"/>
      <c r="U79" s="12" t="b">
        <f t="shared" si="5"/>
        <v>1</v>
      </c>
      <c r="Y79" s="13"/>
      <c r="Z79" s="12" t="b">
        <f t="shared" si="6"/>
        <v>1</v>
      </c>
      <c r="AD79" s="13"/>
      <c r="AE79" s="12" t="b">
        <f t="shared" si="7"/>
        <v>1</v>
      </c>
      <c r="AI79" s="13"/>
      <c r="AJ79" s="12" t="b">
        <f t="shared" si="8"/>
        <v>1</v>
      </c>
      <c r="AN79" s="13"/>
      <c r="AO79" s="12" t="b">
        <f t="shared" si="9"/>
        <v>1</v>
      </c>
      <c r="AS79" s="13"/>
    </row>
    <row r="80">
      <c r="A80" s="12" t="b">
        <f t="shared" si="1"/>
        <v>1</v>
      </c>
      <c r="E80" s="13"/>
      <c r="F80" s="12" t="b">
        <f t="shared" si="2"/>
        <v>1</v>
      </c>
      <c r="J80" s="13"/>
      <c r="K80" s="12" t="b">
        <f t="shared" si="3"/>
        <v>1</v>
      </c>
      <c r="O80" s="13"/>
      <c r="P80" s="12" t="b">
        <f t="shared" si="4"/>
        <v>1</v>
      </c>
      <c r="T80" s="13"/>
      <c r="U80" s="12" t="b">
        <f t="shared" si="5"/>
        <v>1</v>
      </c>
      <c r="Y80" s="13"/>
      <c r="Z80" s="12" t="b">
        <f t="shared" si="6"/>
        <v>1</v>
      </c>
      <c r="AD80" s="13"/>
      <c r="AE80" s="12" t="b">
        <f t="shared" si="7"/>
        <v>1</v>
      </c>
      <c r="AI80" s="13"/>
      <c r="AJ80" s="12" t="b">
        <f t="shared" si="8"/>
        <v>1</v>
      </c>
      <c r="AN80" s="13"/>
      <c r="AO80" s="12" t="b">
        <f t="shared" si="9"/>
        <v>1</v>
      </c>
      <c r="AS80" s="13"/>
    </row>
    <row r="81">
      <c r="A81" s="12" t="b">
        <f t="shared" si="1"/>
        <v>1</v>
      </c>
      <c r="E81" s="13"/>
      <c r="F81" s="12" t="b">
        <f t="shared" si="2"/>
        <v>1</v>
      </c>
      <c r="J81" s="13"/>
      <c r="K81" s="12" t="b">
        <f t="shared" si="3"/>
        <v>1</v>
      </c>
      <c r="O81" s="13"/>
      <c r="P81" s="12" t="b">
        <f t="shared" si="4"/>
        <v>1</v>
      </c>
      <c r="T81" s="13"/>
      <c r="U81" s="12" t="b">
        <f t="shared" si="5"/>
        <v>1</v>
      </c>
      <c r="Y81" s="13"/>
      <c r="Z81" s="12" t="b">
        <f t="shared" si="6"/>
        <v>1</v>
      </c>
      <c r="AD81" s="13"/>
      <c r="AE81" s="12" t="b">
        <f t="shared" si="7"/>
        <v>1</v>
      </c>
      <c r="AI81" s="13"/>
      <c r="AJ81" s="12" t="b">
        <f t="shared" si="8"/>
        <v>1</v>
      </c>
      <c r="AN81" s="13"/>
      <c r="AO81" s="12" t="b">
        <f t="shared" si="9"/>
        <v>1</v>
      </c>
      <c r="AS81" s="13"/>
    </row>
    <row r="82">
      <c r="A82" s="12" t="b">
        <f t="shared" si="1"/>
        <v>1</v>
      </c>
      <c r="E82" s="13"/>
      <c r="F82" s="12" t="b">
        <f t="shared" si="2"/>
        <v>1</v>
      </c>
      <c r="J82" s="13"/>
      <c r="K82" s="12" t="b">
        <f t="shared" si="3"/>
        <v>1</v>
      </c>
      <c r="O82" s="13"/>
      <c r="P82" s="12" t="b">
        <f t="shared" si="4"/>
        <v>1</v>
      </c>
      <c r="T82" s="13"/>
      <c r="U82" s="12" t="b">
        <f t="shared" si="5"/>
        <v>1</v>
      </c>
      <c r="Y82" s="13"/>
      <c r="Z82" s="12" t="b">
        <f t="shared" si="6"/>
        <v>1</v>
      </c>
      <c r="AD82" s="13"/>
      <c r="AE82" s="12" t="b">
        <f t="shared" si="7"/>
        <v>1</v>
      </c>
      <c r="AI82" s="13"/>
      <c r="AJ82" s="12" t="b">
        <f t="shared" si="8"/>
        <v>1</v>
      </c>
      <c r="AN82" s="13"/>
      <c r="AO82" s="12" t="b">
        <f t="shared" si="9"/>
        <v>1</v>
      </c>
      <c r="AS82" s="13"/>
    </row>
    <row r="83">
      <c r="A83" s="12" t="b">
        <f t="shared" si="1"/>
        <v>1</v>
      </c>
      <c r="E83" s="13"/>
      <c r="F83" s="12" t="b">
        <f t="shared" si="2"/>
        <v>1</v>
      </c>
      <c r="J83" s="13"/>
      <c r="K83" s="12" t="b">
        <f t="shared" si="3"/>
        <v>1</v>
      </c>
      <c r="O83" s="13"/>
      <c r="P83" s="12" t="b">
        <f t="shared" si="4"/>
        <v>1</v>
      </c>
      <c r="T83" s="13"/>
      <c r="U83" s="12" t="b">
        <f t="shared" si="5"/>
        <v>1</v>
      </c>
      <c r="Y83" s="13"/>
      <c r="Z83" s="12" t="b">
        <f t="shared" si="6"/>
        <v>1</v>
      </c>
      <c r="AD83" s="13"/>
      <c r="AE83" s="12" t="b">
        <f t="shared" si="7"/>
        <v>1</v>
      </c>
      <c r="AI83" s="13"/>
      <c r="AJ83" s="12" t="b">
        <f t="shared" si="8"/>
        <v>1</v>
      </c>
      <c r="AN83" s="13"/>
      <c r="AO83" s="12" t="b">
        <f t="shared" si="9"/>
        <v>1</v>
      </c>
      <c r="AS83" s="13"/>
    </row>
    <row r="84">
      <c r="A84" s="12" t="b">
        <f t="shared" si="1"/>
        <v>1</v>
      </c>
      <c r="E84" s="13"/>
      <c r="F84" s="12" t="b">
        <f t="shared" si="2"/>
        <v>1</v>
      </c>
      <c r="J84" s="13"/>
      <c r="K84" s="12" t="b">
        <f t="shared" si="3"/>
        <v>1</v>
      </c>
      <c r="O84" s="13"/>
      <c r="P84" s="12" t="b">
        <f t="shared" si="4"/>
        <v>1</v>
      </c>
      <c r="T84" s="13"/>
      <c r="U84" s="12" t="b">
        <f t="shared" si="5"/>
        <v>1</v>
      </c>
      <c r="Y84" s="13"/>
      <c r="Z84" s="12" t="b">
        <f t="shared" si="6"/>
        <v>1</v>
      </c>
      <c r="AD84" s="13"/>
      <c r="AE84" s="12" t="b">
        <f t="shared" si="7"/>
        <v>1</v>
      </c>
      <c r="AI84" s="13"/>
      <c r="AJ84" s="12" t="b">
        <f t="shared" si="8"/>
        <v>1</v>
      </c>
      <c r="AN84" s="13"/>
      <c r="AO84" s="12" t="b">
        <f t="shared" si="9"/>
        <v>1</v>
      </c>
      <c r="AS84" s="13"/>
    </row>
    <row r="85">
      <c r="A85" s="12" t="b">
        <f t="shared" si="1"/>
        <v>1</v>
      </c>
      <c r="E85" s="13"/>
      <c r="F85" s="12" t="b">
        <f t="shared" si="2"/>
        <v>1</v>
      </c>
      <c r="J85" s="13"/>
      <c r="K85" s="12" t="b">
        <f t="shared" si="3"/>
        <v>1</v>
      </c>
      <c r="O85" s="13"/>
      <c r="P85" s="12" t="b">
        <f t="shared" si="4"/>
        <v>1</v>
      </c>
      <c r="T85" s="13"/>
      <c r="U85" s="12" t="b">
        <f t="shared" si="5"/>
        <v>1</v>
      </c>
      <c r="Y85" s="13"/>
      <c r="Z85" s="12" t="b">
        <f t="shared" si="6"/>
        <v>1</v>
      </c>
      <c r="AD85" s="13"/>
      <c r="AE85" s="12" t="b">
        <f t="shared" si="7"/>
        <v>1</v>
      </c>
      <c r="AI85" s="13"/>
      <c r="AJ85" s="12" t="b">
        <f t="shared" si="8"/>
        <v>1</v>
      </c>
      <c r="AN85" s="13"/>
      <c r="AO85" s="12" t="b">
        <f t="shared" si="9"/>
        <v>1</v>
      </c>
      <c r="AS85" s="13"/>
    </row>
    <row r="86">
      <c r="A86" s="12" t="b">
        <f t="shared" si="1"/>
        <v>1</v>
      </c>
      <c r="E86" s="13"/>
      <c r="F86" s="12" t="b">
        <f t="shared" si="2"/>
        <v>1</v>
      </c>
      <c r="J86" s="13"/>
      <c r="K86" s="12" t="b">
        <f t="shared" si="3"/>
        <v>1</v>
      </c>
      <c r="O86" s="13"/>
      <c r="P86" s="12" t="b">
        <f t="shared" si="4"/>
        <v>1</v>
      </c>
      <c r="T86" s="13"/>
      <c r="U86" s="12" t="b">
        <f t="shared" si="5"/>
        <v>1</v>
      </c>
      <c r="Y86" s="13"/>
      <c r="Z86" s="12" t="b">
        <f t="shared" si="6"/>
        <v>1</v>
      </c>
      <c r="AD86" s="13"/>
      <c r="AE86" s="12" t="b">
        <f t="shared" si="7"/>
        <v>1</v>
      </c>
      <c r="AI86" s="13"/>
      <c r="AJ86" s="12" t="b">
        <f t="shared" si="8"/>
        <v>1</v>
      </c>
      <c r="AN86" s="13"/>
      <c r="AO86" s="12" t="b">
        <f t="shared" si="9"/>
        <v>1</v>
      </c>
      <c r="AS86" s="13"/>
    </row>
    <row r="87">
      <c r="A87" s="12" t="b">
        <f t="shared" si="1"/>
        <v>1</v>
      </c>
      <c r="E87" s="13"/>
      <c r="F87" s="12" t="b">
        <f t="shared" si="2"/>
        <v>1</v>
      </c>
      <c r="J87" s="13"/>
      <c r="K87" s="12" t="b">
        <f t="shared" si="3"/>
        <v>1</v>
      </c>
      <c r="O87" s="13"/>
      <c r="P87" s="12" t="b">
        <f t="shared" si="4"/>
        <v>1</v>
      </c>
      <c r="T87" s="13"/>
      <c r="U87" s="12" t="b">
        <f t="shared" si="5"/>
        <v>1</v>
      </c>
      <c r="Y87" s="13"/>
      <c r="Z87" s="12" t="b">
        <f t="shared" si="6"/>
        <v>1</v>
      </c>
      <c r="AD87" s="13"/>
      <c r="AE87" s="12" t="b">
        <f t="shared" si="7"/>
        <v>1</v>
      </c>
      <c r="AI87" s="13"/>
      <c r="AJ87" s="12" t="b">
        <f t="shared" si="8"/>
        <v>1</v>
      </c>
      <c r="AN87" s="13"/>
      <c r="AO87" s="12" t="b">
        <f t="shared" si="9"/>
        <v>1</v>
      </c>
      <c r="AS87" s="13"/>
    </row>
    <row r="88">
      <c r="A88" s="12" t="b">
        <f t="shared" si="1"/>
        <v>1</v>
      </c>
      <c r="E88" s="13"/>
      <c r="F88" s="12" t="b">
        <f t="shared" si="2"/>
        <v>1</v>
      </c>
      <c r="J88" s="13"/>
      <c r="K88" s="12" t="b">
        <f t="shared" si="3"/>
        <v>1</v>
      </c>
      <c r="O88" s="13"/>
      <c r="P88" s="12" t="b">
        <f t="shared" si="4"/>
        <v>1</v>
      </c>
      <c r="T88" s="13"/>
      <c r="U88" s="12" t="b">
        <f t="shared" si="5"/>
        <v>1</v>
      </c>
      <c r="Y88" s="13"/>
      <c r="Z88" s="12" t="b">
        <f t="shared" si="6"/>
        <v>1</v>
      </c>
      <c r="AD88" s="13"/>
      <c r="AE88" s="12" t="b">
        <f t="shared" si="7"/>
        <v>1</v>
      </c>
      <c r="AI88" s="13"/>
      <c r="AJ88" s="12" t="b">
        <f t="shared" si="8"/>
        <v>1</v>
      </c>
      <c r="AN88" s="13"/>
      <c r="AO88" s="12" t="b">
        <f t="shared" si="9"/>
        <v>1</v>
      </c>
      <c r="AS88" s="13"/>
    </row>
    <row r="89">
      <c r="A89" s="12" t="b">
        <f t="shared" si="1"/>
        <v>1</v>
      </c>
      <c r="E89" s="13"/>
      <c r="F89" s="12" t="b">
        <f t="shared" si="2"/>
        <v>1</v>
      </c>
      <c r="J89" s="13"/>
      <c r="K89" s="12" t="b">
        <f t="shared" si="3"/>
        <v>1</v>
      </c>
      <c r="O89" s="13"/>
      <c r="P89" s="12" t="b">
        <f t="shared" si="4"/>
        <v>1</v>
      </c>
      <c r="T89" s="13"/>
      <c r="U89" s="12" t="b">
        <f t="shared" si="5"/>
        <v>1</v>
      </c>
      <c r="Y89" s="13"/>
      <c r="Z89" s="12" t="b">
        <f t="shared" si="6"/>
        <v>1</v>
      </c>
      <c r="AD89" s="13"/>
      <c r="AE89" s="12" t="b">
        <f t="shared" si="7"/>
        <v>1</v>
      </c>
      <c r="AI89" s="13"/>
      <c r="AJ89" s="12" t="b">
        <f t="shared" si="8"/>
        <v>1</v>
      </c>
      <c r="AN89" s="13"/>
      <c r="AO89" s="12" t="b">
        <f t="shared" si="9"/>
        <v>1</v>
      </c>
      <c r="AS89" s="13"/>
    </row>
    <row r="90">
      <c r="A90" s="12" t="b">
        <f t="shared" si="1"/>
        <v>1</v>
      </c>
      <c r="E90" s="13"/>
      <c r="F90" s="12" t="b">
        <f t="shared" si="2"/>
        <v>1</v>
      </c>
      <c r="J90" s="13"/>
      <c r="K90" s="12" t="b">
        <f t="shared" si="3"/>
        <v>1</v>
      </c>
      <c r="O90" s="13"/>
      <c r="P90" s="12" t="b">
        <f t="shared" si="4"/>
        <v>1</v>
      </c>
      <c r="T90" s="13"/>
      <c r="U90" s="12" t="b">
        <f t="shared" si="5"/>
        <v>1</v>
      </c>
      <c r="Y90" s="13"/>
      <c r="Z90" s="12" t="b">
        <f t="shared" si="6"/>
        <v>1</v>
      </c>
      <c r="AD90" s="13"/>
      <c r="AE90" s="12" t="b">
        <f t="shared" si="7"/>
        <v>1</v>
      </c>
      <c r="AI90" s="13"/>
      <c r="AJ90" s="12" t="b">
        <f t="shared" si="8"/>
        <v>1</v>
      </c>
      <c r="AN90" s="13"/>
      <c r="AO90" s="12" t="b">
        <f t="shared" si="9"/>
        <v>1</v>
      </c>
      <c r="AS90" s="13"/>
    </row>
    <row r="91">
      <c r="A91" s="12" t="b">
        <f t="shared" si="1"/>
        <v>1</v>
      </c>
      <c r="E91" s="13"/>
      <c r="F91" s="12" t="b">
        <f t="shared" si="2"/>
        <v>1</v>
      </c>
      <c r="J91" s="13"/>
      <c r="K91" s="12" t="b">
        <f t="shared" si="3"/>
        <v>1</v>
      </c>
      <c r="O91" s="13"/>
      <c r="P91" s="12" t="b">
        <f t="shared" si="4"/>
        <v>1</v>
      </c>
      <c r="T91" s="13"/>
      <c r="U91" s="12" t="b">
        <f t="shared" si="5"/>
        <v>1</v>
      </c>
      <c r="Y91" s="13"/>
      <c r="Z91" s="12" t="b">
        <f t="shared" si="6"/>
        <v>1</v>
      </c>
      <c r="AD91" s="13"/>
      <c r="AE91" s="12" t="b">
        <f t="shared" si="7"/>
        <v>1</v>
      </c>
      <c r="AI91" s="13"/>
      <c r="AJ91" s="12" t="b">
        <f t="shared" si="8"/>
        <v>1</v>
      </c>
      <c r="AN91" s="13"/>
      <c r="AO91" s="12" t="b">
        <f t="shared" si="9"/>
        <v>1</v>
      </c>
      <c r="AS91" s="13"/>
    </row>
    <row r="92">
      <c r="A92" s="12" t="b">
        <f t="shared" si="1"/>
        <v>1</v>
      </c>
      <c r="E92" s="13"/>
      <c r="F92" s="12" t="b">
        <f t="shared" si="2"/>
        <v>1</v>
      </c>
      <c r="J92" s="13"/>
      <c r="K92" s="12" t="b">
        <f t="shared" si="3"/>
        <v>1</v>
      </c>
      <c r="O92" s="13"/>
      <c r="P92" s="12" t="b">
        <f t="shared" si="4"/>
        <v>1</v>
      </c>
      <c r="T92" s="13"/>
      <c r="U92" s="12" t="b">
        <f t="shared" si="5"/>
        <v>1</v>
      </c>
      <c r="Y92" s="13"/>
      <c r="Z92" s="12" t="b">
        <f t="shared" si="6"/>
        <v>1</v>
      </c>
      <c r="AD92" s="13"/>
      <c r="AE92" s="12" t="b">
        <f t="shared" si="7"/>
        <v>1</v>
      </c>
      <c r="AI92" s="13"/>
      <c r="AJ92" s="12" t="b">
        <f t="shared" si="8"/>
        <v>1</v>
      </c>
      <c r="AN92" s="13"/>
      <c r="AO92" s="12" t="b">
        <f t="shared" si="9"/>
        <v>1</v>
      </c>
      <c r="AS92" s="13"/>
    </row>
    <row r="93">
      <c r="A93" s="12" t="b">
        <f t="shared" si="1"/>
        <v>1</v>
      </c>
      <c r="E93" s="13"/>
      <c r="F93" s="12" t="b">
        <f t="shared" si="2"/>
        <v>1</v>
      </c>
      <c r="J93" s="13"/>
      <c r="K93" s="12" t="b">
        <f t="shared" si="3"/>
        <v>1</v>
      </c>
      <c r="O93" s="13"/>
      <c r="P93" s="12" t="b">
        <f t="shared" si="4"/>
        <v>1</v>
      </c>
      <c r="T93" s="13"/>
      <c r="U93" s="12" t="b">
        <f t="shared" si="5"/>
        <v>1</v>
      </c>
      <c r="Y93" s="13"/>
      <c r="Z93" s="12" t="b">
        <f t="shared" si="6"/>
        <v>1</v>
      </c>
      <c r="AD93" s="13"/>
      <c r="AE93" s="12" t="b">
        <f t="shared" si="7"/>
        <v>1</v>
      </c>
      <c r="AI93" s="13"/>
      <c r="AJ93" s="12" t="b">
        <f t="shared" si="8"/>
        <v>1</v>
      </c>
      <c r="AN93" s="13"/>
      <c r="AO93" s="12" t="b">
        <f t="shared" si="9"/>
        <v>1</v>
      </c>
      <c r="AS93" s="13"/>
    </row>
    <row r="94">
      <c r="A94" s="12" t="b">
        <f t="shared" si="1"/>
        <v>1</v>
      </c>
      <c r="E94" s="13"/>
      <c r="F94" s="12" t="b">
        <f t="shared" si="2"/>
        <v>1</v>
      </c>
      <c r="J94" s="13"/>
      <c r="K94" s="12" t="b">
        <f t="shared" si="3"/>
        <v>1</v>
      </c>
      <c r="O94" s="13"/>
      <c r="P94" s="12" t="b">
        <f t="shared" si="4"/>
        <v>1</v>
      </c>
      <c r="T94" s="13"/>
      <c r="U94" s="12" t="b">
        <f t="shared" si="5"/>
        <v>1</v>
      </c>
      <c r="Y94" s="13"/>
      <c r="Z94" s="12" t="b">
        <f t="shared" si="6"/>
        <v>1</v>
      </c>
      <c r="AD94" s="13"/>
      <c r="AE94" s="12" t="b">
        <f t="shared" si="7"/>
        <v>1</v>
      </c>
      <c r="AI94" s="13"/>
      <c r="AJ94" s="12" t="b">
        <f t="shared" si="8"/>
        <v>1</v>
      </c>
      <c r="AN94" s="13"/>
      <c r="AO94" s="12" t="b">
        <f t="shared" si="9"/>
        <v>1</v>
      </c>
      <c r="AS94" s="13"/>
    </row>
    <row r="95">
      <c r="A95" s="12" t="b">
        <f t="shared" si="1"/>
        <v>1</v>
      </c>
      <c r="E95" s="13"/>
      <c r="F95" s="12" t="b">
        <f t="shared" si="2"/>
        <v>1</v>
      </c>
      <c r="J95" s="13"/>
      <c r="K95" s="12" t="b">
        <f t="shared" si="3"/>
        <v>1</v>
      </c>
      <c r="O95" s="13"/>
      <c r="P95" s="12" t="b">
        <f t="shared" si="4"/>
        <v>1</v>
      </c>
      <c r="T95" s="13"/>
      <c r="U95" s="12" t="b">
        <f t="shared" si="5"/>
        <v>1</v>
      </c>
      <c r="Y95" s="13"/>
      <c r="Z95" s="12" t="b">
        <f t="shared" si="6"/>
        <v>1</v>
      </c>
      <c r="AD95" s="13"/>
      <c r="AE95" s="12" t="b">
        <f t="shared" si="7"/>
        <v>1</v>
      </c>
      <c r="AI95" s="13"/>
      <c r="AJ95" s="12" t="b">
        <f t="shared" si="8"/>
        <v>1</v>
      </c>
      <c r="AN95" s="13"/>
      <c r="AO95" s="12" t="b">
        <f t="shared" si="9"/>
        <v>1</v>
      </c>
      <c r="AS95" s="13"/>
    </row>
    <row r="96">
      <c r="A96" s="12" t="b">
        <f t="shared" si="1"/>
        <v>1</v>
      </c>
      <c r="E96" s="13"/>
      <c r="F96" s="12" t="b">
        <f t="shared" si="2"/>
        <v>1</v>
      </c>
      <c r="J96" s="13"/>
      <c r="K96" s="12" t="b">
        <f t="shared" si="3"/>
        <v>1</v>
      </c>
      <c r="O96" s="13"/>
      <c r="P96" s="12" t="b">
        <f t="shared" si="4"/>
        <v>1</v>
      </c>
      <c r="T96" s="13"/>
      <c r="U96" s="12" t="b">
        <f t="shared" si="5"/>
        <v>1</v>
      </c>
      <c r="Y96" s="13"/>
      <c r="Z96" s="12" t="b">
        <f t="shared" si="6"/>
        <v>1</v>
      </c>
      <c r="AD96" s="13"/>
      <c r="AE96" s="12" t="b">
        <f t="shared" si="7"/>
        <v>1</v>
      </c>
      <c r="AI96" s="13"/>
      <c r="AJ96" s="12" t="b">
        <f t="shared" si="8"/>
        <v>1</v>
      </c>
      <c r="AN96" s="13"/>
      <c r="AO96" s="12" t="b">
        <f t="shared" si="9"/>
        <v>1</v>
      </c>
      <c r="AS96" s="13"/>
    </row>
    <row r="97">
      <c r="A97" s="12" t="b">
        <f t="shared" si="1"/>
        <v>1</v>
      </c>
      <c r="E97" s="13"/>
      <c r="F97" s="12" t="b">
        <f t="shared" si="2"/>
        <v>1</v>
      </c>
      <c r="J97" s="13"/>
      <c r="K97" s="12" t="b">
        <f t="shared" si="3"/>
        <v>1</v>
      </c>
      <c r="O97" s="13"/>
      <c r="P97" s="12" t="b">
        <f t="shared" si="4"/>
        <v>1</v>
      </c>
      <c r="T97" s="13"/>
      <c r="U97" s="12" t="b">
        <f t="shared" si="5"/>
        <v>1</v>
      </c>
      <c r="Y97" s="13"/>
      <c r="Z97" s="12" t="b">
        <f t="shared" si="6"/>
        <v>1</v>
      </c>
      <c r="AD97" s="13"/>
      <c r="AE97" s="12" t="b">
        <f t="shared" si="7"/>
        <v>1</v>
      </c>
      <c r="AI97" s="13"/>
      <c r="AJ97" s="12" t="b">
        <f t="shared" si="8"/>
        <v>1</v>
      </c>
      <c r="AN97" s="13"/>
      <c r="AO97" s="12" t="b">
        <f t="shared" si="9"/>
        <v>1</v>
      </c>
      <c r="AS97" s="13"/>
    </row>
    <row r="98">
      <c r="A98" s="12" t="b">
        <f t="shared" si="1"/>
        <v>1</v>
      </c>
      <c r="E98" s="13"/>
      <c r="F98" s="12" t="b">
        <f t="shared" si="2"/>
        <v>1</v>
      </c>
      <c r="J98" s="13"/>
      <c r="K98" s="12" t="b">
        <f t="shared" si="3"/>
        <v>1</v>
      </c>
      <c r="O98" s="13"/>
      <c r="P98" s="12" t="b">
        <f t="shared" si="4"/>
        <v>1</v>
      </c>
      <c r="T98" s="13"/>
      <c r="U98" s="12" t="b">
        <f t="shared" si="5"/>
        <v>1</v>
      </c>
      <c r="Y98" s="13"/>
      <c r="Z98" s="12" t="b">
        <f t="shared" si="6"/>
        <v>1</v>
      </c>
      <c r="AD98" s="13"/>
      <c r="AE98" s="12" t="b">
        <f t="shared" si="7"/>
        <v>1</v>
      </c>
      <c r="AI98" s="13"/>
      <c r="AJ98" s="12" t="b">
        <f t="shared" si="8"/>
        <v>1</v>
      </c>
      <c r="AN98" s="13"/>
      <c r="AO98" s="12" t="b">
        <f t="shared" si="9"/>
        <v>1</v>
      </c>
      <c r="AS98" s="13"/>
    </row>
    <row r="99">
      <c r="A99" s="12" t="b">
        <f t="shared" si="1"/>
        <v>1</v>
      </c>
      <c r="E99" s="13"/>
      <c r="F99" s="12" t="b">
        <f t="shared" si="2"/>
        <v>1</v>
      </c>
      <c r="J99" s="13"/>
      <c r="K99" s="12" t="b">
        <f t="shared" si="3"/>
        <v>1</v>
      </c>
      <c r="O99" s="13"/>
      <c r="P99" s="12" t="b">
        <f t="shared" si="4"/>
        <v>1</v>
      </c>
      <c r="T99" s="13"/>
      <c r="U99" s="12" t="b">
        <f t="shared" si="5"/>
        <v>1</v>
      </c>
      <c r="Y99" s="13"/>
      <c r="Z99" s="12" t="b">
        <f t="shared" si="6"/>
        <v>1</v>
      </c>
      <c r="AD99" s="13"/>
      <c r="AE99" s="12" t="b">
        <f t="shared" si="7"/>
        <v>1</v>
      </c>
      <c r="AI99" s="13"/>
      <c r="AJ99" s="12" t="b">
        <f t="shared" si="8"/>
        <v>1</v>
      </c>
      <c r="AN99" s="13"/>
      <c r="AO99" s="12" t="b">
        <f t="shared" si="9"/>
        <v>1</v>
      </c>
      <c r="AS99" s="13"/>
    </row>
    <row r="100">
      <c r="A100" s="12" t="b">
        <f t="shared" si="1"/>
        <v>1</v>
      </c>
      <c r="E100" s="13"/>
      <c r="F100" s="12" t="b">
        <f t="shared" si="2"/>
        <v>1</v>
      </c>
      <c r="J100" s="13"/>
      <c r="K100" s="12" t="b">
        <f t="shared" si="3"/>
        <v>1</v>
      </c>
      <c r="O100" s="13"/>
      <c r="P100" s="12" t="b">
        <f t="shared" si="4"/>
        <v>1</v>
      </c>
      <c r="T100" s="13"/>
      <c r="U100" s="12" t="b">
        <f t="shared" si="5"/>
        <v>1</v>
      </c>
      <c r="Y100" s="13"/>
      <c r="Z100" s="12" t="b">
        <f t="shared" si="6"/>
        <v>1</v>
      </c>
      <c r="AD100" s="13"/>
      <c r="AE100" s="12" t="b">
        <f t="shared" si="7"/>
        <v>1</v>
      </c>
      <c r="AI100" s="13"/>
      <c r="AJ100" s="12" t="b">
        <f t="shared" si="8"/>
        <v>1</v>
      </c>
      <c r="AN100" s="13"/>
      <c r="AO100" s="12" t="b">
        <f t="shared" si="9"/>
        <v>1</v>
      </c>
      <c r="AS100" s="13"/>
    </row>
    <row r="101">
      <c r="E101" s="13"/>
      <c r="F101" s="12" t="b">
        <f t="shared" si="2"/>
        <v>1</v>
      </c>
      <c r="J101" s="13"/>
      <c r="K101" s="12" t="b">
        <f t="shared" si="3"/>
        <v>1</v>
      </c>
      <c r="O101" s="13"/>
      <c r="P101" s="12" t="b">
        <f t="shared" si="4"/>
        <v>1</v>
      </c>
      <c r="T101" s="13"/>
      <c r="U101" s="12" t="b">
        <f t="shared" si="5"/>
        <v>1</v>
      </c>
      <c r="Y101" s="13"/>
      <c r="Z101" s="12" t="b">
        <f t="shared" si="6"/>
        <v>1</v>
      </c>
      <c r="AD101" s="13"/>
      <c r="AE101" s="12" t="b">
        <f t="shared" si="7"/>
        <v>1</v>
      </c>
      <c r="AI101" s="13"/>
      <c r="AJ101" s="12" t="b">
        <f t="shared" si="8"/>
        <v>1</v>
      </c>
      <c r="AN101" s="13"/>
      <c r="AO101" s="12" t="b">
        <f t="shared" si="9"/>
        <v>1</v>
      </c>
      <c r="AS101" s="13"/>
    </row>
    <row r="102">
      <c r="E102" s="13"/>
      <c r="J102" s="13"/>
      <c r="O102" s="13"/>
      <c r="T102" s="13"/>
      <c r="Y102" s="13"/>
      <c r="AD102" s="13"/>
      <c r="AI102" s="13"/>
      <c r="AN102" s="13"/>
      <c r="AS102" s="13"/>
    </row>
    <row r="103">
      <c r="E103" s="13"/>
      <c r="J103" s="13"/>
      <c r="O103" s="13"/>
      <c r="T103" s="13"/>
      <c r="Y103" s="13"/>
      <c r="AD103" s="13"/>
      <c r="AI103" s="13"/>
      <c r="AN103" s="13"/>
      <c r="AS103" s="13"/>
    </row>
    <row r="104">
      <c r="E104" s="13"/>
      <c r="J104" s="13"/>
      <c r="O104" s="13"/>
      <c r="T104" s="13"/>
      <c r="Y104" s="13"/>
      <c r="AD104" s="13"/>
      <c r="AI104" s="13"/>
      <c r="AN104" s="13"/>
      <c r="AS104" s="13"/>
    </row>
    <row r="105">
      <c r="E105" s="13"/>
      <c r="J105" s="13"/>
      <c r="O105" s="13"/>
      <c r="T105" s="13"/>
      <c r="Y105" s="13"/>
      <c r="AD105" s="13"/>
      <c r="AI105" s="13"/>
      <c r="AN105" s="13"/>
      <c r="AS105" s="13"/>
    </row>
    <row r="106">
      <c r="E106" s="13"/>
      <c r="J106" s="13"/>
      <c r="O106" s="13"/>
      <c r="T106" s="13"/>
      <c r="Y106" s="13"/>
      <c r="AD106" s="13"/>
      <c r="AI106" s="13"/>
      <c r="AN106" s="13"/>
      <c r="AS106" s="13"/>
    </row>
    <row r="107">
      <c r="E107" s="13"/>
      <c r="J107" s="13"/>
      <c r="O107" s="13"/>
      <c r="T107" s="13"/>
      <c r="Y107" s="13"/>
      <c r="AD107" s="13"/>
      <c r="AI107" s="13"/>
      <c r="AN107" s="13"/>
      <c r="AS107" s="13"/>
    </row>
    <row r="108">
      <c r="E108" s="13"/>
      <c r="J108" s="13"/>
      <c r="O108" s="13"/>
      <c r="T108" s="13"/>
      <c r="Y108" s="13"/>
      <c r="AD108" s="13"/>
      <c r="AI108" s="13"/>
      <c r="AN108" s="13"/>
      <c r="AS108" s="13"/>
    </row>
    <row r="109">
      <c r="E109" s="13"/>
      <c r="J109" s="13"/>
      <c r="O109" s="13"/>
      <c r="T109" s="13"/>
      <c r="Y109" s="13"/>
      <c r="AD109" s="13"/>
      <c r="AI109" s="13"/>
      <c r="AN109" s="13"/>
      <c r="AS109" s="13"/>
    </row>
    <row r="110">
      <c r="E110" s="13"/>
      <c r="J110" s="13"/>
      <c r="O110" s="13"/>
      <c r="T110" s="13"/>
      <c r="Y110" s="13"/>
      <c r="AD110" s="13"/>
      <c r="AI110" s="13"/>
      <c r="AN110" s="13"/>
      <c r="AS110" s="13"/>
    </row>
    <row r="111">
      <c r="E111" s="13"/>
      <c r="J111" s="13"/>
      <c r="O111" s="13"/>
      <c r="T111" s="13"/>
      <c r="Y111" s="13"/>
      <c r="AD111" s="13"/>
      <c r="AI111" s="13"/>
      <c r="AN111" s="13"/>
      <c r="AS111" s="13"/>
    </row>
    <row r="112">
      <c r="E112" s="13"/>
      <c r="J112" s="13"/>
      <c r="O112" s="13"/>
      <c r="T112" s="13"/>
      <c r="Y112" s="13"/>
      <c r="AD112" s="13"/>
      <c r="AI112" s="13"/>
      <c r="AN112" s="13"/>
      <c r="AS112" s="13"/>
    </row>
    <row r="113">
      <c r="E113" s="13"/>
      <c r="J113" s="13"/>
      <c r="O113" s="13"/>
      <c r="T113" s="13"/>
      <c r="Y113" s="13"/>
      <c r="AD113" s="13"/>
      <c r="AI113" s="13"/>
      <c r="AN113" s="13"/>
      <c r="AS113" s="13"/>
    </row>
    <row r="114">
      <c r="E114" s="13"/>
      <c r="J114" s="13"/>
      <c r="O114" s="13"/>
      <c r="T114" s="13"/>
      <c r="Y114" s="13"/>
      <c r="AD114" s="13"/>
      <c r="AI114" s="13"/>
      <c r="AN114" s="13"/>
      <c r="AS114" s="13"/>
    </row>
    <row r="115">
      <c r="E115" s="13"/>
      <c r="J115" s="13"/>
      <c r="O115" s="13"/>
      <c r="T115" s="13"/>
      <c r="Y115" s="13"/>
      <c r="AD115" s="13"/>
      <c r="AI115" s="13"/>
      <c r="AN115" s="13"/>
      <c r="AS115" s="13"/>
    </row>
    <row r="116">
      <c r="E116" s="13"/>
      <c r="J116" s="13"/>
      <c r="O116" s="13"/>
      <c r="T116" s="13"/>
      <c r="Y116" s="13"/>
      <c r="AD116" s="13"/>
      <c r="AI116" s="13"/>
      <c r="AN116" s="13"/>
      <c r="AS116" s="13"/>
    </row>
    <row r="117">
      <c r="E117" s="13"/>
      <c r="J117" s="13"/>
      <c r="O117" s="13"/>
      <c r="T117" s="13"/>
      <c r="Y117" s="13"/>
      <c r="AD117" s="13"/>
      <c r="AI117" s="13"/>
      <c r="AN117" s="13"/>
      <c r="AS117" s="13"/>
    </row>
    <row r="118">
      <c r="E118" s="13"/>
      <c r="J118" s="13"/>
      <c r="O118" s="13"/>
      <c r="T118" s="13"/>
      <c r="Y118" s="13"/>
      <c r="AD118" s="13"/>
      <c r="AI118" s="13"/>
      <c r="AN118" s="13"/>
      <c r="AS118" s="13"/>
    </row>
    <row r="119">
      <c r="E119" s="13"/>
      <c r="J119" s="13"/>
      <c r="O119" s="13"/>
      <c r="T119" s="13"/>
      <c r="Y119" s="13"/>
      <c r="AD119" s="13"/>
      <c r="AI119" s="13"/>
      <c r="AN119" s="13"/>
      <c r="AS119" s="13"/>
    </row>
    <row r="120">
      <c r="E120" s="13"/>
      <c r="J120" s="13"/>
      <c r="O120" s="13"/>
      <c r="T120" s="13"/>
      <c r="Y120" s="13"/>
      <c r="AD120" s="13"/>
      <c r="AI120" s="13"/>
      <c r="AN120" s="13"/>
      <c r="AS120" s="13"/>
    </row>
    <row r="121">
      <c r="E121" s="13"/>
      <c r="J121" s="13"/>
      <c r="O121" s="13"/>
      <c r="T121" s="13"/>
      <c r="Y121" s="13"/>
      <c r="AD121" s="13"/>
      <c r="AI121" s="13"/>
      <c r="AN121" s="13"/>
      <c r="AS121" s="13"/>
    </row>
    <row r="122">
      <c r="E122" s="13"/>
      <c r="J122" s="13"/>
      <c r="O122" s="13"/>
      <c r="T122" s="13"/>
      <c r="Y122" s="13"/>
      <c r="AD122" s="13"/>
      <c r="AI122" s="13"/>
      <c r="AN122" s="13"/>
      <c r="AS122" s="13"/>
    </row>
    <row r="123">
      <c r="E123" s="13"/>
      <c r="J123" s="13"/>
      <c r="O123" s="13"/>
      <c r="T123" s="13"/>
      <c r="Y123" s="13"/>
      <c r="AD123" s="13"/>
      <c r="AI123" s="13"/>
      <c r="AN123" s="13"/>
      <c r="AS123" s="13"/>
    </row>
    <row r="124">
      <c r="E124" s="13"/>
      <c r="J124" s="13"/>
      <c r="O124" s="13"/>
      <c r="T124" s="13"/>
      <c r="Y124" s="13"/>
      <c r="AD124" s="13"/>
      <c r="AI124" s="13"/>
      <c r="AN124" s="13"/>
      <c r="AS124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A150" s="4"/>
      <c r="B150" s="14" t="s">
        <v>286</v>
      </c>
      <c r="C150" s="14"/>
      <c r="E150" s="13"/>
      <c r="F150" s="15"/>
      <c r="G150" s="14" t="s">
        <v>286</v>
      </c>
      <c r="H150" s="14"/>
      <c r="J150" s="13"/>
      <c r="K150" s="15"/>
      <c r="L150" s="14" t="s">
        <v>286</v>
      </c>
      <c r="M150" s="14"/>
      <c r="O150" s="13"/>
      <c r="P150" s="15"/>
      <c r="Q150" s="14" t="s">
        <v>286</v>
      </c>
      <c r="R150" s="14"/>
      <c r="T150" s="13"/>
      <c r="U150" s="15"/>
      <c r="V150" s="14" t="s">
        <v>286</v>
      </c>
      <c r="W150" s="14"/>
      <c r="Y150" s="13"/>
      <c r="Z150" s="15"/>
      <c r="AA150" s="14" t="s">
        <v>286</v>
      </c>
      <c r="AB150" s="14"/>
      <c r="AD150" s="13"/>
      <c r="AE150" s="15"/>
      <c r="AF150" s="14" t="s">
        <v>286</v>
      </c>
      <c r="AG150" s="14"/>
      <c r="AI150" s="13"/>
      <c r="AJ150" s="15"/>
      <c r="AK150" s="14" t="s">
        <v>286</v>
      </c>
      <c r="AL150" s="14"/>
      <c r="AN150" s="13"/>
      <c r="AO150" s="15"/>
      <c r="AP150" s="14" t="s">
        <v>286</v>
      </c>
      <c r="AQ150" s="14"/>
      <c r="AS150" s="13"/>
    </row>
    <row r="151">
      <c r="A151" s="16"/>
      <c r="B151" s="17" t="s">
        <v>287</v>
      </c>
      <c r="C151" s="18">
        <f> AVERAGE(C4:C124)</f>
        <v>525.5357143</v>
      </c>
      <c r="E151" s="13"/>
      <c r="F151" s="19"/>
      <c r="G151" s="17" t="s">
        <v>287</v>
      </c>
      <c r="H151" s="18">
        <f> AVERAGE(H4:H124)</f>
        <v>476.9803922</v>
      </c>
      <c r="J151" s="13"/>
      <c r="K151" s="19"/>
      <c r="L151" s="17" t="s">
        <v>287</v>
      </c>
      <c r="M151" s="18">
        <f> AVERAGE(M4:M124)</f>
        <v>491.0540541</v>
      </c>
      <c r="O151" s="13"/>
      <c r="P151" s="19"/>
      <c r="Q151" s="17" t="s">
        <v>287</v>
      </c>
      <c r="R151" s="18">
        <f> AVERAGE(R4:R124)</f>
        <v>502.7352941</v>
      </c>
      <c r="T151" s="13"/>
      <c r="U151" s="19"/>
      <c r="V151" s="17" t="s">
        <v>287</v>
      </c>
      <c r="W151" s="18">
        <f> AVERAGE(W4:W124)</f>
        <v>537.828125</v>
      </c>
      <c r="Y151" s="13"/>
      <c r="Z151" s="19"/>
      <c r="AA151" s="17" t="s">
        <v>287</v>
      </c>
      <c r="AB151" s="18">
        <f> AVERAGE(AB4:AB124)</f>
        <v>586.5185185</v>
      </c>
      <c r="AD151" s="13"/>
      <c r="AE151" s="19"/>
      <c r="AF151" s="17" t="s">
        <v>287</v>
      </c>
      <c r="AG151" s="18">
        <f> AVERAGE(AG4:AG124)</f>
        <v>600.9666667</v>
      </c>
      <c r="AI151" s="13"/>
      <c r="AJ151" s="19"/>
      <c r="AK151" s="17" t="s">
        <v>287</v>
      </c>
      <c r="AL151" s="18">
        <f> AVERAGE(AL4:AL124)</f>
        <v>743.1428571</v>
      </c>
      <c r="AN151" s="13"/>
      <c r="AO151" s="19"/>
      <c r="AP151" s="17" t="s">
        <v>287</v>
      </c>
      <c r="AQ151" s="18">
        <f> AVERAGE(AQ4:AQ124)</f>
        <v>648.3611111</v>
      </c>
      <c r="AS151" s="13"/>
    </row>
    <row r="152">
      <c r="A152" s="16"/>
      <c r="B152" s="20" t="s">
        <v>288</v>
      </c>
      <c r="C152" s="21">
        <f>STDEV(C4:C124)</f>
        <v>807.1664234</v>
      </c>
      <c r="E152" s="13"/>
      <c r="F152" s="19"/>
      <c r="G152" s="20" t="s">
        <v>288</v>
      </c>
      <c r="H152" s="21">
        <f>STDEV(H4:H124)</f>
        <v>363.8740161</v>
      </c>
      <c r="J152" s="13"/>
      <c r="K152" s="19"/>
      <c r="L152" s="20" t="s">
        <v>288</v>
      </c>
      <c r="M152" s="21">
        <f>STDEV(M4:M124)</f>
        <v>555.6186455</v>
      </c>
      <c r="O152" s="13"/>
      <c r="P152" s="19"/>
      <c r="Q152" s="20" t="s">
        <v>288</v>
      </c>
      <c r="R152" s="21">
        <f>STDEV(R4:R124)</f>
        <v>598.0093999</v>
      </c>
      <c r="T152" s="13"/>
      <c r="U152" s="19"/>
      <c r="V152" s="20" t="s">
        <v>288</v>
      </c>
      <c r="W152" s="21">
        <f>STDEV(W4:W124)</f>
        <v>853.3867832</v>
      </c>
      <c r="Y152" s="13"/>
      <c r="Z152" s="19"/>
      <c r="AA152" s="20" t="s">
        <v>288</v>
      </c>
      <c r="AB152" s="21">
        <f>STDEV(AB4:AB124)</f>
        <v>724.8453509</v>
      </c>
      <c r="AD152" s="13"/>
      <c r="AE152" s="19"/>
      <c r="AF152" s="20" t="s">
        <v>288</v>
      </c>
      <c r="AG152" s="21">
        <f>STDEV(AG4:AG124)</f>
        <v>828.6971594</v>
      </c>
      <c r="AI152" s="13"/>
      <c r="AJ152" s="19"/>
      <c r="AK152" s="20" t="s">
        <v>288</v>
      </c>
      <c r="AL152" s="21">
        <f>STDEV(AL4:AL124)</f>
        <v>1859.758121</v>
      </c>
      <c r="AN152" s="13"/>
      <c r="AO152" s="19"/>
      <c r="AP152" s="20" t="s">
        <v>288</v>
      </c>
      <c r="AQ152" s="21">
        <f>STDEV(AQ4:AQ124)</f>
        <v>793.5594852</v>
      </c>
      <c r="AS152" s="13"/>
    </row>
    <row r="153">
      <c r="A153" s="16"/>
      <c r="B153" s="17" t="s">
        <v>289</v>
      </c>
      <c r="C153" s="21">
        <f>MEDIAN(C4:C124)</f>
        <v>317</v>
      </c>
      <c r="E153" s="13"/>
      <c r="F153" s="19"/>
      <c r="G153" s="17" t="s">
        <v>289</v>
      </c>
      <c r="H153" s="21">
        <f>MEDIAN(H4:H124)</f>
        <v>293</v>
      </c>
      <c r="J153" s="13"/>
      <c r="K153" s="19"/>
      <c r="L153" s="17" t="s">
        <v>289</v>
      </c>
      <c r="M153" s="21">
        <f>MEDIAN(M4:M124)</f>
        <v>288</v>
      </c>
      <c r="O153" s="13"/>
      <c r="P153" s="19"/>
      <c r="Q153" s="17" t="s">
        <v>289</v>
      </c>
      <c r="R153" s="21">
        <f>MEDIAN(R4:R124)</f>
        <v>294</v>
      </c>
      <c r="T153" s="13"/>
      <c r="U153" s="19"/>
      <c r="V153" s="17" t="s">
        <v>289</v>
      </c>
      <c r="W153" s="21">
        <f>MEDIAN(W4:W124)</f>
        <v>320.5</v>
      </c>
      <c r="Y153" s="13"/>
      <c r="Z153" s="19"/>
      <c r="AA153" s="17" t="s">
        <v>289</v>
      </c>
      <c r="AB153" s="21">
        <f>MEDIAN(AB4:AB124)</f>
        <v>342.5</v>
      </c>
      <c r="AD153" s="13"/>
      <c r="AE153" s="19"/>
      <c r="AF153" s="17" t="s">
        <v>289</v>
      </c>
      <c r="AG153" s="21">
        <f>MEDIAN(AG4:AG124)</f>
        <v>345</v>
      </c>
      <c r="AI153" s="13"/>
      <c r="AJ153" s="19"/>
      <c r="AK153" s="17" t="s">
        <v>289</v>
      </c>
      <c r="AL153" s="21">
        <f>MEDIAN(AL4:AL124)</f>
        <v>294.5</v>
      </c>
      <c r="AN153" s="13"/>
      <c r="AO153" s="19"/>
      <c r="AP153" s="17" t="s">
        <v>289</v>
      </c>
      <c r="AQ153" s="21">
        <f>MEDIAN(AQ4:AQ124)</f>
        <v>337.5</v>
      </c>
      <c r="AS153" s="13"/>
    </row>
    <row r="154">
      <c r="A154" s="16"/>
      <c r="B154" s="17" t="s">
        <v>290</v>
      </c>
      <c r="C154" s="21">
        <f>min(C4:C124)</f>
        <v>93</v>
      </c>
      <c r="E154" s="13"/>
      <c r="F154" s="19"/>
      <c r="G154" s="17" t="s">
        <v>290</v>
      </c>
      <c r="H154" s="21">
        <f>min(H4:H124)</f>
        <v>76</v>
      </c>
      <c r="J154" s="13"/>
      <c r="K154" s="19"/>
      <c r="L154" s="17" t="s">
        <v>290</v>
      </c>
      <c r="M154" s="21">
        <f>min(M4:M124)</f>
        <v>100</v>
      </c>
      <c r="O154" s="13"/>
      <c r="P154" s="19"/>
      <c r="Q154" s="17" t="s">
        <v>290</v>
      </c>
      <c r="R154" s="21">
        <f>min(R4:R124)</f>
        <v>108</v>
      </c>
      <c r="T154" s="13"/>
      <c r="U154" s="19"/>
      <c r="V154" s="17" t="s">
        <v>290</v>
      </c>
      <c r="W154" s="21">
        <f>min(W4:W124)</f>
        <v>109</v>
      </c>
      <c r="Y154" s="13"/>
      <c r="Z154" s="19"/>
      <c r="AA154" s="17" t="s">
        <v>290</v>
      </c>
      <c r="AB154" s="21">
        <f>min(AB4:AB124)</f>
        <v>101</v>
      </c>
      <c r="AD154" s="13"/>
      <c r="AE154" s="19"/>
      <c r="AF154" s="17" t="s">
        <v>290</v>
      </c>
      <c r="AG154" s="21">
        <f>min(AG4:AG124)</f>
        <v>150</v>
      </c>
      <c r="AI154" s="13"/>
      <c r="AJ154" s="19"/>
      <c r="AK154" s="17" t="s">
        <v>290</v>
      </c>
      <c r="AL154" s="21">
        <f>min(AL4:AL124)</f>
        <v>84</v>
      </c>
      <c r="AN154" s="13"/>
      <c r="AO154" s="19"/>
      <c r="AP154" s="17" t="s">
        <v>290</v>
      </c>
      <c r="AQ154" s="21">
        <f>min(AQ4:AQ124)</f>
        <v>79</v>
      </c>
      <c r="AS154" s="13"/>
    </row>
    <row r="155">
      <c r="A155" s="16"/>
      <c r="B155" s="17" t="s">
        <v>291</v>
      </c>
      <c r="C155" s="21">
        <f>max(C4:C124)</f>
        <v>5642</v>
      </c>
      <c r="E155" s="13"/>
      <c r="F155" s="19"/>
      <c r="G155" s="17" t="s">
        <v>291</v>
      </c>
      <c r="H155" s="21">
        <f>max(H4:H124)</f>
        <v>1349</v>
      </c>
      <c r="J155" s="13"/>
      <c r="K155" s="19"/>
      <c r="L155" s="17" t="s">
        <v>291</v>
      </c>
      <c r="M155" s="21">
        <f>max(M4:M124)</f>
        <v>3958</v>
      </c>
      <c r="O155" s="13"/>
      <c r="P155" s="19"/>
      <c r="Q155" s="17" t="s">
        <v>291</v>
      </c>
      <c r="R155" s="21">
        <f>max(R4:R124)</f>
        <v>3750</v>
      </c>
      <c r="T155" s="13"/>
      <c r="U155" s="19"/>
      <c r="V155" s="17" t="s">
        <v>291</v>
      </c>
      <c r="W155" s="21">
        <f>max(W4:W124)</f>
        <v>6654</v>
      </c>
      <c r="Y155" s="13"/>
      <c r="Z155" s="19"/>
      <c r="AA155" s="17" t="s">
        <v>291</v>
      </c>
      <c r="AB155" s="21">
        <f>max(AB4:AB124)</f>
        <v>4763</v>
      </c>
      <c r="AD155" s="13"/>
      <c r="AE155" s="19"/>
      <c r="AF155" s="17" t="s">
        <v>291</v>
      </c>
      <c r="AG155" s="21">
        <f>max(AG4:AG124)</f>
        <v>6214</v>
      </c>
      <c r="AI155" s="13"/>
      <c r="AJ155" s="19"/>
      <c r="AK155" s="17" t="s">
        <v>291</v>
      </c>
      <c r="AL155" s="21">
        <f>max(AL4:AL124)</f>
        <v>13815</v>
      </c>
      <c r="AN155" s="13"/>
      <c r="AO155" s="19"/>
      <c r="AP155" s="17" t="s">
        <v>291</v>
      </c>
      <c r="AQ155" s="21">
        <f>max(AQ4:AQ124)</f>
        <v>5357</v>
      </c>
      <c r="AS155" s="13"/>
    </row>
    <row r="156">
      <c r="A156" s="16"/>
      <c r="B156" s="17" t="s">
        <v>292</v>
      </c>
      <c r="C156" s="21">
        <f>sum(C4:C124)/1000</f>
        <v>29.43</v>
      </c>
      <c r="E156" s="13"/>
      <c r="F156" s="19"/>
      <c r="G156" s="17" t="s">
        <v>292</v>
      </c>
      <c r="H156" s="21">
        <f>sum(H4:H124)/1000</f>
        <v>24.326</v>
      </c>
      <c r="J156" s="13"/>
      <c r="K156" s="19"/>
      <c r="L156" s="17" t="s">
        <v>292</v>
      </c>
      <c r="M156" s="21">
        <f>sum(M4:M124)/1000</f>
        <v>36.338</v>
      </c>
      <c r="O156" s="13"/>
      <c r="P156" s="19"/>
      <c r="Q156" s="17" t="s">
        <v>292</v>
      </c>
      <c r="R156" s="21">
        <f>sum(R4:R124)/1000</f>
        <v>34.186</v>
      </c>
      <c r="T156" s="13"/>
      <c r="U156" s="19"/>
      <c r="V156" s="17" t="s">
        <v>292</v>
      </c>
      <c r="W156" s="21">
        <f>sum(W4:W124)/1000</f>
        <v>34.421</v>
      </c>
      <c r="Y156" s="13"/>
      <c r="Z156" s="19"/>
      <c r="AA156" s="17" t="s">
        <v>292</v>
      </c>
      <c r="AB156" s="21">
        <f>sum(AB4:AB124)/1000</f>
        <v>31.672</v>
      </c>
      <c r="AD156" s="13"/>
      <c r="AE156" s="19"/>
      <c r="AF156" s="17" t="s">
        <v>292</v>
      </c>
      <c r="AG156" s="21">
        <f>sum(AG4:AG124)/1000</f>
        <v>36.058</v>
      </c>
      <c r="AI156" s="13"/>
      <c r="AJ156" s="19"/>
      <c r="AK156" s="17" t="s">
        <v>292</v>
      </c>
      <c r="AL156" s="21">
        <f>sum(AL4:AL124)/1000</f>
        <v>41.616</v>
      </c>
      <c r="AN156" s="13"/>
      <c r="AO156" s="19"/>
      <c r="AP156" s="17" t="s">
        <v>292</v>
      </c>
      <c r="AQ156" s="21">
        <f>sum(AQ4:AQ124)/1000</f>
        <v>46.682</v>
      </c>
      <c r="AS156" s="13"/>
    </row>
    <row r="157">
      <c r="A157" s="16"/>
      <c r="B157" s="17" t="s">
        <v>293</v>
      </c>
      <c r="C157" s="21">
        <f>COUNTA(C4:C124)+1</f>
        <v>57</v>
      </c>
      <c r="E157" s="13"/>
      <c r="F157" s="19"/>
      <c r="G157" s="17" t="s">
        <v>293</v>
      </c>
      <c r="H157" s="21">
        <f>COUNTA(H4:H124)+1</f>
        <v>52</v>
      </c>
      <c r="J157" s="13"/>
      <c r="K157" s="19"/>
      <c r="L157" s="17" t="s">
        <v>293</v>
      </c>
      <c r="M157" s="21">
        <f>COUNTA(M4:M124)+1</f>
        <v>75</v>
      </c>
      <c r="O157" s="13"/>
      <c r="P157" s="19"/>
      <c r="Q157" s="17" t="s">
        <v>293</v>
      </c>
      <c r="R157" s="21">
        <f>COUNTA(R4:R124)+1</f>
        <v>69</v>
      </c>
      <c r="T157" s="13"/>
      <c r="U157" s="19"/>
      <c r="V157" s="17" t="s">
        <v>293</v>
      </c>
      <c r="W157" s="21">
        <f>COUNTA(W4:W124)+1</f>
        <v>65</v>
      </c>
      <c r="Y157" s="13"/>
      <c r="Z157" s="19"/>
      <c r="AA157" s="17" t="s">
        <v>293</v>
      </c>
      <c r="AB157" s="21">
        <f>COUNTA(AB4:AB124)+1</f>
        <v>55</v>
      </c>
      <c r="AD157" s="13"/>
      <c r="AE157" s="19"/>
      <c r="AF157" s="17" t="s">
        <v>293</v>
      </c>
      <c r="AG157" s="21">
        <f>COUNTA(AG4:AG124)+1</f>
        <v>61</v>
      </c>
      <c r="AI157" s="13"/>
      <c r="AJ157" s="19"/>
      <c r="AK157" s="17" t="s">
        <v>293</v>
      </c>
      <c r="AL157" s="21">
        <f>COUNTA(AL4:AL124)+1</f>
        <v>57</v>
      </c>
      <c r="AN157" s="13"/>
      <c r="AO157" s="19"/>
      <c r="AP157" s="17" t="s">
        <v>293</v>
      </c>
      <c r="AQ157" s="21">
        <f>COUNTA(AQ4:AQ124)+1</f>
        <v>73</v>
      </c>
      <c r="AS157" s="13"/>
    </row>
    <row r="158">
      <c r="A158" s="16"/>
      <c r="B158" s="17" t="s">
        <v>294</v>
      </c>
      <c r="C158" s="22">
        <f>C160+C159+C161+C162</f>
        <v>57</v>
      </c>
      <c r="E158" s="13"/>
      <c r="F158" s="16"/>
      <c r="G158" s="17" t="s">
        <v>294</v>
      </c>
      <c r="H158" s="22">
        <f>H160+H159+H161+H162</f>
        <v>70</v>
      </c>
      <c r="J158" s="13"/>
      <c r="K158" s="16"/>
      <c r="L158" s="17" t="s">
        <v>294</v>
      </c>
      <c r="M158" s="22">
        <f>M160+M159+M161+M162</f>
        <v>75</v>
      </c>
      <c r="O158" s="13"/>
      <c r="P158" s="16"/>
      <c r="Q158" s="17" t="s">
        <v>294</v>
      </c>
      <c r="R158" s="22">
        <f>R160+R159+R161+R162</f>
        <v>69</v>
      </c>
      <c r="T158" s="13"/>
      <c r="U158" s="16"/>
      <c r="V158" s="17" t="s">
        <v>294</v>
      </c>
      <c r="W158" s="22">
        <f>W160+W159+W161+W162</f>
        <v>65</v>
      </c>
      <c r="Y158" s="13"/>
      <c r="Z158" s="16"/>
      <c r="AA158" s="17" t="s">
        <v>294</v>
      </c>
      <c r="AB158" s="22">
        <f>AB160+AB159+AB161+AB162</f>
        <v>55</v>
      </c>
      <c r="AD158" s="13"/>
      <c r="AE158" s="16"/>
      <c r="AF158" s="17" t="s">
        <v>294</v>
      </c>
      <c r="AG158" s="22">
        <f>AG160+AG159+AG161+AG162</f>
        <v>61</v>
      </c>
      <c r="AI158" s="13"/>
      <c r="AJ158" s="16"/>
      <c r="AK158" s="17" t="s">
        <v>294</v>
      </c>
      <c r="AL158" s="22">
        <f>AL160+AL159+AL161+AL162</f>
        <v>57</v>
      </c>
      <c r="AN158" s="13"/>
      <c r="AO158" s="16"/>
      <c r="AP158" s="17" t="s">
        <v>294</v>
      </c>
      <c r="AQ158" s="22">
        <f>AQ160+AQ159+AQ161+AQ162</f>
        <v>73</v>
      </c>
      <c r="AS158" s="13"/>
    </row>
    <row r="159">
      <c r="A159" s="4"/>
      <c r="B159" s="17" t="s">
        <v>295</v>
      </c>
      <c r="C159" s="23">
        <f>(C157-55)/2</f>
        <v>1</v>
      </c>
      <c r="E159" s="13"/>
      <c r="F159" s="4"/>
      <c r="G159" s="17" t="s">
        <v>295</v>
      </c>
      <c r="H159" s="32">
        <f>(H157-46)/2</f>
        <v>3</v>
      </c>
      <c r="J159" s="13"/>
      <c r="K159" s="4"/>
      <c r="L159" s="17" t="s">
        <v>295</v>
      </c>
      <c r="M159" s="23">
        <f>(M157-55)/2</f>
        <v>10</v>
      </c>
      <c r="O159" s="13"/>
      <c r="P159" s="4"/>
      <c r="Q159" s="17" t="s">
        <v>295</v>
      </c>
      <c r="R159" s="23">
        <f>(R157-55)/2</f>
        <v>7</v>
      </c>
      <c r="T159" s="13"/>
      <c r="U159" s="4"/>
      <c r="V159" s="17" t="s">
        <v>295</v>
      </c>
      <c r="W159" s="23">
        <f>(W157-55)/2</f>
        <v>5</v>
      </c>
      <c r="Y159" s="13"/>
      <c r="Z159" s="4"/>
      <c r="AA159" s="17" t="s">
        <v>295</v>
      </c>
      <c r="AB159" s="23">
        <f>(AB157-55)/2</f>
        <v>0</v>
      </c>
      <c r="AD159" s="13"/>
      <c r="AE159" s="4"/>
      <c r="AF159" s="17" t="s">
        <v>295</v>
      </c>
      <c r="AG159" s="23">
        <f>(AG157-55)/2</f>
        <v>3</v>
      </c>
      <c r="AI159" s="13"/>
      <c r="AJ159" s="4"/>
      <c r="AK159" s="17" t="s">
        <v>295</v>
      </c>
      <c r="AL159" s="23">
        <f>(AL157-55)/2</f>
        <v>1</v>
      </c>
      <c r="AN159" s="13"/>
      <c r="AO159" s="4"/>
      <c r="AP159" s="17" t="s">
        <v>295</v>
      </c>
      <c r="AQ159" s="23">
        <f>(AQ157-55)/2</f>
        <v>9</v>
      </c>
      <c r="AS159" s="13"/>
    </row>
    <row r="160">
      <c r="B160" s="24" t="s">
        <v>296</v>
      </c>
      <c r="C160" s="25">
        <v>55.0</v>
      </c>
      <c r="E160" s="13"/>
      <c r="G160" s="24" t="s">
        <v>296</v>
      </c>
      <c r="H160" s="25">
        <v>55.0</v>
      </c>
      <c r="J160" s="13"/>
      <c r="L160" s="24" t="s">
        <v>296</v>
      </c>
      <c r="M160" s="25">
        <v>55.0</v>
      </c>
      <c r="O160" s="13"/>
      <c r="Q160" s="24" t="s">
        <v>296</v>
      </c>
      <c r="R160" s="25">
        <v>55.0</v>
      </c>
      <c r="T160" s="13"/>
      <c r="V160" s="24" t="s">
        <v>296</v>
      </c>
      <c r="W160" s="25">
        <v>55.0</v>
      </c>
      <c r="Y160" s="13"/>
      <c r="AA160" s="24" t="s">
        <v>296</v>
      </c>
      <c r="AB160" s="25">
        <v>55.0</v>
      </c>
      <c r="AD160" s="13"/>
      <c r="AF160" s="24" t="s">
        <v>296</v>
      </c>
      <c r="AG160" s="25">
        <v>55.0</v>
      </c>
      <c r="AI160" s="13"/>
      <c r="AK160" s="24" t="s">
        <v>296</v>
      </c>
      <c r="AL160" s="25">
        <v>55.0</v>
      </c>
      <c r="AN160" s="13"/>
      <c r="AP160" s="24" t="s">
        <v>296</v>
      </c>
      <c r="AQ160" s="25">
        <v>55.0</v>
      </c>
      <c r="AS160" s="13"/>
    </row>
    <row r="161">
      <c r="B161" s="26" t="s">
        <v>297</v>
      </c>
      <c r="C161" s="25">
        <f>C159</f>
        <v>1</v>
      </c>
      <c r="E161" s="13"/>
      <c r="G161" s="26" t="s">
        <v>297</v>
      </c>
      <c r="H161" s="25">
        <f>H159</f>
        <v>3</v>
      </c>
      <c r="J161" s="13"/>
      <c r="L161" s="26" t="s">
        <v>297</v>
      </c>
      <c r="M161" s="25">
        <f>M159</f>
        <v>10</v>
      </c>
      <c r="O161" s="13"/>
      <c r="Q161" s="26" t="s">
        <v>297</v>
      </c>
      <c r="R161" s="25">
        <f>R159</f>
        <v>7</v>
      </c>
      <c r="T161" s="13"/>
      <c r="V161" s="26" t="s">
        <v>297</v>
      </c>
      <c r="W161" s="25">
        <f>W159</f>
        <v>5</v>
      </c>
      <c r="Y161" s="13"/>
      <c r="AA161" s="26" t="s">
        <v>297</v>
      </c>
      <c r="AB161" s="25">
        <f>AB159</f>
        <v>0</v>
      </c>
      <c r="AD161" s="13"/>
      <c r="AF161" s="26" t="s">
        <v>297</v>
      </c>
      <c r="AG161" s="25">
        <f>AG159</f>
        <v>3</v>
      </c>
      <c r="AI161" s="13"/>
      <c r="AK161" s="26" t="s">
        <v>297</v>
      </c>
      <c r="AL161" s="25">
        <f>AL159</f>
        <v>1</v>
      </c>
      <c r="AN161" s="13"/>
      <c r="AP161" s="26" t="s">
        <v>297</v>
      </c>
      <c r="AQ161" s="25">
        <f>AQ159</f>
        <v>9</v>
      </c>
      <c r="AS161" s="13"/>
    </row>
    <row r="162">
      <c r="B162" s="26" t="s">
        <v>298</v>
      </c>
      <c r="C162" s="25">
        <v>0.0</v>
      </c>
      <c r="E162" s="13"/>
      <c r="G162" s="26" t="s">
        <v>298</v>
      </c>
      <c r="H162" s="31">
        <v>9.0</v>
      </c>
      <c r="J162" s="13"/>
      <c r="L162" s="26" t="s">
        <v>298</v>
      </c>
      <c r="M162" s="25">
        <v>0.0</v>
      </c>
      <c r="O162" s="13"/>
      <c r="Q162" s="26" t="s">
        <v>298</v>
      </c>
      <c r="R162" s="25">
        <v>0.0</v>
      </c>
      <c r="T162" s="13"/>
      <c r="V162" s="26" t="s">
        <v>298</v>
      </c>
      <c r="W162" s="25">
        <v>0.0</v>
      </c>
      <c r="Y162" s="13"/>
      <c r="AA162" s="26" t="s">
        <v>298</v>
      </c>
      <c r="AB162" s="25">
        <v>0.0</v>
      </c>
      <c r="AD162" s="13"/>
      <c r="AF162" s="26" t="s">
        <v>298</v>
      </c>
      <c r="AG162" s="25">
        <v>0.0</v>
      </c>
      <c r="AI162" s="13"/>
      <c r="AK162" s="26" t="s">
        <v>298</v>
      </c>
      <c r="AL162" s="25">
        <v>0.0</v>
      </c>
      <c r="AN162" s="13"/>
      <c r="AP162" s="26" t="s">
        <v>298</v>
      </c>
      <c r="AQ162" s="25">
        <v>0.0</v>
      </c>
      <c r="AS162" s="13"/>
    </row>
    <row r="163">
      <c r="B163" s="24" t="s">
        <v>299</v>
      </c>
      <c r="C163" s="25">
        <f>COUNTIF(A3:A100,FALSE)+5</f>
        <v>7</v>
      </c>
      <c r="E163" s="13"/>
      <c r="G163" s="24" t="s">
        <v>299</v>
      </c>
      <c r="H163" s="25">
        <f>COUNTIF(F3:F100,FALSE)+5</f>
        <v>7</v>
      </c>
      <c r="J163" s="13"/>
      <c r="L163" s="24" t="s">
        <v>299</v>
      </c>
      <c r="M163" s="25">
        <f>COUNTIF(K3:K100,FALSE)-1+5</f>
        <v>8</v>
      </c>
      <c r="O163" s="13"/>
      <c r="Q163" s="24" t="s">
        <v>299</v>
      </c>
      <c r="R163" s="25">
        <f>COUNTIF(P3:P100,FALSE)+5</f>
        <v>7</v>
      </c>
      <c r="T163" s="13"/>
      <c r="V163" s="24" t="s">
        <v>299</v>
      </c>
      <c r="W163" s="25">
        <f>COUNTIF(U3:U100,FALSE)+7</f>
        <v>9</v>
      </c>
      <c r="Y163" s="13"/>
      <c r="AA163" s="24" t="s">
        <v>299</v>
      </c>
      <c r="AB163" s="25">
        <f>COUNTIF(Z3:Z100,FALSE)+5</f>
        <v>7</v>
      </c>
      <c r="AD163" s="13"/>
      <c r="AF163" s="24" t="s">
        <v>299</v>
      </c>
      <c r="AG163" s="25">
        <f>COUNTIF(AE3:AE100,FALSE)+5</f>
        <v>7</v>
      </c>
      <c r="AI163" s="13"/>
      <c r="AK163" s="24" t="s">
        <v>299</v>
      </c>
      <c r="AL163" s="25">
        <f>COUNTIF(AJ3:AJ100,FALSE)+5</f>
        <v>7</v>
      </c>
      <c r="AN163" s="13"/>
      <c r="AP163" s="24" t="s">
        <v>299</v>
      </c>
      <c r="AQ163" s="25">
        <f>COUNTIF(AO3:AO100,FALSE)+7</f>
        <v>9</v>
      </c>
      <c r="AS163" s="13"/>
    </row>
    <row r="164">
      <c r="B164" s="17" t="s">
        <v>300</v>
      </c>
      <c r="C164" s="25">
        <f>C158+C163</f>
        <v>64</v>
      </c>
      <c r="E164" s="13"/>
      <c r="G164" s="17" t="s">
        <v>300</v>
      </c>
      <c r="H164" s="25">
        <f>H158+H163</f>
        <v>77</v>
      </c>
      <c r="J164" s="13"/>
      <c r="L164" s="17" t="s">
        <v>300</v>
      </c>
      <c r="M164" s="25">
        <f>M158+M163</f>
        <v>83</v>
      </c>
      <c r="O164" s="13"/>
      <c r="Q164" s="17" t="s">
        <v>300</v>
      </c>
      <c r="R164" s="25">
        <f>R158+R163</f>
        <v>76</v>
      </c>
      <c r="T164" s="13"/>
      <c r="V164" s="17" t="s">
        <v>300</v>
      </c>
      <c r="W164" s="25">
        <f>W158+W163</f>
        <v>74</v>
      </c>
      <c r="Y164" s="13"/>
      <c r="AA164" s="17" t="s">
        <v>300</v>
      </c>
      <c r="AB164" s="25">
        <f>AB158+AB163</f>
        <v>62</v>
      </c>
      <c r="AD164" s="13"/>
      <c r="AF164" s="17" t="s">
        <v>300</v>
      </c>
      <c r="AG164" s="25">
        <f>AG158+AG163</f>
        <v>68</v>
      </c>
      <c r="AI164" s="13"/>
      <c r="AK164" s="17" t="s">
        <v>300</v>
      </c>
      <c r="AL164" s="25">
        <f>AL158+AL163</f>
        <v>64</v>
      </c>
      <c r="AN164" s="13"/>
      <c r="AP164" s="17" t="s">
        <v>300</v>
      </c>
      <c r="AQ164" s="25">
        <f>AQ158+AQ163</f>
        <v>82</v>
      </c>
      <c r="AS164" s="13"/>
    </row>
    <row r="165">
      <c r="B165" s="27" t="s">
        <v>301</v>
      </c>
      <c r="C165" s="25">
        <f>C157-C159</f>
        <v>56</v>
      </c>
      <c r="E165" s="13"/>
      <c r="G165" s="27" t="s">
        <v>301</v>
      </c>
      <c r="H165" s="25">
        <f>H157-H159</f>
        <v>49</v>
      </c>
      <c r="J165" s="13"/>
      <c r="L165" s="27" t="s">
        <v>301</v>
      </c>
      <c r="M165" s="25">
        <f>M157-M159</f>
        <v>65</v>
      </c>
      <c r="O165" s="13"/>
      <c r="Q165" s="27" t="s">
        <v>301</v>
      </c>
      <c r="R165" s="25">
        <f>R157-R159</f>
        <v>62</v>
      </c>
      <c r="T165" s="13"/>
      <c r="V165" s="27" t="s">
        <v>301</v>
      </c>
      <c r="W165" s="25">
        <f>W157-W159</f>
        <v>60</v>
      </c>
      <c r="Y165" s="13"/>
      <c r="AA165" s="27" t="s">
        <v>301</v>
      </c>
      <c r="AB165" s="25">
        <f>AB157-AB159</f>
        <v>55</v>
      </c>
      <c r="AD165" s="13"/>
      <c r="AF165" s="27" t="s">
        <v>301</v>
      </c>
      <c r="AG165" s="25">
        <f>AG157-AG159</f>
        <v>58</v>
      </c>
      <c r="AI165" s="13"/>
      <c r="AK165" s="27" t="s">
        <v>301</v>
      </c>
      <c r="AL165" s="25">
        <f>AL157-AL159</f>
        <v>56</v>
      </c>
      <c r="AN165" s="13"/>
      <c r="AP165" s="27" t="s">
        <v>301</v>
      </c>
      <c r="AQ165" s="25">
        <f>AQ157-AQ159</f>
        <v>64</v>
      </c>
      <c r="AS165" s="13"/>
    </row>
    <row r="166">
      <c r="B166" s="28" t="s">
        <v>302</v>
      </c>
      <c r="C166" s="25">
        <f>((ABS(C165)-1)/C156)*1/5</f>
        <v>0.3737682637</v>
      </c>
      <c r="E166" s="13"/>
      <c r="G166" s="28" t="s">
        <v>302</v>
      </c>
      <c r="H166" s="25">
        <f>((ABS(H165)-1)/H156)*1/5</f>
        <v>0.3946394804</v>
      </c>
      <c r="J166" s="13"/>
      <c r="L166" s="28" t="s">
        <v>302</v>
      </c>
      <c r="M166" s="25">
        <f>((ABS(M165)-1)/M156)*1/5</f>
        <v>0.3522483351</v>
      </c>
      <c r="O166" s="13"/>
      <c r="Q166" s="28" t="s">
        <v>302</v>
      </c>
      <c r="R166" s="25">
        <f>((ABS(R165)-1)/R156)*1/5</f>
        <v>0.3568712338</v>
      </c>
      <c r="T166" s="13"/>
      <c r="V166" s="28" t="s">
        <v>302</v>
      </c>
      <c r="W166" s="25">
        <f>((ABS(W165)-1)/W156)*1/5</f>
        <v>0.3428139798</v>
      </c>
      <c r="Y166" s="13"/>
      <c r="AA166" s="28" t="s">
        <v>302</v>
      </c>
      <c r="AB166" s="25">
        <f>((ABS(AB165)-1)/AB156)*1/5</f>
        <v>0.3409952008</v>
      </c>
      <c r="AD166" s="13"/>
      <c r="AF166" s="28" t="s">
        <v>302</v>
      </c>
      <c r="AG166" s="25">
        <f>((ABS(AG165)-1)/AG156)*1/5</f>
        <v>0.3161573021</v>
      </c>
      <c r="AI166" s="13"/>
      <c r="AK166" s="28" t="s">
        <v>302</v>
      </c>
      <c r="AL166" s="25">
        <f>((ABS(AL165)-1)/AL156)*1/5</f>
        <v>0.2643214148</v>
      </c>
      <c r="AN166" s="13"/>
      <c r="AP166" s="28" t="s">
        <v>302</v>
      </c>
      <c r="AQ166" s="25">
        <f>((ABS(AQ165)-1)/AQ156)*1/5</f>
        <v>0.2699113149</v>
      </c>
      <c r="AS166" s="13"/>
    </row>
    <row r="167">
      <c r="B167" s="28" t="s">
        <v>303</v>
      </c>
      <c r="C167" s="25">
        <f>((ABS(C165)-1)/C156)*1/5*60</f>
        <v>22.42609582</v>
      </c>
      <c r="E167" s="13"/>
      <c r="G167" s="28" t="s">
        <v>303</v>
      </c>
      <c r="H167" s="25">
        <f>((ABS(H165)-1)/H156)*1/5*60</f>
        <v>23.67836882</v>
      </c>
      <c r="J167" s="13"/>
      <c r="L167" s="28" t="s">
        <v>303</v>
      </c>
      <c r="M167" s="25">
        <f>((ABS(M165)-1)/M156)*1/5*60</f>
        <v>21.1349001</v>
      </c>
      <c r="O167" s="13"/>
      <c r="Q167" s="28" t="s">
        <v>303</v>
      </c>
      <c r="R167" s="25">
        <f>((ABS(R165)-1)/R156)*1/5*60</f>
        <v>21.41227403</v>
      </c>
      <c r="T167" s="13"/>
      <c r="V167" s="28" t="s">
        <v>303</v>
      </c>
      <c r="W167" s="25">
        <f>((ABS(W165)-1)/W156)*1/5*60</f>
        <v>20.56883879</v>
      </c>
      <c r="Y167" s="13"/>
      <c r="AA167" s="28" t="s">
        <v>303</v>
      </c>
      <c r="AB167" s="25">
        <f>((ABS(AB165)-1)/AB156)*1/5*60</f>
        <v>20.45971205</v>
      </c>
      <c r="AD167" s="13"/>
      <c r="AF167" s="28" t="s">
        <v>303</v>
      </c>
      <c r="AG167" s="25">
        <f>((ABS(AG165)-1)/AG156)*1/5*60</f>
        <v>18.96943813</v>
      </c>
      <c r="AI167" s="13"/>
      <c r="AK167" s="28" t="s">
        <v>303</v>
      </c>
      <c r="AL167" s="25">
        <f>((ABS(AL165)-1)/AL156)*1/5*60</f>
        <v>15.85928489</v>
      </c>
      <c r="AN167" s="13"/>
      <c r="AP167" s="28" t="s">
        <v>303</v>
      </c>
      <c r="AQ167" s="25">
        <f>((ABS(AQ165)-1)/AQ156)*1/5*60</f>
        <v>16.19467889</v>
      </c>
      <c r="AS167" s="13"/>
    </row>
    <row r="168">
      <c r="B168" s="28" t="s">
        <v>304</v>
      </c>
      <c r="C168" s="25">
        <f>C166*(1-C177)</f>
        <v>0.3737682637</v>
      </c>
      <c r="E168" s="13"/>
      <c r="G168" s="28" t="s">
        <v>304</v>
      </c>
      <c r="H168" s="25">
        <f>H166*(1-H177)</f>
        <v>0.3416282069</v>
      </c>
      <c r="J168" s="13"/>
      <c r="L168" s="28" t="s">
        <v>304</v>
      </c>
      <c r="M168" s="25">
        <f>M166*(1-M177)</f>
        <v>0.3522483351</v>
      </c>
      <c r="O168" s="13"/>
      <c r="Q168" s="28" t="s">
        <v>304</v>
      </c>
      <c r="R168" s="25">
        <f>R166*(1-R177)</f>
        <v>0.3568712338</v>
      </c>
      <c r="T168" s="13"/>
      <c r="V168" s="28" t="s">
        <v>304</v>
      </c>
      <c r="W168" s="25">
        <f>W166*(1-W177)</f>
        <v>0.3428139798</v>
      </c>
      <c r="Y168" s="13"/>
      <c r="AA168" s="28" t="s">
        <v>304</v>
      </c>
      <c r="AB168" s="25">
        <f>AB166*(1-AB177)</f>
        <v>0.3409952008</v>
      </c>
      <c r="AD168" s="13"/>
      <c r="AF168" s="28" t="s">
        <v>304</v>
      </c>
      <c r="AG168" s="25">
        <f>AG166*(1-AG177)</f>
        <v>0.3161573021</v>
      </c>
      <c r="AI168" s="13"/>
      <c r="AK168" s="28" t="s">
        <v>304</v>
      </c>
      <c r="AL168" s="25">
        <f>AL166*(1-AL177)</f>
        <v>0.2643214148</v>
      </c>
      <c r="AN168" s="13"/>
      <c r="AP168" s="28" t="s">
        <v>304</v>
      </c>
      <c r="AQ168" s="25">
        <f>AQ166*(1-AQ177)</f>
        <v>0.2699113149</v>
      </c>
      <c r="AS168" s="13"/>
    </row>
    <row r="169">
      <c r="B169" s="28" t="s">
        <v>305</v>
      </c>
      <c r="C169" s="25">
        <f>C167*(1-C177)</f>
        <v>22.42609582</v>
      </c>
      <c r="E169" s="13"/>
      <c r="G169" s="28" t="s">
        <v>305</v>
      </c>
      <c r="H169" s="25">
        <f>H167*(1-H177)</f>
        <v>20.49769241</v>
      </c>
      <c r="J169" s="13"/>
      <c r="L169" s="28" t="s">
        <v>305</v>
      </c>
      <c r="M169" s="25">
        <f>M167*(1-M177)</f>
        <v>21.1349001</v>
      </c>
      <c r="O169" s="13"/>
      <c r="Q169" s="28" t="s">
        <v>305</v>
      </c>
      <c r="R169" s="25">
        <f>R167*(1-R177)</f>
        <v>21.41227403</v>
      </c>
      <c r="T169" s="13"/>
      <c r="V169" s="28" t="s">
        <v>305</v>
      </c>
      <c r="W169" s="25">
        <f>W167*(1-W177)</f>
        <v>20.56883879</v>
      </c>
      <c r="Y169" s="13"/>
      <c r="AA169" s="28" t="s">
        <v>305</v>
      </c>
      <c r="AB169" s="25">
        <f>AB167*(1-AB177)</f>
        <v>20.45971205</v>
      </c>
      <c r="AD169" s="13"/>
      <c r="AF169" s="28" t="s">
        <v>305</v>
      </c>
      <c r="AG169" s="25">
        <f>AG167*(1-AG177)</f>
        <v>18.96943813</v>
      </c>
      <c r="AI169" s="13"/>
      <c r="AK169" s="28" t="s">
        <v>305</v>
      </c>
      <c r="AL169" s="25">
        <f>AL167*(1-AL177)</f>
        <v>15.85928489</v>
      </c>
      <c r="AN169" s="13"/>
      <c r="AP169" s="28" t="s">
        <v>305</v>
      </c>
      <c r="AQ169" s="25">
        <f>AQ167*(1-AQ177)</f>
        <v>16.19467889</v>
      </c>
      <c r="AS169" s="13"/>
    </row>
    <row r="170">
      <c r="B170" s="28" t="s">
        <v>306</v>
      </c>
      <c r="C170" s="25">
        <f>(ABS(C165)-1)/C156</f>
        <v>1.868841318</v>
      </c>
      <c r="E170" s="13"/>
      <c r="G170" s="28" t="s">
        <v>306</v>
      </c>
      <c r="H170" s="25">
        <f>(ABS(H165)-1)/H156</f>
        <v>1.973197402</v>
      </c>
      <c r="J170" s="13"/>
      <c r="L170" s="28" t="s">
        <v>306</v>
      </c>
      <c r="M170" s="25">
        <f>(ABS(M165)-1)/M156</f>
        <v>1.761241675</v>
      </c>
      <c r="O170" s="13"/>
      <c r="Q170" s="28" t="s">
        <v>306</v>
      </c>
      <c r="R170" s="25">
        <f>(ABS(R165)-1)/R156</f>
        <v>1.784356169</v>
      </c>
      <c r="T170" s="13"/>
      <c r="V170" s="28" t="s">
        <v>306</v>
      </c>
      <c r="W170" s="25">
        <f>(ABS(W165)-1)/W156</f>
        <v>1.714069899</v>
      </c>
      <c r="Y170" s="13"/>
      <c r="AA170" s="28" t="s">
        <v>306</v>
      </c>
      <c r="AB170" s="25">
        <f>(ABS(AB165)-1)/AB156</f>
        <v>1.704976004</v>
      </c>
      <c r="AD170" s="13"/>
      <c r="AF170" s="28" t="s">
        <v>306</v>
      </c>
      <c r="AG170" s="25">
        <f>(ABS(AG165)-1)/AG156</f>
        <v>1.580786511</v>
      </c>
      <c r="AI170" s="13"/>
      <c r="AK170" s="28" t="s">
        <v>306</v>
      </c>
      <c r="AL170" s="25">
        <f>(ABS(AL165)-1)/AL156</f>
        <v>1.321607074</v>
      </c>
      <c r="AN170" s="13"/>
      <c r="AP170" s="28" t="s">
        <v>306</v>
      </c>
      <c r="AQ170" s="25">
        <f>(ABS(AQ165)-1)/AQ156</f>
        <v>1.349556574</v>
      </c>
      <c r="AS170" s="13"/>
    </row>
    <row r="171">
      <c r="B171" s="28" t="s">
        <v>307</v>
      </c>
      <c r="C171" s="25">
        <f>(ABS(C158)-1)/C156</f>
        <v>1.902820251</v>
      </c>
      <c r="E171" s="13"/>
      <c r="G171" s="28" t="s">
        <v>307</v>
      </c>
      <c r="H171" s="25">
        <f>(ABS(H158)-1)/H156</f>
        <v>2.836471265</v>
      </c>
      <c r="J171" s="13"/>
      <c r="L171" s="28" t="s">
        <v>307</v>
      </c>
      <c r="M171" s="25">
        <f>(ABS(M158)-1)/M156</f>
        <v>2.036435687</v>
      </c>
      <c r="O171" s="13"/>
      <c r="Q171" s="28" t="s">
        <v>307</v>
      </c>
      <c r="R171" s="25">
        <f>(ABS(R158)-1)/R156</f>
        <v>1.989118353</v>
      </c>
      <c r="T171" s="13"/>
      <c r="V171" s="28" t="s">
        <v>307</v>
      </c>
      <c r="W171" s="25">
        <f>(ABS(W158)-1)/W156</f>
        <v>1.85933006</v>
      </c>
      <c r="Y171" s="13"/>
      <c r="AA171" s="28" t="s">
        <v>307</v>
      </c>
      <c r="AB171" s="25">
        <f>(ABS(AB158)-1)/AB156</f>
        <v>1.704976004</v>
      </c>
      <c r="AD171" s="13"/>
      <c r="AF171" s="28" t="s">
        <v>307</v>
      </c>
      <c r="AG171" s="25">
        <f>(ABS(AG158)-1)/AG156</f>
        <v>1.663985801</v>
      </c>
      <c r="AI171" s="13"/>
      <c r="AK171" s="28" t="s">
        <v>307</v>
      </c>
      <c r="AL171" s="25">
        <f>(ABS(AL158)-1)/AL156</f>
        <v>1.345636294</v>
      </c>
      <c r="AN171" s="13"/>
      <c r="AP171" s="28" t="s">
        <v>307</v>
      </c>
      <c r="AQ171" s="25">
        <f>(ABS(AQ158)-1)/AQ156</f>
        <v>1.542350371</v>
      </c>
      <c r="AS171" s="13"/>
    </row>
    <row r="172">
      <c r="B172" s="4" t="s">
        <v>308</v>
      </c>
      <c r="C172" s="25">
        <f>(ABS(C164)-1)/C156</f>
        <v>2.140672783</v>
      </c>
      <c r="E172" s="13"/>
      <c r="G172" s="4" t="s">
        <v>308</v>
      </c>
      <c r="H172" s="25">
        <f>(ABS(H164)-1)/H156</f>
        <v>3.12422922</v>
      </c>
      <c r="J172" s="13"/>
      <c r="L172" s="4" t="s">
        <v>308</v>
      </c>
      <c r="M172" s="25">
        <f>(ABS(M164)-1)/M156</f>
        <v>2.256590897</v>
      </c>
      <c r="O172" s="13"/>
      <c r="Q172" s="4" t="s">
        <v>308</v>
      </c>
      <c r="R172" s="25">
        <f>(ABS(R164)-1)/R156</f>
        <v>2.193880536</v>
      </c>
      <c r="T172" s="13"/>
      <c r="V172" s="4" t="s">
        <v>308</v>
      </c>
      <c r="W172" s="25">
        <f>(ABS(W164)-1)/W156</f>
        <v>2.12079835</v>
      </c>
      <c r="Y172" s="13"/>
      <c r="AA172" s="4" t="s">
        <v>308</v>
      </c>
      <c r="AB172" s="25">
        <f>(ABS(AB164)-1)/AB156</f>
        <v>1.925991412</v>
      </c>
      <c r="AD172" s="13"/>
      <c r="AF172" s="4" t="s">
        <v>308</v>
      </c>
      <c r="AG172" s="25">
        <f>(ABS(AG164)-1)/AG156</f>
        <v>1.858117477</v>
      </c>
      <c r="AI172" s="13"/>
      <c r="AK172" s="4" t="s">
        <v>308</v>
      </c>
      <c r="AL172" s="25">
        <f>(ABS(AL164)-1)/AL156</f>
        <v>1.51384083</v>
      </c>
      <c r="AN172" s="13"/>
      <c r="AP172" s="4" t="s">
        <v>308</v>
      </c>
      <c r="AQ172" s="25">
        <f>(ABS(AQ164)-1)/AQ156</f>
        <v>1.735144167</v>
      </c>
      <c r="AS172" s="13"/>
    </row>
    <row r="173">
      <c r="B173" s="4" t="s">
        <v>309</v>
      </c>
      <c r="C173" s="25">
        <f>ABS(C158)/ABS(C165)</f>
        <v>1.017857143</v>
      </c>
      <c r="E173" s="13"/>
      <c r="G173" s="4" t="s">
        <v>309</v>
      </c>
      <c r="H173" s="25">
        <f>ABS(H158)/ABS(H165)</f>
        <v>1.428571429</v>
      </c>
      <c r="J173" s="13"/>
      <c r="L173" s="4" t="s">
        <v>309</v>
      </c>
      <c r="M173" s="25">
        <f>ABS(M158)/ABS(M165)</f>
        <v>1.153846154</v>
      </c>
      <c r="O173" s="13"/>
      <c r="Q173" s="4" t="s">
        <v>309</v>
      </c>
      <c r="R173" s="25">
        <f>ABS(R158)/ABS(R165)</f>
        <v>1.112903226</v>
      </c>
      <c r="T173" s="13"/>
      <c r="V173" s="4" t="s">
        <v>309</v>
      </c>
      <c r="W173" s="25">
        <f>ABS(W158)/ABS(W165)</f>
        <v>1.083333333</v>
      </c>
      <c r="Y173" s="13"/>
      <c r="AA173" s="4" t="s">
        <v>309</v>
      </c>
      <c r="AB173" s="25">
        <f>ABS(AB158)/ABS(AB165)</f>
        <v>1</v>
      </c>
      <c r="AD173" s="13"/>
      <c r="AF173" s="4" t="s">
        <v>309</v>
      </c>
      <c r="AG173" s="25">
        <f>ABS(AG158)/ABS(AG165)</f>
        <v>1.051724138</v>
      </c>
      <c r="AI173" s="13"/>
      <c r="AK173" s="4" t="s">
        <v>309</v>
      </c>
      <c r="AL173" s="25">
        <f>ABS(AL158)/ABS(AL165)</f>
        <v>1.017857143</v>
      </c>
      <c r="AN173" s="13"/>
      <c r="AP173" s="4" t="s">
        <v>309</v>
      </c>
      <c r="AQ173" s="25">
        <f>ABS(AQ158)/ABS(AQ165)</f>
        <v>1.140625</v>
      </c>
      <c r="AS173" s="13"/>
    </row>
    <row r="174">
      <c r="B174" s="4" t="s">
        <v>310</v>
      </c>
      <c r="C174" s="25">
        <f>ABS(C164)/ABS(C165)</f>
        <v>1.142857143</v>
      </c>
      <c r="E174" s="13"/>
      <c r="G174" s="4" t="s">
        <v>310</v>
      </c>
      <c r="H174" s="25">
        <f>ABS(H164)/ABS(H165)</f>
        <v>1.571428571</v>
      </c>
      <c r="J174" s="13"/>
      <c r="L174" s="4" t="s">
        <v>310</v>
      </c>
      <c r="M174" s="25">
        <f>ABS(M164)/ABS(M165)</f>
        <v>1.276923077</v>
      </c>
      <c r="O174" s="13"/>
      <c r="Q174" s="4" t="s">
        <v>310</v>
      </c>
      <c r="R174" s="25">
        <f>ABS(R164)/ABS(R165)</f>
        <v>1.225806452</v>
      </c>
      <c r="T174" s="13"/>
      <c r="V174" s="4" t="s">
        <v>310</v>
      </c>
      <c r="W174" s="25">
        <f>ABS(W164)/ABS(W165)</f>
        <v>1.233333333</v>
      </c>
      <c r="Y174" s="13"/>
      <c r="AA174" s="4" t="s">
        <v>310</v>
      </c>
      <c r="AB174" s="25">
        <f>ABS(AB164)/ABS(AB165)</f>
        <v>1.127272727</v>
      </c>
      <c r="AD174" s="13"/>
      <c r="AF174" s="4" t="s">
        <v>310</v>
      </c>
      <c r="AG174" s="25">
        <f>ABS(AG164)/ABS(AG165)</f>
        <v>1.172413793</v>
      </c>
      <c r="AI174" s="13"/>
      <c r="AK174" s="4" t="s">
        <v>310</v>
      </c>
      <c r="AL174" s="25">
        <f>ABS(AL164)/ABS(AL165)</f>
        <v>1.142857143</v>
      </c>
      <c r="AN174" s="13"/>
      <c r="AP174" s="4" t="s">
        <v>310</v>
      </c>
      <c r="AQ174" s="25">
        <f>ABS(AQ164)/ABS(AQ165)</f>
        <v>1.28125</v>
      </c>
      <c r="AS174" s="13"/>
    </row>
    <row r="175">
      <c r="B175" s="4" t="s">
        <v>311</v>
      </c>
      <c r="C175" s="25">
        <f>C162/MAX(ABS(C160),ABS(C165))</f>
        <v>0</v>
      </c>
      <c r="E175" s="13"/>
      <c r="G175" s="4" t="s">
        <v>311</v>
      </c>
      <c r="H175" s="25">
        <f>H162/MAX(ABS(H160),ABS(H165))</f>
        <v>0.1636363636</v>
      </c>
      <c r="J175" s="13"/>
      <c r="L175" s="4" t="s">
        <v>311</v>
      </c>
      <c r="M175" s="25">
        <f>M162/MAX(ABS(M160),ABS(M165))</f>
        <v>0</v>
      </c>
      <c r="O175" s="13"/>
      <c r="Q175" s="4" t="s">
        <v>311</v>
      </c>
      <c r="R175" s="25">
        <f>R162/MAX(ABS(R160),ABS(R165))</f>
        <v>0</v>
      </c>
      <c r="T175" s="13"/>
      <c r="V175" s="4" t="s">
        <v>311</v>
      </c>
      <c r="W175" s="25">
        <f>W162/MAX(ABS(W160),ABS(W165))</f>
        <v>0</v>
      </c>
      <c r="Y175" s="13"/>
      <c r="AA175" s="4" t="s">
        <v>311</v>
      </c>
      <c r="AB175" s="25">
        <f>AB162/MAX(ABS(AB160),ABS(AB165))</f>
        <v>0</v>
      </c>
      <c r="AD175" s="13"/>
      <c r="AF175" s="4" t="s">
        <v>311</v>
      </c>
      <c r="AG175" s="25">
        <f>AG162/MAX(ABS(AG160),ABS(AG165))</f>
        <v>0</v>
      </c>
      <c r="AI175" s="13"/>
      <c r="AK175" s="4" t="s">
        <v>311</v>
      </c>
      <c r="AL175" s="25">
        <f>AL162/MAX(ABS(AL160),ABS(AL165))</f>
        <v>0</v>
      </c>
      <c r="AN175" s="13"/>
      <c r="AP175" s="4" t="s">
        <v>311</v>
      </c>
      <c r="AQ175" s="25">
        <f>AQ162/MAX(ABS(AQ160),ABS(AQ165))</f>
        <v>0</v>
      </c>
      <c r="AS175" s="13"/>
    </row>
    <row r="176">
      <c r="B176" s="28" t="s">
        <v>312</v>
      </c>
      <c r="C176" s="25">
        <f>C161/(C160+C162+C161)</f>
        <v>0.01785714286</v>
      </c>
      <c r="E176" s="13"/>
      <c r="G176" s="28" t="s">
        <v>312</v>
      </c>
      <c r="H176" s="25">
        <f>H161/(H160+H162+H161)</f>
        <v>0.0447761194</v>
      </c>
      <c r="J176" s="13"/>
      <c r="L176" s="28" t="s">
        <v>312</v>
      </c>
      <c r="M176" s="25">
        <f>M161/(M160+M162+M161)</f>
        <v>0.1538461538</v>
      </c>
      <c r="O176" s="13"/>
      <c r="Q176" s="28" t="s">
        <v>312</v>
      </c>
      <c r="R176" s="25">
        <f>R161/(R160+R162+R161)</f>
        <v>0.1129032258</v>
      </c>
      <c r="T176" s="13"/>
      <c r="V176" s="28" t="s">
        <v>312</v>
      </c>
      <c r="W176" s="25">
        <f>W161/(W160+W162+W161)</f>
        <v>0.08333333333</v>
      </c>
      <c r="Y176" s="13"/>
      <c r="AA176" s="28" t="s">
        <v>312</v>
      </c>
      <c r="AB176" s="25">
        <f>AB161/(AB160+AB162+AB161)</f>
        <v>0</v>
      </c>
      <c r="AD176" s="13"/>
      <c r="AF176" s="28" t="s">
        <v>312</v>
      </c>
      <c r="AG176" s="25">
        <f>AG161/(AG160+AG162+AG161)</f>
        <v>0.05172413793</v>
      </c>
      <c r="AI176" s="13"/>
      <c r="AK176" s="28" t="s">
        <v>312</v>
      </c>
      <c r="AL176" s="25">
        <f>AL161/(AL160+AL162+AL161)</f>
        <v>0.01785714286</v>
      </c>
      <c r="AN176" s="13"/>
      <c r="AP176" s="28" t="s">
        <v>312</v>
      </c>
      <c r="AQ176" s="25">
        <f>AQ161/(AQ160+AQ162+AQ161)</f>
        <v>0.140625</v>
      </c>
      <c r="AS176" s="13"/>
    </row>
    <row r="177">
      <c r="B177" s="28" t="s">
        <v>313</v>
      </c>
      <c r="C177" s="25">
        <f>C162/(C160+C162+C161)</f>
        <v>0</v>
      </c>
      <c r="E177" s="13"/>
      <c r="G177" s="28" t="s">
        <v>313</v>
      </c>
      <c r="H177" s="25">
        <f>H162/(H160+H162+H161)</f>
        <v>0.1343283582</v>
      </c>
      <c r="J177" s="13"/>
      <c r="L177" s="28" t="s">
        <v>313</v>
      </c>
      <c r="M177" s="25">
        <f>M162/(M160+M162+M161)</f>
        <v>0</v>
      </c>
      <c r="O177" s="13"/>
      <c r="Q177" s="28" t="s">
        <v>313</v>
      </c>
      <c r="R177" s="25">
        <f>R162/(R160+R162+R161)</f>
        <v>0</v>
      </c>
      <c r="T177" s="13"/>
      <c r="V177" s="28" t="s">
        <v>313</v>
      </c>
      <c r="W177" s="25">
        <f>W162/(W160+W162+W161)</f>
        <v>0</v>
      </c>
      <c r="Y177" s="13"/>
      <c r="AA177" s="28" t="s">
        <v>313</v>
      </c>
      <c r="AB177" s="25">
        <f>AB162/(AB160+AB162+AB161)</f>
        <v>0</v>
      </c>
      <c r="AD177" s="13"/>
      <c r="AF177" s="28" t="s">
        <v>313</v>
      </c>
      <c r="AG177" s="25">
        <f>AG162/(AG160+AG162+AG161)</f>
        <v>0</v>
      </c>
      <c r="AI177" s="13"/>
      <c r="AK177" s="28" t="s">
        <v>313</v>
      </c>
      <c r="AL177" s="25">
        <f>AL162/(AL160+AL162+AL161)</f>
        <v>0</v>
      </c>
      <c r="AN177" s="13"/>
      <c r="AP177" s="28" t="s">
        <v>313</v>
      </c>
      <c r="AQ177" s="25">
        <f>AQ162/(AQ160+AQ162+AQ161)</f>
        <v>0</v>
      </c>
      <c r="AS177" s="13"/>
    </row>
    <row r="178">
      <c r="B178" s="28" t="s">
        <v>314</v>
      </c>
      <c r="C178" s="25">
        <f>(C161+C162)/(C160+C161+C162)</f>
        <v>0.01785714286</v>
      </c>
      <c r="E178" s="13"/>
      <c r="G178" s="28" t="s">
        <v>314</v>
      </c>
      <c r="H178" s="25">
        <f>(H161+H162)/(H160+H161+H162)</f>
        <v>0.1791044776</v>
      </c>
      <c r="J178" s="13"/>
      <c r="L178" s="28" t="s">
        <v>314</v>
      </c>
      <c r="M178" s="25">
        <f>(M161+M162)/(M160+M161+M162)</f>
        <v>0.1538461538</v>
      </c>
      <c r="O178" s="13"/>
      <c r="Q178" s="28" t="s">
        <v>314</v>
      </c>
      <c r="R178" s="25">
        <f>(R161+R162)/(R160+R161+R162)</f>
        <v>0.1129032258</v>
      </c>
      <c r="T178" s="13"/>
      <c r="V178" s="28" t="s">
        <v>314</v>
      </c>
      <c r="W178" s="25">
        <f>(W161+W162)/(W160+W161+W162)</f>
        <v>0.08333333333</v>
      </c>
      <c r="Y178" s="13"/>
      <c r="AA178" s="28" t="s">
        <v>314</v>
      </c>
      <c r="AB178" s="25">
        <f>(AB161+AB162)/(AB160+AB161+AB162)</f>
        <v>0</v>
      </c>
      <c r="AD178" s="13"/>
      <c r="AF178" s="28" t="s">
        <v>314</v>
      </c>
      <c r="AG178" s="25">
        <f>(AG161+AG162)/(AG160+AG161+AG162)</f>
        <v>0.05172413793</v>
      </c>
      <c r="AI178" s="13"/>
      <c r="AK178" s="28" t="s">
        <v>314</v>
      </c>
      <c r="AL178" s="25">
        <f>(AL161+AL162)/(AL160+AL161+AL162)</f>
        <v>0.01785714286</v>
      </c>
      <c r="AN178" s="13"/>
      <c r="AP178" s="28" t="s">
        <v>314</v>
      </c>
      <c r="AQ178" s="25">
        <f>(AQ161+AQ162)/(AQ160+AQ161+AQ162)</f>
        <v>0.140625</v>
      </c>
      <c r="AS178" s="13"/>
    </row>
    <row r="179">
      <c r="B179" s="28" t="s">
        <v>315</v>
      </c>
      <c r="C179" s="29">
        <f>ABS(C161)/ABS(C159)</f>
        <v>1</v>
      </c>
      <c r="E179" s="13"/>
      <c r="G179" s="28" t="s">
        <v>315</v>
      </c>
      <c r="H179" s="29">
        <f>ABS(H161)/ABS(H159)</f>
        <v>1</v>
      </c>
      <c r="J179" s="13"/>
      <c r="L179" s="28" t="s">
        <v>315</v>
      </c>
      <c r="M179" s="29">
        <f>ABS(M161)/ABS(M159)</f>
        <v>1</v>
      </c>
      <c r="O179" s="13"/>
      <c r="Q179" s="28" t="s">
        <v>315</v>
      </c>
      <c r="R179" s="29">
        <f>ABS(R161)/ABS(R159)</f>
        <v>1</v>
      </c>
      <c r="T179" s="13"/>
      <c r="V179" s="28" t="s">
        <v>315</v>
      </c>
      <c r="W179" s="29">
        <f>ABS(W161)/ABS(W159)</f>
        <v>1</v>
      </c>
      <c r="Y179" s="13"/>
      <c r="AA179" s="28" t="s">
        <v>315</v>
      </c>
      <c r="AB179" s="29" t="str">
        <f>ABS(AB161)/ABS(AB159)</f>
        <v>#DIV/0!</v>
      </c>
      <c r="AD179" s="13"/>
      <c r="AF179" s="28" t="s">
        <v>315</v>
      </c>
      <c r="AG179" s="29">
        <f>ABS(AG161)/ABS(AG159)</f>
        <v>1</v>
      </c>
      <c r="AI179" s="13"/>
      <c r="AK179" s="28" t="s">
        <v>315</v>
      </c>
      <c r="AL179" s="29">
        <f>ABS(AL161)/ABS(AL159)</f>
        <v>1</v>
      </c>
      <c r="AN179" s="13"/>
      <c r="AP179" s="28" t="s">
        <v>315</v>
      </c>
      <c r="AQ179" s="29">
        <f>ABS(AQ161)/ABS(AQ159)</f>
        <v>1</v>
      </c>
      <c r="AS179" s="13"/>
    </row>
    <row r="180">
      <c r="B180" s="28" t="s">
        <v>316</v>
      </c>
      <c r="C180" s="29">
        <f>C161/(C161+C162)</f>
        <v>1</v>
      </c>
      <c r="E180" s="13"/>
      <c r="G180" s="28" t="s">
        <v>316</v>
      </c>
      <c r="H180" s="29">
        <f>H161/(H161+H162)</f>
        <v>0.25</v>
      </c>
      <c r="J180" s="13"/>
      <c r="L180" s="28" t="s">
        <v>316</v>
      </c>
      <c r="M180" s="29">
        <f>M161/(M161+M162)</f>
        <v>1</v>
      </c>
      <c r="O180" s="13"/>
      <c r="Q180" s="28" t="s">
        <v>316</v>
      </c>
      <c r="R180" s="29">
        <f>R161/(R161+R162)</f>
        <v>1</v>
      </c>
      <c r="T180" s="13"/>
      <c r="V180" s="28" t="s">
        <v>316</v>
      </c>
      <c r="W180" s="29">
        <f>W161/(W161+W162)</f>
        <v>1</v>
      </c>
      <c r="Y180" s="13"/>
      <c r="AA180" s="28" t="s">
        <v>316</v>
      </c>
      <c r="AB180" s="29" t="str">
        <f>AB161/(AB161+AB162)</f>
        <v>#DIV/0!</v>
      </c>
      <c r="AD180" s="13"/>
      <c r="AF180" s="28" t="s">
        <v>316</v>
      </c>
      <c r="AG180" s="29">
        <f>AG161/(AG161+AG162)</f>
        <v>1</v>
      </c>
      <c r="AI180" s="13"/>
      <c r="AK180" s="28" t="s">
        <v>316</v>
      </c>
      <c r="AL180" s="29">
        <f>AL161/(AL161+AL162)</f>
        <v>1</v>
      </c>
      <c r="AN180" s="13"/>
      <c r="AP180" s="28" t="s">
        <v>316</v>
      </c>
      <c r="AQ180" s="29">
        <f>AQ161/(AQ161+AQ162)</f>
        <v>1</v>
      </c>
      <c r="AS180" s="13"/>
    </row>
    <row r="181">
      <c r="B181" s="28" t="s">
        <v>317</v>
      </c>
      <c r="C181" s="25">
        <f>C160/(C159+C160+C161+C162)</f>
        <v>0.9649122807</v>
      </c>
      <c r="E181" s="13"/>
      <c r="G181" s="28" t="s">
        <v>317</v>
      </c>
      <c r="H181" s="25">
        <f>H160/(H159+H160+H161+H162)</f>
        <v>0.7857142857</v>
      </c>
      <c r="J181" s="13"/>
      <c r="L181" s="28" t="s">
        <v>317</v>
      </c>
      <c r="M181" s="25">
        <f>M160/(M159+M160+M161+M162)</f>
        <v>0.7333333333</v>
      </c>
      <c r="O181" s="13"/>
      <c r="Q181" s="28" t="s">
        <v>317</v>
      </c>
      <c r="R181" s="25">
        <f>R160/(R159+R160+R161+R162)</f>
        <v>0.7971014493</v>
      </c>
      <c r="T181" s="13"/>
      <c r="V181" s="28" t="s">
        <v>317</v>
      </c>
      <c r="W181" s="25">
        <f>W160/(W159+W160+W161+W162)</f>
        <v>0.8461538462</v>
      </c>
      <c r="Y181" s="13"/>
      <c r="AA181" s="28" t="s">
        <v>317</v>
      </c>
      <c r="AB181" s="25">
        <f>AB160/(AB159+AB160+AB161+AB162)</f>
        <v>1</v>
      </c>
      <c r="AD181" s="13"/>
      <c r="AF181" s="28" t="s">
        <v>317</v>
      </c>
      <c r="AG181" s="25">
        <f>AG160/(AG159+AG160+AG161+AG162)</f>
        <v>0.9016393443</v>
      </c>
      <c r="AI181" s="13"/>
      <c r="AK181" s="28" t="s">
        <v>317</v>
      </c>
      <c r="AL181" s="25">
        <f>AL160/(AL159+AL160+AL161+AL162)</f>
        <v>0.9649122807</v>
      </c>
      <c r="AN181" s="13"/>
      <c r="AP181" s="28" t="s">
        <v>317</v>
      </c>
      <c r="AQ181" s="25">
        <f>AQ160/(AQ159+AQ160+AQ161+AQ162)</f>
        <v>0.7534246575</v>
      </c>
      <c r="AS181" s="13"/>
    </row>
    <row r="182">
      <c r="B182" s="28" t="s">
        <v>318</v>
      </c>
      <c r="C182" s="25">
        <f>(C162+C161+C159)/(C160+C162+C161+C159)</f>
        <v>0.0350877193</v>
      </c>
      <c r="E182" s="13"/>
      <c r="G182" s="28" t="s">
        <v>318</v>
      </c>
      <c r="H182" s="25">
        <f>(H162+H161+H159)/(H160+H162+H161+H159)</f>
        <v>0.2142857143</v>
      </c>
      <c r="J182" s="13"/>
      <c r="L182" s="28" t="s">
        <v>318</v>
      </c>
      <c r="M182" s="25">
        <f>(M162+M161+M159)/(M160+M162+M161+M159)</f>
        <v>0.2666666667</v>
      </c>
      <c r="O182" s="13"/>
      <c r="Q182" s="28" t="s">
        <v>318</v>
      </c>
      <c r="R182" s="25">
        <f>(R162+R161+R159)/(R160+R162+R161+R159)</f>
        <v>0.2028985507</v>
      </c>
      <c r="T182" s="13"/>
      <c r="V182" s="28" t="s">
        <v>318</v>
      </c>
      <c r="W182" s="25">
        <f>(W162+W161+W159)/(W160+W162+W161+W159)</f>
        <v>0.1538461538</v>
      </c>
      <c r="Y182" s="13"/>
      <c r="AA182" s="28" t="s">
        <v>318</v>
      </c>
      <c r="AB182" s="25">
        <f>(AB162+AB161+AB159)/(AB160+AB162+AB161+AB159)</f>
        <v>0</v>
      </c>
      <c r="AD182" s="13"/>
      <c r="AF182" s="28" t="s">
        <v>318</v>
      </c>
      <c r="AG182" s="25">
        <f>(AG162+AG161+AG159)/(AG160+AG162+AG161+AG159)</f>
        <v>0.09836065574</v>
      </c>
      <c r="AI182" s="13"/>
      <c r="AK182" s="28" t="s">
        <v>318</v>
      </c>
      <c r="AL182" s="25">
        <f>(AL162+AL161+AL159)/(AL160+AL162+AL161+AL159)</f>
        <v>0.0350877193</v>
      </c>
      <c r="AN182" s="13"/>
      <c r="AP182" s="28" t="s">
        <v>318</v>
      </c>
      <c r="AQ182" s="25">
        <f>(AQ162+AQ161+AQ159)/(AQ160+AQ162+AQ161+AQ159)</f>
        <v>0.2465753425</v>
      </c>
      <c r="AS182" s="13"/>
    </row>
    <row r="183">
      <c r="B183" s="28" t="s">
        <v>319</v>
      </c>
      <c r="C183" s="25">
        <f>(C161+C159)/C160</f>
        <v>0.03636363636</v>
      </c>
      <c r="E183" s="13"/>
      <c r="G183" s="28" t="s">
        <v>319</v>
      </c>
      <c r="H183" s="25">
        <f>(H161+H159)/H160</f>
        <v>0.1090909091</v>
      </c>
      <c r="J183" s="13"/>
      <c r="L183" s="28" t="s">
        <v>319</v>
      </c>
      <c r="M183" s="25">
        <f>(M161+M159)/M160</f>
        <v>0.3636363636</v>
      </c>
      <c r="O183" s="13"/>
      <c r="Q183" s="28" t="s">
        <v>319</v>
      </c>
      <c r="R183" s="25">
        <f>(R161+R159)/R160</f>
        <v>0.2545454545</v>
      </c>
      <c r="T183" s="13"/>
      <c r="V183" s="28" t="s">
        <v>319</v>
      </c>
      <c r="W183" s="25">
        <f>(W161+W159)/W160</f>
        <v>0.1818181818</v>
      </c>
      <c r="Y183" s="13"/>
      <c r="AA183" s="28" t="s">
        <v>319</v>
      </c>
      <c r="AB183" s="25">
        <f>(AB161+AB159)/AB160</f>
        <v>0</v>
      </c>
      <c r="AD183" s="13"/>
      <c r="AF183" s="28" t="s">
        <v>319</v>
      </c>
      <c r="AG183" s="25">
        <f>(AG161+AG159)/AG160</f>
        <v>0.1090909091</v>
      </c>
      <c r="AI183" s="13"/>
      <c r="AK183" s="28" t="s">
        <v>319</v>
      </c>
      <c r="AL183" s="25">
        <f>(AL161+AL159)/AL160</f>
        <v>0.03636363636</v>
      </c>
      <c r="AN183" s="13"/>
      <c r="AP183" s="28" t="s">
        <v>319</v>
      </c>
      <c r="AQ183" s="25">
        <f>(AQ161+AQ159)/AQ160</f>
        <v>0.3272727273</v>
      </c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9" t="s">
        <v>13</v>
      </c>
      <c r="C3" s="10">
        <v>12725.0</v>
      </c>
      <c r="D3" s="10" t="s">
        <v>810</v>
      </c>
      <c r="E3" s="11">
        <v>1.631331547606E12</v>
      </c>
      <c r="F3" s="8" t="b">
        <f t="shared" ref="F3:F101" si="2"> EXACT(G3, LOWER(G3))</f>
        <v>0</v>
      </c>
      <c r="G3" s="9" t="s">
        <v>13</v>
      </c>
      <c r="H3" s="10">
        <v>12338.0</v>
      </c>
      <c r="I3" s="10" t="s">
        <v>811</v>
      </c>
      <c r="J3" s="11">
        <v>1.631332215435E12</v>
      </c>
      <c r="K3" s="8" t="b">
        <f t="shared" ref="K3:K101" si="3"> EXACT(L3, LOWER(L3))</f>
        <v>0</v>
      </c>
      <c r="L3" s="9" t="s">
        <v>13</v>
      </c>
      <c r="M3" s="10">
        <v>13126.0</v>
      </c>
      <c r="N3" s="10" t="s">
        <v>812</v>
      </c>
      <c r="O3" s="11">
        <v>1.631332939055E12</v>
      </c>
      <c r="P3" s="8" t="b">
        <f t="shared" ref="P3:P101" si="4"> EXACT(Q3, LOWER(Q3))</f>
        <v>0</v>
      </c>
      <c r="Q3" s="9" t="s">
        <v>813</v>
      </c>
      <c r="R3" s="10">
        <v>25987.0</v>
      </c>
      <c r="S3" s="10" t="s">
        <v>814</v>
      </c>
      <c r="T3" s="11">
        <v>1.631338478916E12</v>
      </c>
      <c r="U3" s="8" t="b">
        <f t="shared" ref="U3:U101" si="5"> EXACT(V3, LOWER(V3))</f>
        <v>0</v>
      </c>
      <c r="V3" s="9" t="s">
        <v>13</v>
      </c>
      <c r="W3" s="10">
        <v>14648.0</v>
      </c>
      <c r="X3" s="10" t="s">
        <v>815</v>
      </c>
      <c r="Y3" s="11">
        <v>1.631339195501E12</v>
      </c>
      <c r="Z3" s="8" t="b">
        <f t="shared" ref="Z3:Z101" si="6"> EXACT(AA3, LOWER(AA3))</f>
        <v>0</v>
      </c>
      <c r="AA3" s="9" t="s">
        <v>13</v>
      </c>
      <c r="AB3" s="10">
        <v>12827.0</v>
      </c>
      <c r="AC3" s="10" t="s">
        <v>816</v>
      </c>
      <c r="AD3" s="11">
        <v>1.631339735575E12</v>
      </c>
      <c r="AE3" s="8" t="b">
        <f t="shared" ref="AE3:AE101" si="7"> EXACT(AF3, LOWER(AF3))</f>
        <v>0</v>
      </c>
      <c r="AF3" s="9" t="s">
        <v>13</v>
      </c>
      <c r="AG3" s="10">
        <v>16137.0</v>
      </c>
      <c r="AH3" s="10" t="s">
        <v>817</v>
      </c>
      <c r="AI3" s="11">
        <v>1.63134444151E12</v>
      </c>
      <c r="AJ3" s="8" t="b">
        <f t="shared" ref="AJ3:AJ101" si="8"> EXACT(AK3, LOWER(AK3))</f>
        <v>0</v>
      </c>
      <c r="AK3" s="9" t="s">
        <v>13</v>
      </c>
      <c r="AL3" s="10">
        <v>11354.0</v>
      </c>
      <c r="AM3" s="10" t="s">
        <v>818</v>
      </c>
      <c r="AN3" s="11">
        <v>1.631345223297E12</v>
      </c>
      <c r="AO3" s="8" t="b">
        <f t="shared" ref="AO3:AO101" si="9"> EXACT(AP3, LOWER(AP3))</f>
        <v>0</v>
      </c>
      <c r="AP3" s="9" t="s">
        <v>813</v>
      </c>
      <c r="AQ3" s="10">
        <v>25220.0</v>
      </c>
      <c r="AR3" s="10" t="s">
        <v>819</v>
      </c>
      <c r="AS3" s="11">
        <v>1.63134602913E12</v>
      </c>
    </row>
    <row r="4">
      <c r="A4" s="8" t="b">
        <f t="shared" si="1"/>
        <v>1</v>
      </c>
      <c r="B4" s="9" t="s">
        <v>23</v>
      </c>
      <c r="C4" s="10">
        <v>251.0</v>
      </c>
      <c r="D4" s="10" t="s">
        <v>810</v>
      </c>
      <c r="E4" s="11">
        <v>1.631331547847E12</v>
      </c>
      <c r="F4" s="8" t="b">
        <f t="shared" si="2"/>
        <v>1</v>
      </c>
      <c r="G4" s="9" t="s">
        <v>23</v>
      </c>
      <c r="H4" s="10">
        <v>230.0</v>
      </c>
      <c r="I4" s="10" t="s">
        <v>811</v>
      </c>
      <c r="J4" s="11">
        <v>1.631332215664E12</v>
      </c>
      <c r="K4" s="8" t="b">
        <f t="shared" si="3"/>
        <v>1</v>
      </c>
      <c r="L4" s="9" t="s">
        <v>23</v>
      </c>
      <c r="M4" s="10">
        <v>170.0</v>
      </c>
      <c r="N4" s="10" t="s">
        <v>812</v>
      </c>
      <c r="O4" s="11">
        <v>1.631332939215E12</v>
      </c>
      <c r="P4" s="8" t="b">
        <f t="shared" si="4"/>
        <v>1</v>
      </c>
      <c r="Q4" s="9" t="s">
        <v>62</v>
      </c>
      <c r="R4" s="10">
        <v>1703.0</v>
      </c>
      <c r="S4" s="10" t="s">
        <v>820</v>
      </c>
      <c r="T4" s="11">
        <v>1.631338480656E12</v>
      </c>
      <c r="U4" s="8" t="b">
        <f t="shared" si="5"/>
        <v>1</v>
      </c>
      <c r="V4" s="9" t="s">
        <v>23</v>
      </c>
      <c r="W4" s="10">
        <v>178.0</v>
      </c>
      <c r="X4" s="10" t="s">
        <v>815</v>
      </c>
      <c r="Y4" s="11">
        <v>1.631339195676E12</v>
      </c>
      <c r="Z4" s="8" t="b">
        <f t="shared" si="6"/>
        <v>1</v>
      </c>
      <c r="AA4" s="9" t="s">
        <v>23</v>
      </c>
      <c r="AB4" s="10">
        <v>214.0</v>
      </c>
      <c r="AC4" s="10" t="s">
        <v>816</v>
      </c>
      <c r="AD4" s="11">
        <v>1.631339735779E12</v>
      </c>
      <c r="AE4" s="8" t="b">
        <f t="shared" si="7"/>
        <v>1</v>
      </c>
      <c r="AF4" s="9" t="s">
        <v>23</v>
      </c>
      <c r="AG4" s="10">
        <v>179.0</v>
      </c>
      <c r="AH4" s="10" t="s">
        <v>817</v>
      </c>
      <c r="AI4" s="11">
        <v>1.631344441677E12</v>
      </c>
      <c r="AJ4" s="8" t="b">
        <f t="shared" si="8"/>
        <v>1</v>
      </c>
      <c r="AK4" s="9" t="s">
        <v>23</v>
      </c>
      <c r="AL4" s="10">
        <v>220.0</v>
      </c>
      <c r="AM4" s="10" t="s">
        <v>818</v>
      </c>
      <c r="AN4" s="11">
        <v>1.631345223506E12</v>
      </c>
      <c r="AO4" s="8" t="b">
        <f t="shared" si="9"/>
        <v>0</v>
      </c>
      <c r="AP4" s="9" t="s">
        <v>813</v>
      </c>
      <c r="AQ4" s="10">
        <v>145.0</v>
      </c>
      <c r="AR4" s="10" t="s">
        <v>819</v>
      </c>
      <c r="AS4" s="11">
        <v>1.631346029279E12</v>
      </c>
    </row>
    <row r="5">
      <c r="A5" s="8" t="b">
        <f t="shared" si="1"/>
        <v>1</v>
      </c>
      <c r="B5" s="9" t="s">
        <v>27</v>
      </c>
      <c r="C5" s="10">
        <v>184.0</v>
      </c>
      <c r="D5" s="10" t="s">
        <v>821</v>
      </c>
      <c r="E5" s="11">
        <v>1.631331548029E12</v>
      </c>
      <c r="F5" s="8" t="b">
        <f t="shared" si="2"/>
        <v>1</v>
      </c>
      <c r="G5" s="9" t="s">
        <v>27</v>
      </c>
      <c r="H5" s="10">
        <v>192.0</v>
      </c>
      <c r="I5" s="10" t="s">
        <v>811</v>
      </c>
      <c r="J5" s="11">
        <v>1.631332215854E12</v>
      </c>
      <c r="K5" s="8" t="b">
        <f t="shared" si="3"/>
        <v>1</v>
      </c>
      <c r="L5" s="9" t="s">
        <v>27</v>
      </c>
      <c r="M5" s="10">
        <v>194.0</v>
      </c>
      <c r="N5" s="10" t="s">
        <v>812</v>
      </c>
      <c r="O5" s="11">
        <v>1.631332939408E12</v>
      </c>
      <c r="P5" s="8" t="b">
        <f t="shared" si="4"/>
        <v>0</v>
      </c>
      <c r="Q5" s="9" t="s">
        <v>813</v>
      </c>
      <c r="R5" s="10">
        <v>2841.0</v>
      </c>
      <c r="S5" s="10" t="s">
        <v>822</v>
      </c>
      <c r="T5" s="11">
        <v>1.631338483458E12</v>
      </c>
      <c r="U5" s="8" t="b">
        <f t="shared" si="5"/>
        <v>1</v>
      </c>
      <c r="V5" s="9" t="s">
        <v>27</v>
      </c>
      <c r="W5" s="10">
        <v>133.0</v>
      </c>
      <c r="X5" s="10" t="s">
        <v>815</v>
      </c>
      <c r="Y5" s="11">
        <v>1.631339195809E12</v>
      </c>
      <c r="Z5" s="8" t="b">
        <f t="shared" si="6"/>
        <v>1</v>
      </c>
      <c r="AA5" s="9" t="s">
        <v>27</v>
      </c>
      <c r="AB5" s="10">
        <v>191.0</v>
      </c>
      <c r="AC5" s="10" t="s">
        <v>816</v>
      </c>
      <c r="AD5" s="11">
        <v>1.63133973597E12</v>
      </c>
      <c r="AE5" s="8" t="b">
        <f t="shared" si="7"/>
        <v>1</v>
      </c>
      <c r="AF5" s="9" t="s">
        <v>27</v>
      </c>
      <c r="AG5" s="10">
        <v>250.0</v>
      </c>
      <c r="AH5" s="10" t="s">
        <v>817</v>
      </c>
      <c r="AI5" s="11">
        <v>1.631344441928E12</v>
      </c>
      <c r="AJ5" s="8" t="b">
        <f t="shared" si="8"/>
        <v>1</v>
      </c>
      <c r="AK5" s="9" t="s">
        <v>27</v>
      </c>
      <c r="AL5" s="10">
        <v>242.0</v>
      </c>
      <c r="AM5" s="10" t="s">
        <v>818</v>
      </c>
      <c r="AN5" s="11">
        <v>1.63134522375E12</v>
      </c>
      <c r="AO5" s="8" t="b">
        <f t="shared" si="9"/>
        <v>0</v>
      </c>
      <c r="AP5" s="9" t="s">
        <v>813</v>
      </c>
      <c r="AQ5" s="10">
        <v>545.0</v>
      </c>
      <c r="AR5" s="10" t="s">
        <v>819</v>
      </c>
      <c r="AS5" s="11">
        <v>1.631346029818E12</v>
      </c>
    </row>
    <row r="6">
      <c r="A6" s="8" t="b">
        <f t="shared" si="1"/>
        <v>1</v>
      </c>
      <c r="B6" s="9" t="s">
        <v>31</v>
      </c>
      <c r="C6" s="10">
        <v>219.0</v>
      </c>
      <c r="D6" s="10" t="s">
        <v>821</v>
      </c>
      <c r="E6" s="11">
        <v>1.631331548255E12</v>
      </c>
      <c r="F6" s="8" t="b">
        <f t="shared" si="2"/>
        <v>1</v>
      </c>
      <c r="G6" s="9" t="s">
        <v>31</v>
      </c>
      <c r="H6" s="10">
        <v>210.0</v>
      </c>
      <c r="I6" s="10" t="s">
        <v>823</v>
      </c>
      <c r="J6" s="11">
        <v>1.631332216069E12</v>
      </c>
      <c r="K6" s="8" t="b">
        <f t="shared" si="3"/>
        <v>1</v>
      </c>
      <c r="L6" s="9" t="s">
        <v>31</v>
      </c>
      <c r="M6" s="10">
        <v>210.0</v>
      </c>
      <c r="N6" s="10" t="s">
        <v>812</v>
      </c>
      <c r="O6" s="11">
        <v>1.631332939634E12</v>
      </c>
      <c r="P6" s="8" t="b">
        <f t="shared" si="4"/>
        <v>0</v>
      </c>
      <c r="Q6" s="9" t="s">
        <v>112</v>
      </c>
      <c r="R6" s="10">
        <v>333.0</v>
      </c>
      <c r="S6" s="10" t="s">
        <v>822</v>
      </c>
      <c r="T6" s="11">
        <v>1.63133848379E12</v>
      </c>
      <c r="U6" s="8" t="b">
        <f t="shared" si="5"/>
        <v>1</v>
      </c>
      <c r="V6" s="9" t="s">
        <v>31</v>
      </c>
      <c r="W6" s="10">
        <v>201.0</v>
      </c>
      <c r="X6" s="10" t="s">
        <v>824</v>
      </c>
      <c r="Y6" s="11">
        <v>1.631339196009E12</v>
      </c>
      <c r="Z6" s="8" t="b">
        <f t="shared" si="6"/>
        <v>1</v>
      </c>
      <c r="AA6" s="9" t="s">
        <v>31</v>
      </c>
      <c r="AB6" s="10">
        <v>243.0</v>
      </c>
      <c r="AC6" s="10" t="s">
        <v>825</v>
      </c>
      <c r="AD6" s="11">
        <v>1.631339736214E12</v>
      </c>
      <c r="AE6" s="8" t="b">
        <f t="shared" si="7"/>
        <v>1</v>
      </c>
      <c r="AF6" s="9" t="s">
        <v>31</v>
      </c>
      <c r="AG6" s="10">
        <v>267.0</v>
      </c>
      <c r="AH6" s="10" t="s">
        <v>826</v>
      </c>
      <c r="AI6" s="11">
        <v>1.631344442198E12</v>
      </c>
      <c r="AJ6" s="8" t="b">
        <f t="shared" si="8"/>
        <v>1</v>
      </c>
      <c r="AK6" s="9" t="s">
        <v>31</v>
      </c>
      <c r="AL6" s="10">
        <v>251.0</v>
      </c>
      <c r="AM6" s="10" t="s">
        <v>827</v>
      </c>
      <c r="AN6" s="11">
        <v>1.631345224E12</v>
      </c>
      <c r="AO6" s="8" t="b">
        <f t="shared" si="9"/>
        <v>1</v>
      </c>
      <c r="AP6" s="9" t="s">
        <v>62</v>
      </c>
      <c r="AQ6" s="10">
        <v>100.0</v>
      </c>
      <c r="AR6" s="10" t="s">
        <v>819</v>
      </c>
      <c r="AS6" s="11">
        <v>1.631346029922E12</v>
      </c>
    </row>
    <row r="7">
      <c r="A7" s="8" t="b">
        <f t="shared" si="1"/>
        <v>1</v>
      </c>
      <c r="B7" s="9" t="s">
        <v>35</v>
      </c>
      <c r="C7" s="10">
        <v>123.0</v>
      </c>
      <c r="D7" s="10" t="s">
        <v>821</v>
      </c>
      <c r="E7" s="11">
        <v>1.631331548374E12</v>
      </c>
      <c r="F7" s="8" t="b">
        <f t="shared" si="2"/>
        <v>1</v>
      </c>
      <c r="G7" s="9" t="s">
        <v>35</v>
      </c>
      <c r="H7" s="10">
        <v>126.0</v>
      </c>
      <c r="I7" s="10" t="s">
        <v>823</v>
      </c>
      <c r="J7" s="11">
        <v>1.631332216191E12</v>
      </c>
      <c r="K7" s="8" t="b">
        <f t="shared" si="3"/>
        <v>1</v>
      </c>
      <c r="L7" s="9" t="s">
        <v>35</v>
      </c>
      <c r="M7" s="10">
        <v>140.0</v>
      </c>
      <c r="N7" s="10" t="s">
        <v>812</v>
      </c>
      <c r="O7" s="11">
        <v>1.63133293976E12</v>
      </c>
      <c r="P7" s="8" t="b">
        <f t="shared" si="4"/>
        <v>0</v>
      </c>
      <c r="Q7" s="9" t="s">
        <v>813</v>
      </c>
      <c r="R7" s="10">
        <v>523.0</v>
      </c>
      <c r="S7" s="10" t="s">
        <v>828</v>
      </c>
      <c r="T7" s="11">
        <v>1.631338484329E12</v>
      </c>
      <c r="U7" s="8" t="b">
        <f t="shared" si="5"/>
        <v>1</v>
      </c>
      <c r="V7" s="9" t="s">
        <v>35</v>
      </c>
      <c r="W7" s="10">
        <v>151.0</v>
      </c>
      <c r="X7" s="10" t="s">
        <v>824</v>
      </c>
      <c r="Y7" s="11">
        <v>1.631339196159E12</v>
      </c>
      <c r="Z7" s="8" t="b">
        <f t="shared" si="6"/>
        <v>1</v>
      </c>
      <c r="AA7" s="9" t="s">
        <v>35</v>
      </c>
      <c r="AB7" s="10">
        <v>126.0</v>
      </c>
      <c r="AC7" s="10" t="s">
        <v>825</v>
      </c>
      <c r="AD7" s="11">
        <v>1.631339736339E12</v>
      </c>
      <c r="AE7" s="8" t="b">
        <f t="shared" si="7"/>
        <v>1</v>
      </c>
      <c r="AF7" s="9" t="s">
        <v>35</v>
      </c>
      <c r="AG7" s="10">
        <v>175.0</v>
      </c>
      <c r="AH7" s="10" t="s">
        <v>826</v>
      </c>
      <c r="AI7" s="11">
        <v>1.631344442373E12</v>
      </c>
      <c r="AJ7" s="8" t="b">
        <f t="shared" si="8"/>
        <v>1</v>
      </c>
      <c r="AK7" s="9" t="s">
        <v>35</v>
      </c>
      <c r="AL7" s="10">
        <v>129.0</v>
      </c>
      <c r="AM7" s="10" t="s">
        <v>827</v>
      </c>
      <c r="AN7" s="11">
        <v>1.631345224129E12</v>
      </c>
      <c r="AO7" s="8" t="b">
        <f t="shared" si="9"/>
        <v>0</v>
      </c>
      <c r="AP7" s="9" t="s">
        <v>13</v>
      </c>
      <c r="AQ7" s="10">
        <v>267.0</v>
      </c>
      <c r="AR7" s="10" t="s">
        <v>829</v>
      </c>
      <c r="AS7" s="11">
        <v>1.631346030188E12</v>
      </c>
    </row>
    <row r="8">
      <c r="A8" s="8" t="b">
        <f t="shared" si="1"/>
        <v>1</v>
      </c>
      <c r="B8" s="9" t="s">
        <v>38</v>
      </c>
      <c r="C8" s="10">
        <v>143.0</v>
      </c>
      <c r="D8" s="10" t="s">
        <v>821</v>
      </c>
      <c r="E8" s="11">
        <v>1.631331548516E12</v>
      </c>
      <c r="F8" s="8" t="b">
        <f t="shared" si="2"/>
        <v>1</v>
      </c>
      <c r="G8" s="9" t="s">
        <v>38</v>
      </c>
      <c r="H8" s="10">
        <v>151.0</v>
      </c>
      <c r="I8" s="10" t="s">
        <v>823</v>
      </c>
      <c r="J8" s="11">
        <v>1.631332216341E12</v>
      </c>
      <c r="K8" s="8" t="b">
        <f t="shared" si="3"/>
        <v>1</v>
      </c>
      <c r="L8" s="9" t="s">
        <v>164</v>
      </c>
      <c r="M8" s="10">
        <v>160.0</v>
      </c>
      <c r="N8" s="10" t="s">
        <v>812</v>
      </c>
      <c r="O8" s="11">
        <v>1.63133293992E12</v>
      </c>
      <c r="P8" s="8" t="b">
        <f t="shared" si="4"/>
        <v>1</v>
      </c>
      <c r="Q8" s="9" t="s">
        <v>62</v>
      </c>
      <c r="R8" s="10">
        <v>123.0</v>
      </c>
      <c r="S8" s="10" t="s">
        <v>828</v>
      </c>
      <c r="T8" s="11">
        <v>1.631338484435E12</v>
      </c>
      <c r="U8" s="8" t="b">
        <f t="shared" si="5"/>
        <v>1</v>
      </c>
      <c r="V8" s="9" t="s">
        <v>38</v>
      </c>
      <c r="W8" s="10">
        <v>126.0</v>
      </c>
      <c r="X8" s="10" t="s">
        <v>824</v>
      </c>
      <c r="Y8" s="11">
        <v>1.631339196284E12</v>
      </c>
      <c r="Z8" s="8" t="b">
        <f t="shared" si="6"/>
        <v>1</v>
      </c>
      <c r="AA8" s="9" t="s">
        <v>38</v>
      </c>
      <c r="AB8" s="10">
        <v>142.0</v>
      </c>
      <c r="AC8" s="10" t="s">
        <v>825</v>
      </c>
      <c r="AD8" s="11">
        <v>1.631339736483E12</v>
      </c>
      <c r="AE8" s="8" t="b">
        <f t="shared" si="7"/>
        <v>1</v>
      </c>
      <c r="AF8" s="9" t="s">
        <v>164</v>
      </c>
      <c r="AG8" s="10">
        <v>523.0</v>
      </c>
      <c r="AH8" s="10" t="s">
        <v>826</v>
      </c>
      <c r="AI8" s="11">
        <v>1.631344442895E12</v>
      </c>
      <c r="AJ8" s="8" t="b">
        <f t="shared" si="8"/>
        <v>1</v>
      </c>
      <c r="AK8" s="9" t="s">
        <v>38</v>
      </c>
      <c r="AL8" s="10">
        <v>160.0</v>
      </c>
      <c r="AM8" s="10" t="s">
        <v>827</v>
      </c>
      <c r="AN8" s="11">
        <v>1.631345224289E12</v>
      </c>
      <c r="AO8" s="8" t="b">
        <f t="shared" si="9"/>
        <v>0</v>
      </c>
      <c r="AP8" s="9" t="s">
        <v>813</v>
      </c>
      <c r="AQ8" s="10">
        <v>368.0</v>
      </c>
      <c r="AR8" s="10" t="s">
        <v>829</v>
      </c>
      <c r="AS8" s="11">
        <v>1.631346030555E12</v>
      </c>
    </row>
    <row r="9">
      <c r="A9" s="8" t="b">
        <f t="shared" si="1"/>
        <v>1</v>
      </c>
      <c r="B9" s="9" t="s">
        <v>41</v>
      </c>
      <c r="C9" s="10">
        <v>91.0</v>
      </c>
      <c r="D9" s="10" t="s">
        <v>821</v>
      </c>
      <c r="E9" s="11">
        <v>1.63133154861E12</v>
      </c>
      <c r="F9" s="8" t="b">
        <f t="shared" si="2"/>
        <v>1</v>
      </c>
      <c r="G9" s="9" t="s">
        <v>41</v>
      </c>
      <c r="H9" s="10">
        <v>87.0</v>
      </c>
      <c r="I9" s="10" t="s">
        <v>823</v>
      </c>
      <c r="J9" s="11">
        <v>1.631332216431E12</v>
      </c>
      <c r="K9" s="8" t="b">
        <f t="shared" si="3"/>
        <v>1</v>
      </c>
      <c r="L9" s="9" t="s">
        <v>41</v>
      </c>
      <c r="M9" s="10">
        <v>99.0</v>
      </c>
      <c r="N9" s="10" t="s">
        <v>830</v>
      </c>
      <c r="O9" s="11">
        <v>1.63133294002E12</v>
      </c>
      <c r="P9" s="8" t="b">
        <f t="shared" si="4"/>
        <v>1</v>
      </c>
      <c r="Q9" s="9" t="s">
        <v>23</v>
      </c>
      <c r="R9" s="10">
        <v>1230.0</v>
      </c>
      <c r="S9" s="10" t="s">
        <v>831</v>
      </c>
      <c r="T9" s="11">
        <v>1.63133848567E12</v>
      </c>
      <c r="U9" s="8" t="b">
        <f t="shared" si="5"/>
        <v>1</v>
      </c>
      <c r="V9" s="9" t="s">
        <v>41</v>
      </c>
      <c r="W9" s="10">
        <v>92.0</v>
      </c>
      <c r="X9" s="10" t="s">
        <v>824</v>
      </c>
      <c r="Y9" s="11">
        <v>1.631339196381E12</v>
      </c>
      <c r="Z9" s="8" t="b">
        <f t="shared" si="6"/>
        <v>1</v>
      </c>
      <c r="AA9" s="9" t="s">
        <v>41</v>
      </c>
      <c r="AB9" s="10">
        <v>86.0</v>
      </c>
      <c r="AC9" s="10" t="s">
        <v>825</v>
      </c>
      <c r="AD9" s="11">
        <v>1.631339736569E12</v>
      </c>
      <c r="AE9" s="8" t="b">
        <f t="shared" si="7"/>
        <v>1</v>
      </c>
      <c r="AF9" s="9" t="s">
        <v>41</v>
      </c>
      <c r="AG9" s="10">
        <v>113.0</v>
      </c>
      <c r="AH9" s="10" t="s">
        <v>832</v>
      </c>
      <c r="AI9" s="11">
        <v>1.631344443012E12</v>
      </c>
      <c r="AJ9" s="8" t="b">
        <f t="shared" si="8"/>
        <v>1</v>
      </c>
      <c r="AK9" s="9" t="s">
        <v>41</v>
      </c>
      <c r="AL9" s="10">
        <v>130.0</v>
      </c>
      <c r="AM9" s="10" t="s">
        <v>827</v>
      </c>
      <c r="AN9" s="11">
        <v>1.63134522442E12</v>
      </c>
      <c r="AO9" s="8" t="b">
        <f t="shared" si="9"/>
        <v>0</v>
      </c>
      <c r="AP9" s="9" t="s">
        <v>813</v>
      </c>
      <c r="AQ9" s="10">
        <v>150.0</v>
      </c>
      <c r="AR9" s="10" t="s">
        <v>829</v>
      </c>
      <c r="AS9" s="11">
        <v>1.631346030705E12</v>
      </c>
    </row>
    <row r="10">
      <c r="A10" s="8" t="b">
        <f t="shared" si="1"/>
        <v>1</v>
      </c>
      <c r="B10" s="9" t="s">
        <v>45</v>
      </c>
      <c r="C10" s="10">
        <v>808.0</v>
      </c>
      <c r="D10" s="10" t="s">
        <v>833</v>
      </c>
      <c r="E10" s="11">
        <v>1.631331549427E12</v>
      </c>
      <c r="F10" s="8" t="b">
        <f t="shared" si="2"/>
        <v>1</v>
      </c>
      <c r="G10" s="9" t="s">
        <v>45</v>
      </c>
      <c r="H10" s="10">
        <v>877.0</v>
      </c>
      <c r="I10" s="10" t="s">
        <v>834</v>
      </c>
      <c r="J10" s="11">
        <v>1.631332217315E12</v>
      </c>
      <c r="K10" s="8" t="b">
        <f t="shared" si="3"/>
        <v>1</v>
      </c>
      <c r="L10" s="9" t="s">
        <v>164</v>
      </c>
      <c r="M10" s="10">
        <v>313.0</v>
      </c>
      <c r="N10" s="10" t="s">
        <v>830</v>
      </c>
      <c r="O10" s="11">
        <v>1.631332940331E12</v>
      </c>
      <c r="P10" s="8" t="b">
        <f t="shared" si="4"/>
        <v>1</v>
      </c>
      <c r="Q10" s="9" t="s">
        <v>59</v>
      </c>
      <c r="R10" s="10">
        <v>125.0</v>
      </c>
      <c r="S10" s="10" t="s">
        <v>831</v>
      </c>
      <c r="T10" s="11">
        <v>1.631338485789E12</v>
      </c>
      <c r="U10" s="8" t="b">
        <f t="shared" si="5"/>
        <v>1</v>
      </c>
      <c r="V10" s="9" t="s">
        <v>45</v>
      </c>
      <c r="W10" s="10">
        <v>1033.0</v>
      </c>
      <c r="X10" s="10" t="s">
        <v>835</v>
      </c>
      <c r="Y10" s="11">
        <v>1.631339197412E12</v>
      </c>
      <c r="Z10" s="8" t="b">
        <f t="shared" si="6"/>
        <v>1</v>
      </c>
      <c r="AA10" s="9" t="s">
        <v>45</v>
      </c>
      <c r="AB10" s="10">
        <v>896.0</v>
      </c>
      <c r="AC10" s="10" t="s">
        <v>836</v>
      </c>
      <c r="AD10" s="11">
        <v>1.631339737465E12</v>
      </c>
      <c r="AE10" s="8" t="b">
        <f t="shared" si="7"/>
        <v>1</v>
      </c>
      <c r="AF10" s="9" t="s">
        <v>45</v>
      </c>
      <c r="AG10" s="10">
        <v>859.0</v>
      </c>
      <c r="AH10" s="10" t="s">
        <v>832</v>
      </c>
      <c r="AI10" s="11">
        <v>1.631344443868E12</v>
      </c>
      <c r="AJ10" s="8" t="b">
        <f t="shared" si="8"/>
        <v>1</v>
      </c>
      <c r="AK10" s="9" t="s">
        <v>45</v>
      </c>
      <c r="AL10" s="10">
        <v>1042.0</v>
      </c>
      <c r="AM10" s="10" t="s">
        <v>837</v>
      </c>
      <c r="AN10" s="11">
        <v>1.63134522546E12</v>
      </c>
      <c r="AO10" s="8" t="b">
        <f t="shared" si="9"/>
        <v>0</v>
      </c>
      <c r="AP10" s="9" t="s">
        <v>813</v>
      </c>
      <c r="AQ10" s="10">
        <v>488.0</v>
      </c>
      <c r="AR10" s="10" t="s">
        <v>838</v>
      </c>
      <c r="AS10" s="11">
        <v>1.631346031211E12</v>
      </c>
    </row>
    <row r="11">
      <c r="A11" s="8" t="b">
        <f t="shared" si="1"/>
        <v>1</v>
      </c>
      <c r="B11" s="9" t="s">
        <v>43</v>
      </c>
      <c r="C11" s="10">
        <v>205.0</v>
      </c>
      <c r="D11" s="10" t="s">
        <v>833</v>
      </c>
      <c r="E11" s="11">
        <v>1.631331549619E12</v>
      </c>
      <c r="F11" s="8" t="b">
        <f t="shared" si="2"/>
        <v>1</v>
      </c>
      <c r="G11" s="9" t="s">
        <v>43</v>
      </c>
      <c r="H11" s="10">
        <v>198.0</v>
      </c>
      <c r="I11" s="10" t="s">
        <v>834</v>
      </c>
      <c r="J11" s="11">
        <v>1.631332217506E12</v>
      </c>
      <c r="K11" s="8" t="b">
        <f t="shared" si="3"/>
        <v>1</v>
      </c>
      <c r="L11" s="9" t="s">
        <v>35</v>
      </c>
      <c r="M11" s="10">
        <v>118.0</v>
      </c>
      <c r="N11" s="10" t="s">
        <v>830</v>
      </c>
      <c r="O11" s="11">
        <v>1.631332940449E12</v>
      </c>
      <c r="P11" s="8" t="b">
        <f t="shared" si="4"/>
        <v>1</v>
      </c>
      <c r="Q11" s="9" t="s">
        <v>41</v>
      </c>
      <c r="R11" s="10">
        <v>233.0</v>
      </c>
      <c r="S11" s="10" t="s">
        <v>839</v>
      </c>
      <c r="T11" s="11">
        <v>1.631338486023E12</v>
      </c>
      <c r="U11" s="8" t="b">
        <f t="shared" si="5"/>
        <v>1</v>
      </c>
      <c r="V11" s="9" t="s">
        <v>43</v>
      </c>
      <c r="W11" s="10">
        <v>238.0</v>
      </c>
      <c r="X11" s="10" t="s">
        <v>835</v>
      </c>
      <c r="Y11" s="11">
        <v>1.631339197649E12</v>
      </c>
      <c r="Z11" s="8" t="b">
        <f t="shared" si="6"/>
        <v>1</v>
      </c>
      <c r="AA11" s="9" t="s">
        <v>43</v>
      </c>
      <c r="AB11" s="10">
        <v>959.0</v>
      </c>
      <c r="AC11" s="10" t="s">
        <v>840</v>
      </c>
      <c r="AD11" s="11">
        <v>1.631339738422E12</v>
      </c>
      <c r="AE11" s="8" t="b">
        <f t="shared" si="7"/>
        <v>1</v>
      </c>
      <c r="AF11" s="9" t="s">
        <v>41</v>
      </c>
      <c r="AG11" s="10">
        <v>750.0</v>
      </c>
      <c r="AH11" s="10" t="s">
        <v>841</v>
      </c>
      <c r="AI11" s="11">
        <v>1.63134444462E12</v>
      </c>
      <c r="AJ11" s="8" t="b">
        <f t="shared" si="8"/>
        <v>1</v>
      </c>
      <c r="AK11" s="9" t="s">
        <v>43</v>
      </c>
      <c r="AL11" s="10">
        <v>414.0</v>
      </c>
      <c r="AM11" s="10" t="s">
        <v>837</v>
      </c>
      <c r="AN11" s="11">
        <v>1.631345225876E12</v>
      </c>
      <c r="AO11" s="8" t="b">
        <f t="shared" si="9"/>
        <v>0</v>
      </c>
      <c r="AP11" s="9" t="s">
        <v>13</v>
      </c>
      <c r="AQ11" s="10">
        <v>132.0</v>
      </c>
      <c r="AR11" s="10" t="s">
        <v>838</v>
      </c>
      <c r="AS11" s="11">
        <v>1.631346031324E12</v>
      </c>
    </row>
    <row r="12">
      <c r="A12" s="8" t="b">
        <f t="shared" si="1"/>
        <v>1</v>
      </c>
      <c r="B12" s="9" t="s">
        <v>23</v>
      </c>
      <c r="C12" s="10">
        <v>259.0</v>
      </c>
      <c r="D12" s="10" t="s">
        <v>833</v>
      </c>
      <c r="E12" s="11">
        <v>1.631331549881E12</v>
      </c>
      <c r="F12" s="8" t="b">
        <f t="shared" si="2"/>
        <v>1</v>
      </c>
      <c r="G12" s="9" t="s">
        <v>23</v>
      </c>
      <c r="H12" s="10">
        <v>250.0</v>
      </c>
      <c r="I12" s="10" t="s">
        <v>834</v>
      </c>
      <c r="J12" s="11">
        <v>1.631332217755E12</v>
      </c>
      <c r="K12" s="8" t="b">
        <f t="shared" si="3"/>
        <v>1</v>
      </c>
      <c r="L12" s="9" t="s">
        <v>38</v>
      </c>
      <c r="M12" s="10">
        <v>494.0</v>
      </c>
      <c r="N12" s="10" t="s">
        <v>830</v>
      </c>
      <c r="O12" s="11">
        <v>1.63133294094E12</v>
      </c>
      <c r="P12" s="8" t="b">
        <f t="shared" si="4"/>
        <v>1</v>
      </c>
      <c r="Q12" s="9" t="s">
        <v>67</v>
      </c>
      <c r="R12" s="10">
        <v>3767.0</v>
      </c>
      <c r="S12" s="10" t="s">
        <v>842</v>
      </c>
      <c r="T12" s="11">
        <v>1.631338489789E12</v>
      </c>
      <c r="U12" s="8" t="b">
        <f t="shared" si="5"/>
        <v>1</v>
      </c>
      <c r="V12" s="9" t="s">
        <v>23</v>
      </c>
      <c r="W12" s="10">
        <v>911.0</v>
      </c>
      <c r="X12" s="10" t="s">
        <v>843</v>
      </c>
      <c r="Y12" s="11">
        <v>1.631339198559E12</v>
      </c>
      <c r="Z12" s="8" t="b">
        <f t="shared" si="6"/>
        <v>1</v>
      </c>
      <c r="AA12" s="9" t="s">
        <v>23</v>
      </c>
      <c r="AB12" s="10">
        <v>703.0</v>
      </c>
      <c r="AC12" s="10" t="s">
        <v>844</v>
      </c>
      <c r="AD12" s="11">
        <v>1.631339739126E12</v>
      </c>
      <c r="AE12" s="8" t="b">
        <f t="shared" si="7"/>
        <v>1</v>
      </c>
      <c r="AF12" s="9" t="s">
        <v>164</v>
      </c>
      <c r="AG12" s="10">
        <v>123.0</v>
      </c>
      <c r="AH12" s="10" t="s">
        <v>841</v>
      </c>
      <c r="AI12" s="11">
        <v>1.63134444474E12</v>
      </c>
      <c r="AJ12" s="8" t="b">
        <f t="shared" si="8"/>
        <v>1</v>
      </c>
      <c r="AK12" s="9" t="s">
        <v>23</v>
      </c>
      <c r="AL12" s="10">
        <v>326.0</v>
      </c>
      <c r="AM12" s="10" t="s">
        <v>845</v>
      </c>
      <c r="AN12" s="11">
        <v>1.631345226199E12</v>
      </c>
      <c r="AO12" s="8" t="b">
        <f t="shared" si="9"/>
        <v>1</v>
      </c>
      <c r="AP12" s="9" t="s">
        <v>23</v>
      </c>
      <c r="AQ12" s="10">
        <v>443.0</v>
      </c>
      <c r="AR12" s="10" t="s">
        <v>838</v>
      </c>
      <c r="AS12" s="11">
        <v>1.631346031767E12</v>
      </c>
    </row>
    <row r="13">
      <c r="A13" s="8" t="b">
        <f t="shared" si="1"/>
        <v>1</v>
      </c>
      <c r="B13" s="9" t="s">
        <v>59</v>
      </c>
      <c r="C13" s="10">
        <v>126.0</v>
      </c>
      <c r="D13" s="10" t="s">
        <v>846</v>
      </c>
      <c r="E13" s="11">
        <v>1.631331550006E12</v>
      </c>
      <c r="F13" s="8" t="b">
        <f t="shared" si="2"/>
        <v>1</v>
      </c>
      <c r="G13" s="9" t="s">
        <v>59</v>
      </c>
      <c r="H13" s="10">
        <v>159.0</v>
      </c>
      <c r="I13" s="10" t="s">
        <v>834</v>
      </c>
      <c r="J13" s="11">
        <v>1.631332217913E12</v>
      </c>
      <c r="K13" s="8" t="b">
        <f t="shared" si="3"/>
        <v>1</v>
      </c>
      <c r="L13" s="9" t="s">
        <v>41</v>
      </c>
      <c r="M13" s="10">
        <v>106.0</v>
      </c>
      <c r="N13" s="10" t="s">
        <v>847</v>
      </c>
      <c r="O13" s="11">
        <v>1.631332941049E12</v>
      </c>
      <c r="P13" s="8" t="b">
        <f t="shared" si="4"/>
        <v>1</v>
      </c>
      <c r="Q13" s="9" t="s">
        <v>848</v>
      </c>
      <c r="R13" s="10">
        <v>215.0</v>
      </c>
      <c r="S13" s="10" t="s">
        <v>849</v>
      </c>
      <c r="T13" s="11">
        <v>1.631338490003E12</v>
      </c>
      <c r="U13" s="8" t="b">
        <f t="shared" si="5"/>
        <v>1</v>
      </c>
      <c r="V13" s="9" t="s">
        <v>59</v>
      </c>
      <c r="W13" s="10">
        <v>176.0</v>
      </c>
      <c r="X13" s="10" t="s">
        <v>843</v>
      </c>
      <c r="Y13" s="11">
        <v>1.631339198737E12</v>
      </c>
      <c r="Z13" s="8" t="b">
        <f t="shared" si="6"/>
        <v>1</v>
      </c>
      <c r="AA13" s="9" t="s">
        <v>59</v>
      </c>
      <c r="AB13" s="10">
        <v>186.0</v>
      </c>
      <c r="AC13" s="10" t="s">
        <v>844</v>
      </c>
      <c r="AD13" s="11">
        <v>1.631339739313E12</v>
      </c>
      <c r="AE13" s="8" t="b">
        <f t="shared" si="7"/>
        <v>1</v>
      </c>
      <c r="AF13" s="9" t="s">
        <v>35</v>
      </c>
      <c r="AG13" s="10">
        <v>92.0</v>
      </c>
      <c r="AH13" s="10" t="s">
        <v>841</v>
      </c>
      <c r="AI13" s="11">
        <v>1.631344444831E12</v>
      </c>
      <c r="AJ13" s="8" t="b">
        <f t="shared" si="8"/>
        <v>1</v>
      </c>
      <c r="AK13" s="9" t="s">
        <v>59</v>
      </c>
      <c r="AL13" s="10">
        <v>209.0</v>
      </c>
      <c r="AM13" s="10" t="s">
        <v>845</v>
      </c>
      <c r="AN13" s="11">
        <v>1.631345226411E12</v>
      </c>
      <c r="AO13" s="8" t="b">
        <f t="shared" si="9"/>
        <v>1</v>
      </c>
      <c r="AP13" s="9" t="s">
        <v>23</v>
      </c>
      <c r="AQ13" s="10">
        <v>164.0</v>
      </c>
      <c r="AR13" s="10" t="s">
        <v>838</v>
      </c>
      <c r="AS13" s="11">
        <v>1.63134603194E12</v>
      </c>
    </row>
    <row r="14">
      <c r="A14" s="8" t="b">
        <f t="shared" si="1"/>
        <v>1</v>
      </c>
      <c r="B14" s="9" t="s">
        <v>41</v>
      </c>
      <c r="C14" s="10">
        <v>226.0</v>
      </c>
      <c r="D14" s="10" t="s">
        <v>846</v>
      </c>
      <c r="E14" s="11">
        <v>1.631331550234E12</v>
      </c>
      <c r="F14" s="8" t="b">
        <f t="shared" si="2"/>
        <v>1</v>
      </c>
      <c r="G14" s="9" t="s">
        <v>41</v>
      </c>
      <c r="H14" s="10">
        <v>169.0</v>
      </c>
      <c r="I14" s="10" t="s">
        <v>850</v>
      </c>
      <c r="J14" s="11">
        <v>1.63133221808E12</v>
      </c>
      <c r="K14" s="8" t="b">
        <f t="shared" si="3"/>
        <v>1</v>
      </c>
      <c r="L14" s="9" t="s">
        <v>45</v>
      </c>
      <c r="M14" s="10">
        <v>899.0</v>
      </c>
      <c r="N14" s="10" t="s">
        <v>847</v>
      </c>
      <c r="O14" s="11">
        <v>1.631332941957E12</v>
      </c>
      <c r="P14" s="8" t="b">
        <f t="shared" si="4"/>
        <v>1</v>
      </c>
      <c r="Q14" s="9" t="s">
        <v>67</v>
      </c>
      <c r="R14" s="10">
        <v>379.0</v>
      </c>
      <c r="S14" s="10" t="s">
        <v>849</v>
      </c>
      <c r="T14" s="11">
        <v>1.6313384904E12</v>
      </c>
      <c r="U14" s="8" t="b">
        <f t="shared" si="5"/>
        <v>1</v>
      </c>
      <c r="V14" s="9" t="s">
        <v>41</v>
      </c>
      <c r="W14" s="10">
        <v>178.0</v>
      </c>
      <c r="X14" s="10" t="s">
        <v>843</v>
      </c>
      <c r="Y14" s="11">
        <v>1.631339198925E12</v>
      </c>
      <c r="Z14" s="8" t="b">
        <f t="shared" si="6"/>
        <v>1</v>
      </c>
      <c r="AA14" s="9" t="s">
        <v>41</v>
      </c>
      <c r="AB14" s="10">
        <v>183.0</v>
      </c>
      <c r="AC14" s="10" t="s">
        <v>844</v>
      </c>
      <c r="AD14" s="11">
        <v>1.631339739501E12</v>
      </c>
      <c r="AE14" s="8" t="b">
        <f t="shared" si="7"/>
        <v>1</v>
      </c>
      <c r="AF14" s="9" t="s">
        <v>38</v>
      </c>
      <c r="AG14" s="10">
        <v>1026.0</v>
      </c>
      <c r="AH14" s="10" t="s">
        <v>851</v>
      </c>
      <c r="AI14" s="11">
        <v>1.631344445869E12</v>
      </c>
      <c r="AJ14" s="8" t="b">
        <f t="shared" si="8"/>
        <v>1</v>
      </c>
      <c r="AK14" s="9" t="s">
        <v>41</v>
      </c>
      <c r="AL14" s="10">
        <v>184.0</v>
      </c>
      <c r="AM14" s="10" t="s">
        <v>845</v>
      </c>
      <c r="AN14" s="11">
        <v>1.631345226608E12</v>
      </c>
      <c r="AO14" s="8" t="b">
        <f t="shared" si="9"/>
        <v>1</v>
      </c>
      <c r="AP14" s="9" t="s">
        <v>43</v>
      </c>
      <c r="AQ14" s="10">
        <v>349.0</v>
      </c>
      <c r="AR14" s="10" t="s">
        <v>852</v>
      </c>
      <c r="AS14" s="11">
        <v>1.631346032292E12</v>
      </c>
    </row>
    <row r="15">
      <c r="A15" s="8" t="b">
        <f t="shared" si="1"/>
        <v>1</v>
      </c>
      <c r="B15" s="9" t="s">
        <v>67</v>
      </c>
      <c r="C15" s="10">
        <v>1071.0</v>
      </c>
      <c r="D15" s="10" t="s">
        <v>853</v>
      </c>
      <c r="E15" s="11">
        <v>1.631331551317E12</v>
      </c>
      <c r="F15" s="8" t="b">
        <f t="shared" si="2"/>
        <v>1</v>
      </c>
      <c r="G15" s="9" t="s">
        <v>67</v>
      </c>
      <c r="H15" s="10">
        <v>920.0</v>
      </c>
      <c r="I15" s="10" t="s">
        <v>854</v>
      </c>
      <c r="J15" s="11">
        <v>1.631332219003E12</v>
      </c>
      <c r="K15" s="8" t="b">
        <f t="shared" si="3"/>
        <v>1</v>
      </c>
      <c r="L15" s="9" t="s">
        <v>43</v>
      </c>
      <c r="M15" s="10">
        <v>222.0</v>
      </c>
      <c r="N15" s="10" t="s">
        <v>855</v>
      </c>
      <c r="O15" s="11">
        <v>1.631332942169E12</v>
      </c>
      <c r="P15" s="8" t="b">
        <f t="shared" si="4"/>
        <v>1</v>
      </c>
      <c r="Q15" s="9" t="s">
        <v>74</v>
      </c>
      <c r="R15" s="10">
        <v>1185.0</v>
      </c>
      <c r="S15" s="10" t="s">
        <v>856</v>
      </c>
      <c r="T15" s="11">
        <v>1.631338491568E12</v>
      </c>
      <c r="U15" s="8" t="b">
        <f t="shared" si="5"/>
        <v>1</v>
      </c>
      <c r="V15" s="9" t="s">
        <v>67</v>
      </c>
      <c r="W15" s="10">
        <v>994.0</v>
      </c>
      <c r="X15" s="10" t="s">
        <v>857</v>
      </c>
      <c r="Y15" s="11">
        <v>1.631339199921E12</v>
      </c>
      <c r="Z15" s="8" t="b">
        <f t="shared" si="6"/>
        <v>1</v>
      </c>
      <c r="AA15" s="9" t="s">
        <v>67</v>
      </c>
      <c r="AB15" s="10">
        <v>1028.0</v>
      </c>
      <c r="AC15" s="10" t="s">
        <v>858</v>
      </c>
      <c r="AD15" s="11">
        <v>1.631339740528E12</v>
      </c>
      <c r="AE15" s="8" t="b">
        <f t="shared" si="7"/>
        <v>1</v>
      </c>
      <c r="AF15" s="9" t="s">
        <v>41</v>
      </c>
      <c r="AG15" s="10">
        <v>111.0</v>
      </c>
      <c r="AH15" s="10" t="s">
        <v>851</v>
      </c>
      <c r="AI15" s="11">
        <v>1.631344445971E12</v>
      </c>
      <c r="AJ15" s="8" t="b">
        <f t="shared" si="8"/>
        <v>1</v>
      </c>
      <c r="AK15" s="9" t="s">
        <v>45</v>
      </c>
      <c r="AL15" s="10">
        <v>2238.0</v>
      </c>
      <c r="AM15" s="10" t="s">
        <v>859</v>
      </c>
      <c r="AN15" s="11">
        <v>1.63134522883E12</v>
      </c>
      <c r="AO15" s="8" t="b">
        <f t="shared" si="9"/>
        <v>1</v>
      </c>
      <c r="AP15" s="9" t="s">
        <v>27</v>
      </c>
      <c r="AQ15" s="10">
        <v>190.0</v>
      </c>
      <c r="AR15" s="10" t="s">
        <v>852</v>
      </c>
      <c r="AS15" s="11">
        <v>1.631346032467E12</v>
      </c>
    </row>
    <row r="16">
      <c r="A16" s="8" t="b">
        <f t="shared" si="1"/>
        <v>1</v>
      </c>
      <c r="B16" s="9" t="s">
        <v>74</v>
      </c>
      <c r="C16" s="10">
        <v>635.0</v>
      </c>
      <c r="D16" s="10" t="s">
        <v>853</v>
      </c>
      <c r="E16" s="11">
        <v>1.631331551938E12</v>
      </c>
      <c r="F16" s="8" t="b">
        <f t="shared" si="2"/>
        <v>1</v>
      </c>
      <c r="G16" s="9" t="s">
        <v>74</v>
      </c>
      <c r="H16" s="10">
        <v>1145.0</v>
      </c>
      <c r="I16" s="10" t="s">
        <v>860</v>
      </c>
      <c r="J16" s="11">
        <v>1.631332220149E12</v>
      </c>
      <c r="K16" s="8" t="b">
        <f t="shared" si="3"/>
        <v>1</v>
      </c>
      <c r="L16" s="9" t="s">
        <v>23</v>
      </c>
      <c r="M16" s="10">
        <v>267.0</v>
      </c>
      <c r="N16" s="10" t="s">
        <v>855</v>
      </c>
      <c r="O16" s="11">
        <v>1.631332942437E12</v>
      </c>
      <c r="P16" s="8" t="b">
        <f t="shared" si="4"/>
        <v>1</v>
      </c>
      <c r="Q16" s="9" t="s">
        <v>43</v>
      </c>
      <c r="R16" s="10">
        <v>288.0</v>
      </c>
      <c r="S16" s="10" t="s">
        <v>856</v>
      </c>
      <c r="T16" s="11">
        <v>1.631338491857E12</v>
      </c>
      <c r="U16" s="8" t="b">
        <f t="shared" si="5"/>
        <v>1</v>
      </c>
      <c r="V16" s="9" t="s">
        <v>74</v>
      </c>
      <c r="W16" s="10">
        <v>1504.0</v>
      </c>
      <c r="X16" s="10" t="s">
        <v>861</v>
      </c>
      <c r="Y16" s="11">
        <v>1.631339201414E12</v>
      </c>
      <c r="Z16" s="8" t="b">
        <f t="shared" si="6"/>
        <v>1</v>
      </c>
      <c r="AA16" s="9" t="s">
        <v>74</v>
      </c>
      <c r="AB16" s="10">
        <v>543.0</v>
      </c>
      <c r="AC16" s="10" t="s">
        <v>862</v>
      </c>
      <c r="AD16" s="11">
        <v>1.631339741066E12</v>
      </c>
      <c r="AE16" s="8" t="b">
        <f t="shared" si="7"/>
        <v>1</v>
      </c>
      <c r="AF16" s="9" t="s">
        <v>45</v>
      </c>
      <c r="AG16" s="10">
        <v>447.0</v>
      </c>
      <c r="AH16" s="10" t="s">
        <v>863</v>
      </c>
      <c r="AI16" s="11">
        <v>1.631344446416E12</v>
      </c>
      <c r="AJ16" s="8" t="b">
        <f t="shared" si="8"/>
        <v>1</v>
      </c>
      <c r="AK16" s="9" t="s">
        <v>41</v>
      </c>
      <c r="AL16" s="10">
        <v>889.0</v>
      </c>
      <c r="AM16" s="10" t="s">
        <v>864</v>
      </c>
      <c r="AN16" s="11">
        <v>1.631345229723E12</v>
      </c>
      <c r="AO16" s="8" t="b">
        <f t="shared" si="9"/>
        <v>1</v>
      </c>
      <c r="AP16" s="9" t="s">
        <v>31</v>
      </c>
      <c r="AQ16" s="10">
        <v>217.0</v>
      </c>
      <c r="AR16" s="10" t="s">
        <v>852</v>
      </c>
      <c r="AS16" s="11">
        <v>1.631346032696E12</v>
      </c>
    </row>
    <row r="17">
      <c r="A17" s="8" t="b">
        <f t="shared" si="1"/>
        <v>1</v>
      </c>
      <c r="B17" s="9" t="s">
        <v>43</v>
      </c>
      <c r="C17" s="10">
        <v>197.0</v>
      </c>
      <c r="D17" s="10" t="s">
        <v>865</v>
      </c>
      <c r="E17" s="11">
        <v>1.631331552137E12</v>
      </c>
      <c r="F17" s="8" t="b">
        <f t="shared" si="2"/>
        <v>1</v>
      </c>
      <c r="G17" s="9" t="s">
        <v>43</v>
      </c>
      <c r="H17" s="10">
        <v>296.0</v>
      </c>
      <c r="I17" s="10" t="s">
        <v>860</v>
      </c>
      <c r="J17" s="11">
        <v>1.631332220443E12</v>
      </c>
      <c r="K17" s="8" t="b">
        <f t="shared" si="3"/>
        <v>1</v>
      </c>
      <c r="L17" s="9" t="s">
        <v>59</v>
      </c>
      <c r="M17" s="10">
        <v>84.0</v>
      </c>
      <c r="N17" s="10" t="s">
        <v>855</v>
      </c>
      <c r="O17" s="11">
        <v>1.631332942519E12</v>
      </c>
      <c r="P17" s="8" t="b">
        <f t="shared" si="4"/>
        <v>1</v>
      </c>
      <c r="Q17" s="9" t="s">
        <v>86</v>
      </c>
      <c r="R17" s="10">
        <v>297.0</v>
      </c>
      <c r="S17" s="10" t="s">
        <v>866</v>
      </c>
      <c r="T17" s="11">
        <v>1.631338492172E12</v>
      </c>
      <c r="U17" s="8" t="b">
        <f t="shared" si="5"/>
        <v>1</v>
      </c>
      <c r="V17" s="9" t="s">
        <v>43</v>
      </c>
      <c r="W17" s="10">
        <v>254.0</v>
      </c>
      <c r="X17" s="10" t="s">
        <v>861</v>
      </c>
      <c r="Y17" s="11">
        <v>1.631339201665E12</v>
      </c>
      <c r="Z17" s="8" t="b">
        <f t="shared" si="6"/>
        <v>1</v>
      </c>
      <c r="AA17" s="9" t="s">
        <v>43</v>
      </c>
      <c r="AB17" s="10">
        <v>230.0</v>
      </c>
      <c r="AC17" s="10" t="s">
        <v>862</v>
      </c>
      <c r="AD17" s="11">
        <v>1.631339741296E12</v>
      </c>
      <c r="AE17" s="8" t="b">
        <f t="shared" si="7"/>
        <v>1</v>
      </c>
      <c r="AF17" s="9" t="s">
        <v>43</v>
      </c>
      <c r="AG17" s="10">
        <v>1912.0</v>
      </c>
      <c r="AH17" s="10" t="s">
        <v>867</v>
      </c>
      <c r="AI17" s="11">
        <v>1.631344448331E12</v>
      </c>
      <c r="AJ17" s="8" t="b">
        <f t="shared" si="8"/>
        <v>1</v>
      </c>
      <c r="AK17" s="9" t="s">
        <v>67</v>
      </c>
      <c r="AL17" s="10">
        <v>2806.0</v>
      </c>
      <c r="AM17" s="10" t="s">
        <v>868</v>
      </c>
      <c r="AN17" s="11">
        <v>1.631345232525E12</v>
      </c>
      <c r="AO17" s="8" t="b">
        <f t="shared" si="9"/>
        <v>1</v>
      </c>
      <c r="AP17" s="9" t="s">
        <v>35</v>
      </c>
      <c r="AQ17" s="10">
        <v>161.0</v>
      </c>
      <c r="AR17" s="10" t="s">
        <v>852</v>
      </c>
      <c r="AS17" s="11">
        <v>1.631346032863E12</v>
      </c>
    </row>
    <row r="18">
      <c r="A18" s="8" t="b">
        <f t="shared" si="1"/>
        <v>1</v>
      </c>
      <c r="B18" s="9" t="s">
        <v>86</v>
      </c>
      <c r="C18" s="10">
        <v>263.0</v>
      </c>
      <c r="D18" s="10" t="s">
        <v>865</v>
      </c>
      <c r="E18" s="11">
        <v>1.631331552398E12</v>
      </c>
      <c r="F18" s="8" t="b">
        <f t="shared" si="2"/>
        <v>1</v>
      </c>
      <c r="G18" s="9" t="s">
        <v>86</v>
      </c>
      <c r="H18" s="10">
        <v>256.0</v>
      </c>
      <c r="I18" s="10" t="s">
        <v>860</v>
      </c>
      <c r="J18" s="11">
        <v>1.6313322207E12</v>
      </c>
      <c r="K18" s="8" t="b">
        <f t="shared" si="3"/>
        <v>1</v>
      </c>
      <c r="L18" s="9" t="s">
        <v>41</v>
      </c>
      <c r="M18" s="10">
        <v>167.0</v>
      </c>
      <c r="N18" s="10" t="s">
        <v>855</v>
      </c>
      <c r="O18" s="11">
        <v>1.631332942689E12</v>
      </c>
      <c r="P18" s="8" t="b">
        <f t="shared" si="4"/>
        <v>1</v>
      </c>
      <c r="Q18" s="9" t="s">
        <v>59</v>
      </c>
      <c r="R18" s="10">
        <v>178.0</v>
      </c>
      <c r="S18" s="10" t="s">
        <v>866</v>
      </c>
      <c r="T18" s="11">
        <v>1.631338492332E12</v>
      </c>
      <c r="U18" s="8" t="b">
        <f t="shared" si="5"/>
        <v>1</v>
      </c>
      <c r="V18" s="9" t="s">
        <v>86</v>
      </c>
      <c r="W18" s="10">
        <v>290.0</v>
      </c>
      <c r="X18" s="10" t="s">
        <v>861</v>
      </c>
      <c r="Y18" s="11">
        <v>1.631339201955E12</v>
      </c>
      <c r="Z18" s="8" t="b">
        <f t="shared" si="6"/>
        <v>1</v>
      </c>
      <c r="AA18" s="9" t="s">
        <v>86</v>
      </c>
      <c r="AB18" s="10">
        <v>238.0</v>
      </c>
      <c r="AC18" s="10" t="s">
        <v>862</v>
      </c>
      <c r="AD18" s="11">
        <v>1.631339741534E12</v>
      </c>
      <c r="AE18" s="8" t="b">
        <f t="shared" si="7"/>
        <v>1</v>
      </c>
      <c r="AF18" s="9" t="s">
        <v>23</v>
      </c>
      <c r="AG18" s="10">
        <v>360.0</v>
      </c>
      <c r="AH18" s="10" t="s">
        <v>867</v>
      </c>
      <c r="AI18" s="11">
        <v>1.631344448694E12</v>
      </c>
      <c r="AJ18" s="8" t="b">
        <f t="shared" si="8"/>
        <v>1</v>
      </c>
      <c r="AK18" s="9" t="s">
        <v>74</v>
      </c>
      <c r="AL18" s="10">
        <v>853.0</v>
      </c>
      <c r="AM18" s="10" t="s">
        <v>869</v>
      </c>
      <c r="AN18" s="11">
        <v>1.631345233386E12</v>
      </c>
      <c r="AO18" s="8" t="b">
        <f t="shared" si="9"/>
        <v>1</v>
      </c>
      <c r="AP18" s="9" t="s">
        <v>38</v>
      </c>
      <c r="AQ18" s="10">
        <v>145.0</v>
      </c>
      <c r="AR18" s="10" t="s">
        <v>852</v>
      </c>
      <c r="AS18" s="11">
        <v>1.631346032993E12</v>
      </c>
    </row>
    <row r="19">
      <c r="A19" s="8" t="b">
        <f t="shared" si="1"/>
        <v>1</v>
      </c>
      <c r="B19" s="9" t="s">
        <v>59</v>
      </c>
      <c r="C19" s="10">
        <v>192.0</v>
      </c>
      <c r="D19" s="10" t="s">
        <v>865</v>
      </c>
      <c r="E19" s="11">
        <v>1.631331552588E12</v>
      </c>
      <c r="F19" s="8" t="b">
        <f t="shared" si="2"/>
        <v>1</v>
      </c>
      <c r="G19" s="9" t="s">
        <v>59</v>
      </c>
      <c r="H19" s="10">
        <v>166.0</v>
      </c>
      <c r="I19" s="10" t="s">
        <v>860</v>
      </c>
      <c r="J19" s="11">
        <v>1.631332220866E12</v>
      </c>
      <c r="K19" s="8" t="b">
        <f t="shared" si="3"/>
        <v>1</v>
      </c>
      <c r="L19" s="9" t="s">
        <v>67</v>
      </c>
      <c r="M19" s="10">
        <v>928.0</v>
      </c>
      <c r="N19" s="10" t="s">
        <v>870</v>
      </c>
      <c r="O19" s="11">
        <v>1.631332943619E12</v>
      </c>
      <c r="P19" s="8" t="b">
        <f t="shared" si="4"/>
        <v>1</v>
      </c>
      <c r="Q19" s="9" t="s">
        <v>59</v>
      </c>
      <c r="R19" s="10">
        <v>157.0</v>
      </c>
      <c r="S19" s="10" t="s">
        <v>866</v>
      </c>
      <c r="T19" s="11">
        <v>1.631338492489E12</v>
      </c>
      <c r="U19" s="8" t="b">
        <f t="shared" si="5"/>
        <v>1</v>
      </c>
      <c r="V19" s="9" t="s">
        <v>59</v>
      </c>
      <c r="W19" s="10">
        <v>150.0</v>
      </c>
      <c r="X19" s="10" t="s">
        <v>871</v>
      </c>
      <c r="Y19" s="11">
        <v>1.631339202106E12</v>
      </c>
      <c r="Z19" s="8" t="b">
        <f t="shared" si="6"/>
        <v>1</v>
      </c>
      <c r="AA19" s="9" t="s">
        <v>59</v>
      </c>
      <c r="AB19" s="10">
        <v>168.0</v>
      </c>
      <c r="AC19" s="10" t="s">
        <v>862</v>
      </c>
      <c r="AD19" s="11">
        <v>1.631339741701E12</v>
      </c>
      <c r="AE19" s="8" t="b">
        <f t="shared" si="7"/>
        <v>1</v>
      </c>
      <c r="AF19" s="9" t="s">
        <v>59</v>
      </c>
      <c r="AG19" s="10">
        <v>468.0</v>
      </c>
      <c r="AH19" s="10" t="s">
        <v>872</v>
      </c>
      <c r="AI19" s="11">
        <v>1.631344449155E12</v>
      </c>
      <c r="AJ19" s="8" t="b">
        <f t="shared" si="8"/>
        <v>1</v>
      </c>
      <c r="AK19" s="9" t="s">
        <v>43</v>
      </c>
      <c r="AL19" s="10">
        <v>219.0</v>
      </c>
      <c r="AM19" s="10" t="s">
        <v>869</v>
      </c>
      <c r="AN19" s="11">
        <v>1.631345233599E12</v>
      </c>
      <c r="AO19" s="8" t="b">
        <f t="shared" si="9"/>
        <v>1</v>
      </c>
      <c r="AP19" s="9" t="s">
        <v>41</v>
      </c>
      <c r="AQ19" s="10">
        <v>81.0</v>
      </c>
      <c r="AR19" s="10" t="s">
        <v>873</v>
      </c>
      <c r="AS19" s="11">
        <v>1.63134603307E12</v>
      </c>
    </row>
    <row r="20">
      <c r="A20" s="8" t="b">
        <f t="shared" si="1"/>
        <v>1</v>
      </c>
      <c r="B20" s="9" t="s">
        <v>59</v>
      </c>
      <c r="C20" s="10">
        <v>163.0</v>
      </c>
      <c r="D20" s="10" t="s">
        <v>865</v>
      </c>
      <c r="E20" s="11">
        <v>1.631331552753E12</v>
      </c>
      <c r="F20" s="8" t="b">
        <f t="shared" si="2"/>
        <v>1</v>
      </c>
      <c r="G20" s="9" t="s">
        <v>59</v>
      </c>
      <c r="H20" s="10">
        <v>163.0</v>
      </c>
      <c r="I20" s="10" t="s">
        <v>874</v>
      </c>
      <c r="J20" s="11">
        <v>1.631332221025E12</v>
      </c>
      <c r="K20" s="8" t="b">
        <f t="shared" si="3"/>
        <v>1</v>
      </c>
      <c r="L20" s="9" t="s">
        <v>74</v>
      </c>
      <c r="M20" s="10">
        <v>619.0</v>
      </c>
      <c r="N20" s="10" t="s">
        <v>875</v>
      </c>
      <c r="O20" s="11">
        <v>1.631332944236E12</v>
      </c>
      <c r="P20" s="8" t="b">
        <f t="shared" si="4"/>
        <v>1</v>
      </c>
      <c r="Q20" s="9" t="s">
        <v>41</v>
      </c>
      <c r="R20" s="10">
        <v>244.0</v>
      </c>
      <c r="S20" s="10" t="s">
        <v>866</v>
      </c>
      <c r="T20" s="11">
        <v>1.631338492731E12</v>
      </c>
      <c r="U20" s="8" t="b">
        <f t="shared" si="5"/>
        <v>1</v>
      </c>
      <c r="V20" s="9" t="s">
        <v>59</v>
      </c>
      <c r="W20" s="10">
        <v>154.0</v>
      </c>
      <c r="X20" s="10" t="s">
        <v>871</v>
      </c>
      <c r="Y20" s="11">
        <v>1.631339202259E12</v>
      </c>
      <c r="Z20" s="8" t="b">
        <f t="shared" si="6"/>
        <v>1</v>
      </c>
      <c r="AA20" s="9" t="s">
        <v>59</v>
      </c>
      <c r="AB20" s="10">
        <v>150.0</v>
      </c>
      <c r="AC20" s="10" t="s">
        <v>862</v>
      </c>
      <c r="AD20" s="11">
        <v>1.631339741852E12</v>
      </c>
      <c r="AE20" s="8" t="b">
        <f t="shared" si="7"/>
        <v>1</v>
      </c>
      <c r="AF20" s="9" t="s">
        <v>41</v>
      </c>
      <c r="AG20" s="10">
        <v>226.0</v>
      </c>
      <c r="AH20" s="10" t="s">
        <v>872</v>
      </c>
      <c r="AI20" s="11">
        <v>1.631344449384E12</v>
      </c>
      <c r="AJ20" s="8" t="b">
        <f t="shared" si="8"/>
        <v>1</v>
      </c>
      <c r="AK20" s="9" t="s">
        <v>86</v>
      </c>
      <c r="AL20" s="10">
        <v>240.0</v>
      </c>
      <c r="AM20" s="10" t="s">
        <v>869</v>
      </c>
      <c r="AN20" s="11">
        <v>1.63134523384E12</v>
      </c>
      <c r="AO20" s="8" t="b">
        <f t="shared" si="9"/>
        <v>1</v>
      </c>
      <c r="AP20" s="9" t="s">
        <v>38</v>
      </c>
      <c r="AQ20" s="10">
        <v>754.0</v>
      </c>
      <c r="AR20" s="10" t="s">
        <v>873</v>
      </c>
      <c r="AS20" s="11">
        <v>1.631346033828E12</v>
      </c>
    </row>
    <row r="21">
      <c r="A21" s="8" t="b">
        <f t="shared" si="1"/>
        <v>1</v>
      </c>
      <c r="B21" s="9" t="s">
        <v>41</v>
      </c>
      <c r="C21" s="10">
        <v>197.0</v>
      </c>
      <c r="D21" s="10" t="s">
        <v>865</v>
      </c>
      <c r="E21" s="11">
        <v>1.631331552949E12</v>
      </c>
      <c r="F21" s="8" t="b">
        <f t="shared" si="2"/>
        <v>1</v>
      </c>
      <c r="G21" s="9" t="s">
        <v>41</v>
      </c>
      <c r="H21" s="10">
        <v>431.0</v>
      </c>
      <c r="I21" s="10" t="s">
        <v>874</v>
      </c>
      <c r="J21" s="11">
        <v>1.631332221458E12</v>
      </c>
      <c r="K21" s="8" t="b">
        <f t="shared" si="3"/>
        <v>1</v>
      </c>
      <c r="L21" s="9" t="s">
        <v>43</v>
      </c>
      <c r="M21" s="10">
        <v>203.0</v>
      </c>
      <c r="N21" s="10" t="s">
        <v>875</v>
      </c>
      <c r="O21" s="11">
        <v>1.63133294444E12</v>
      </c>
      <c r="P21" s="8" t="b">
        <f t="shared" si="4"/>
        <v>1</v>
      </c>
      <c r="Q21" s="9" t="s">
        <v>43</v>
      </c>
      <c r="R21" s="10">
        <v>750.0</v>
      </c>
      <c r="S21" s="10" t="s">
        <v>876</v>
      </c>
      <c r="T21" s="11">
        <v>1.631338493484E12</v>
      </c>
      <c r="U21" s="8" t="b">
        <f t="shared" si="5"/>
        <v>1</v>
      </c>
      <c r="V21" s="9" t="s">
        <v>41</v>
      </c>
      <c r="W21" s="10">
        <v>197.0</v>
      </c>
      <c r="X21" s="10" t="s">
        <v>871</v>
      </c>
      <c r="Y21" s="11">
        <v>1.631339202482E12</v>
      </c>
      <c r="Z21" s="8" t="b">
        <f t="shared" si="6"/>
        <v>1</v>
      </c>
      <c r="AA21" s="9" t="s">
        <v>41</v>
      </c>
      <c r="AB21" s="10">
        <v>190.0</v>
      </c>
      <c r="AC21" s="10" t="s">
        <v>877</v>
      </c>
      <c r="AD21" s="11">
        <v>1.631339742045E12</v>
      </c>
      <c r="AE21" s="8" t="b">
        <f t="shared" si="7"/>
        <v>1</v>
      </c>
      <c r="AF21" s="9" t="s">
        <v>67</v>
      </c>
      <c r="AG21" s="10">
        <v>1541.0</v>
      </c>
      <c r="AH21" s="10" t="s">
        <v>878</v>
      </c>
      <c r="AI21" s="11">
        <v>1.631344450924E12</v>
      </c>
      <c r="AJ21" s="8" t="b">
        <f t="shared" si="8"/>
        <v>1</v>
      </c>
      <c r="AK21" s="9" t="s">
        <v>59</v>
      </c>
      <c r="AL21" s="10">
        <v>125.0</v>
      </c>
      <c r="AM21" s="10" t="s">
        <v>869</v>
      </c>
      <c r="AN21" s="11">
        <v>1.631345233964E12</v>
      </c>
      <c r="AO21" s="8" t="b">
        <f t="shared" si="9"/>
        <v>1</v>
      </c>
      <c r="AP21" s="9" t="s">
        <v>35</v>
      </c>
      <c r="AQ21" s="10">
        <v>99.0</v>
      </c>
      <c r="AR21" s="10" t="s">
        <v>873</v>
      </c>
      <c r="AS21" s="11">
        <v>1.631346033924E12</v>
      </c>
    </row>
    <row r="22">
      <c r="A22" s="8" t="b">
        <f t="shared" si="1"/>
        <v>1</v>
      </c>
      <c r="B22" s="9" t="s">
        <v>43</v>
      </c>
      <c r="C22" s="10">
        <v>759.0</v>
      </c>
      <c r="D22" s="10" t="s">
        <v>879</v>
      </c>
      <c r="E22" s="11">
        <v>1.631331553709E12</v>
      </c>
      <c r="F22" s="8" t="b">
        <f t="shared" si="2"/>
        <v>1</v>
      </c>
      <c r="G22" s="9" t="s">
        <v>43</v>
      </c>
      <c r="H22" s="10">
        <v>449.0</v>
      </c>
      <c r="I22" s="10" t="s">
        <v>874</v>
      </c>
      <c r="J22" s="11">
        <v>1.631332221909E12</v>
      </c>
      <c r="K22" s="8" t="b">
        <f t="shared" si="3"/>
        <v>1</v>
      </c>
      <c r="L22" s="9" t="s">
        <v>86</v>
      </c>
      <c r="M22" s="10">
        <v>241.0</v>
      </c>
      <c r="N22" s="10" t="s">
        <v>875</v>
      </c>
      <c r="O22" s="11">
        <v>1.631332944678E12</v>
      </c>
      <c r="P22" s="8" t="b">
        <f t="shared" si="4"/>
        <v>1</v>
      </c>
      <c r="Q22" s="9" t="s">
        <v>80</v>
      </c>
      <c r="R22" s="10">
        <v>754.0</v>
      </c>
      <c r="S22" s="10" t="s">
        <v>880</v>
      </c>
      <c r="T22" s="11">
        <v>1.631338494236E12</v>
      </c>
      <c r="U22" s="8" t="b">
        <f t="shared" si="5"/>
        <v>1</v>
      </c>
      <c r="V22" s="9" t="s">
        <v>43</v>
      </c>
      <c r="W22" s="10">
        <v>1538.0</v>
      </c>
      <c r="X22" s="10" t="s">
        <v>881</v>
      </c>
      <c r="Y22" s="11">
        <v>1.631339203995E12</v>
      </c>
      <c r="Z22" s="8" t="b">
        <f t="shared" si="6"/>
        <v>1</v>
      </c>
      <c r="AA22" s="9" t="s">
        <v>43</v>
      </c>
      <c r="AB22" s="10">
        <v>695.0</v>
      </c>
      <c r="AC22" s="10" t="s">
        <v>877</v>
      </c>
      <c r="AD22" s="11">
        <v>1.631339742741E12</v>
      </c>
      <c r="AE22" s="8" t="b">
        <f t="shared" si="7"/>
        <v>1</v>
      </c>
      <c r="AF22" s="9" t="s">
        <v>74</v>
      </c>
      <c r="AG22" s="10">
        <v>559.0</v>
      </c>
      <c r="AH22" s="10" t="s">
        <v>882</v>
      </c>
      <c r="AI22" s="11">
        <v>1.631344451481E12</v>
      </c>
      <c r="AJ22" s="8" t="b">
        <f t="shared" si="8"/>
        <v>1</v>
      </c>
      <c r="AK22" s="9" t="s">
        <v>59</v>
      </c>
      <c r="AL22" s="10">
        <v>696.0</v>
      </c>
      <c r="AM22" s="10" t="s">
        <v>883</v>
      </c>
      <c r="AN22" s="11">
        <v>1.63134523466E12</v>
      </c>
      <c r="AO22" s="8" t="b">
        <f t="shared" si="9"/>
        <v>1</v>
      </c>
      <c r="AP22" s="9" t="s">
        <v>31</v>
      </c>
      <c r="AQ22" s="10">
        <v>100.0</v>
      </c>
      <c r="AR22" s="10" t="s">
        <v>884</v>
      </c>
      <c r="AS22" s="11">
        <v>1.631346034026E12</v>
      </c>
    </row>
    <row r="23">
      <c r="A23" s="8" t="b">
        <f t="shared" si="1"/>
        <v>1</v>
      </c>
      <c r="B23" s="9" t="s">
        <v>80</v>
      </c>
      <c r="C23" s="10">
        <v>1115.0</v>
      </c>
      <c r="D23" s="10" t="s">
        <v>885</v>
      </c>
      <c r="E23" s="11">
        <v>1.631331554823E12</v>
      </c>
      <c r="F23" s="8" t="b">
        <f t="shared" si="2"/>
        <v>1</v>
      </c>
      <c r="G23" s="9" t="s">
        <v>80</v>
      </c>
      <c r="H23" s="10">
        <v>120.0</v>
      </c>
      <c r="I23" s="10" t="s">
        <v>886</v>
      </c>
      <c r="J23" s="11">
        <v>1.631332222029E12</v>
      </c>
      <c r="K23" s="8" t="b">
        <f t="shared" si="3"/>
        <v>1</v>
      </c>
      <c r="L23" s="9" t="s">
        <v>59</v>
      </c>
      <c r="M23" s="10">
        <v>250.0</v>
      </c>
      <c r="N23" s="10" t="s">
        <v>875</v>
      </c>
      <c r="O23" s="11">
        <v>1.63133294493E12</v>
      </c>
      <c r="P23" s="8" t="b">
        <f t="shared" si="4"/>
        <v>1</v>
      </c>
      <c r="Q23" s="9" t="s">
        <v>41</v>
      </c>
      <c r="R23" s="10">
        <v>293.0</v>
      </c>
      <c r="S23" s="10" t="s">
        <v>880</v>
      </c>
      <c r="T23" s="11">
        <v>1.631338494544E12</v>
      </c>
      <c r="U23" s="8" t="b">
        <f t="shared" si="5"/>
        <v>1</v>
      </c>
      <c r="V23" s="9" t="s">
        <v>80</v>
      </c>
      <c r="W23" s="10">
        <v>177.0</v>
      </c>
      <c r="X23" s="10" t="s">
        <v>887</v>
      </c>
      <c r="Y23" s="11">
        <v>1.631339204171E12</v>
      </c>
      <c r="Z23" s="8" t="b">
        <f t="shared" si="6"/>
        <v>1</v>
      </c>
      <c r="AA23" s="9" t="s">
        <v>80</v>
      </c>
      <c r="AB23" s="10">
        <v>388.0</v>
      </c>
      <c r="AC23" s="10" t="s">
        <v>888</v>
      </c>
      <c r="AD23" s="11">
        <v>1.631339743125E12</v>
      </c>
      <c r="AE23" s="8" t="b">
        <f t="shared" si="7"/>
        <v>1</v>
      </c>
      <c r="AF23" s="9" t="s">
        <v>43</v>
      </c>
      <c r="AG23" s="10">
        <v>228.0</v>
      </c>
      <c r="AH23" s="10" t="s">
        <v>882</v>
      </c>
      <c r="AI23" s="11">
        <v>1.63134445171E12</v>
      </c>
      <c r="AJ23" s="8" t="b">
        <f t="shared" si="8"/>
        <v>1</v>
      </c>
      <c r="AK23" s="9" t="s">
        <v>41</v>
      </c>
      <c r="AL23" s="10">
        <v>258.0</v>
      </c>
      <c r="AM23" s="10" t="s">
        <v>883</v>
      </c>
      <c r="AN23" s="11">
        <v>1.631345234918E12</v>
      </c>
      <c r="AO23" s="8" t="b">
        <f t="shared" si="9"/>
        <v>1</v>
      </c>
      <c r="AP23" s="9" t="s">
        <v>27</v>
      </c>
      <c r="AQ23" s="10">
        <v>118.0</v>
      </c>
      <c r="AR23" s="10" t="s">
        <v>884</v>
      </c>
      <c r="AS23" s="11">
        <v>1.631346034145E12</v>
      </c>
    </row>
    <row r="24">
      <c r="A24" s="8" t="b">
        <f t="shared" si="1"/>
        <v>1</v>
      </c>
      <c r="B24" s="9" t="s">
        <v>41</v>
      </c>
      <c r="C24" s="10">
        <v>226.0</v>
      </c>
      <c r="D24" s="10" t="s">
        <v>889</v>
      </c>
      <c r="E24" s="11">
        <v>1.63133155505E12</v>
      </c>
      <c r="F24" s="8" t="b">
        <f t="shared" si="2"/>
        <v>1</v>
      </c>
      <c r="G24" s="9" t="s">
        <v>41</v>
      </c>
      <c r="H24" s="10">
        <v>285.0</v>
      </c>
      <c r="I24" s="10" t="s">
        <v>886</v>
      </c>
      <c r="J24" s="11">
        <v>1.631332222314E12</v>
      </c>
      <c r="K24" s="8" t="b">
        <f t="shared" si="3"/>
        <v>1</v>
      </c>
      <c r="L24" s="9" t="s">
        <v>59</v>
      </c>
      <c r="M24" s="10">
        <v>125.0</v>
      </c>
      <c r="N24" s="10" t="s">
        <v>890</v>
      </c>
      <c r="O24" s="11">
        <v>1.631332945055E12</v>
      </c>
      <c r="P24" s="8" t="b">
        <f t="shared" si="4"/>
        <v>1</v>
      </c>
      <c r="Q24" s="9" t="s">
        <v>43</v>
      </c>
      <c r="R24" s="10">
        <v>640.0</v>
      </c>
      <c r="S24" s="10" t="s">
        <v>891</v>
      </c>
      <c r="T24" s="11">
        <v>1.631338495171E12</v>
      </c>
      <c r="U24" s="8" t="b">
        <f t="shared" si="5"/>
        <v>1</v>
      </c>
      <c r="V24" s="9" t="s">
        <v>41</v>
      </c>
      <c r="W24" s="10">
        <v>376.0</v>
      </c>
      <c r="X24" s="10" t="s">
        <v>887</v>
      </c>
      <c r="Y24" s="11">
        <v>1.631339204554E12</v>
      </c>
      <c r="Z24" s="8" t="b">
        <f t="shared" si="6"/>
        <v>1</v>
      </c>
      <c r="AA24" s="9" t="s">
        <v>41</v>
      </c>
      <c r="AB24" s="10">
        <v>334.0</v>
      </c>
      <c r="AC24" s="10" t="s">
        <v>888</v>
      </c>
      <c r="AD24" s="11">
        <v>1.631339743459E12</v>
      </c>
      <c r="AE24" s="8" t="b">
        <f t="shared" si="7"/>
        <v>1</v>
      </c>
      <c r="AF24" s="9" t="s">
        <v>86</v>
      </c>
      <c r="AG24" s="10">
        <v>298.0</v>
      </c>
      <c r="AH24" s="10" t="s">
        <v>892</v>
      </c>
      <c r="AI24" s="11">
        <v>1.631344452012E12</v>
      </c>
      <c r="AJ24" s="8" t="b">
        <f t="shared" si="8"/>
        <v>1</v>
      </c>
      <c r="AK24" s="9" t="s">
        <v>43</v>
      </c>
      <c r="AL24" s="10">
        <v>449.0</v>
      </c>
      <c r="AM24" s="10" t="s">
        <v>893</v>
      </c>
      <c r="AN24" s="11">
        <v>1.631345235366E12</v>
      </c>
      <c r="AO24" s="8" t="b">
        <f t="shared" si="9"/>
        <v>1</v>
      </c>
      <c r="AP24" s="9" t="s">
        <v>43</v>
      </c>
      <c r="AQ24" s="10">
        <v>141.0</v>
      </c>
      <c r="AR24" s="10" t="s">
        <v>884</v>
      </c>
      <c r="AS24" s="11">
        <v>1.631346034299E12</v>
      </c>
    </row>
    <row r="25">
      <c r="A25" s="8" t="b">
        <f t="shared" si="1"/>
        <v>1</v>
      </c>
      <c r="B25" s="9" t="s">
        <v>43</v>
      </c>
      <c r="C25" s="10">
        <v>624.0</v>
      </c>
      <c r="D25" s="10" t="s">
        <v>889</v>
      </c>
      <c r="E25" s="11">
        <v>1.631331555673E12</v>
      </c>
      <c r="F25" s="8" t="b">
        <f t="shared" si="2"/>
        <v>1</v>
      </c>
      <c r="G25" s="9" t="s">
        <v>43</v>
      </c>
      <c r="H25" s="10">
        <v>422.0</v>
      </c>
      <c r="I25" s="10" t="s">
        <v>886</v>
      </c>
      <c r="J25" s="11">
        <v>1.631332222736E12</v>
      </c>
      <c r="K25" s="8" t="b">
        <f t="shared" si="3"/>
        <v>1</v>
      </c>
      <c r="L25" s="9" t="s">
        <v>174</v>
      </c>
      <c r="M25" s="10">
        <v>219.0</v>
      </c>
      <c r="N25" s="10" t="s">
        <v>890</v>
      </c>
      <c r="O25" s="11">
        <v>1.631332945272E12</v>
      </c>
      <c r="P25" s="8" t="b">
        <f t="shared" si="4"/>
        <v>0</v>
      </c>
      <c r="Q25" s="9" t="s">
        <v>112</v>
      </c>
      <c r="R25" s="10">
        <v>799.0</v>
      </c>
      <c r="S25" s="10" t="s">
        <v>891</v>
      </c>
      <c r="T25" s="11">
        <v>1.631338495971E12</v>
      </c>
      <c r="U25" s="8" t="b">
        <f t="shared" si="5"/>
        <v>1</v>
      </c>
      <c r="V25" s="9" t="s">
        <v>43</v>
      </c>
      <c r="W25" s="10">
        <v>382.0</v>
      </c>
      <c r="X25" s="10" t="s">
        <v>887</v>
      </c>
      <c r="Y25" s="11">
        <v>1.63133920493E12</v>
      </c>
      <c r="Z25" s="8" t="b">
        <f t="shared" si="6"/>
        <v>1</v>
      </c>
      <c r="AA25" s="9" t="s">
        <v>43</v>
      </c>
      <c r="AB25" s="10">
        <v>421.0</v>
      </c>
      <c r="AC25" s="10" t="s">
        <v>888</v>
      </c>
      <c r="AD25" s="11">
        <v>1.631339743902E12</v>
      </c>
      <c r="AE25" s="8" t="b">
        <f t="shared" si="7"/>
        <v>1</v>
      </c>
      <c r="AF25" s="9" t="s">
        <v>59</v>
      </c>
      <c r="AG25" s="10">
        <v>294.0</v>
      </c>
      <c r="AH25" s="10" t="s">
        <v>892</v>
      </c>
      <c r="AI25" s="11">
        <v>1.631344452307E12</v>
      </c>
      <c r="AJ25" s="8" t="b">
        <f t="shared" si="8"/>
        <v>1</v>
      </c>
      <c r="AK25" s="9" t="s">
        <v>80</v>
      </c>
      <c r="AL25" s="10">
        <v>1433.0</v>
      </c>
      <c r="AM25" s="10" t="s">
        <v>894</v>
      </c>
      <c r="AN25" s="11">
        <v>1.631345236816E12</v>
      </c>
      <c r="AO25" s="8" t="b">
        <f t="shared" si="9"/>
        <v>1</v>
      </c>
      <c r="AP25" s="9" t="s">
        <v>23</v>
      </c>
      <c r="AQ25" s="10">
        <v>128.0</v>
      </c>
      <c r="AR25" s="10" t="s">
        <v>884</v>
      </c>
      <c r="AS25" s="11">
        <v>1.63134603441E12</v>
      </c>
    </row>
    <row r="26">
      <c r="A26" s="8" t="b">
        <f t="shared" si="1"/>
        <v>0</v>
      </c>
      <c r="B26" s="9" t="s">
        <v>115</v>
      </c>
      <c r="C26" s="10">
        <v>682.0</v>
      </c>
      <c r="D26" s="10" t="s">
        <v>895</v>
      </c>
      <c r="E26" s="11">
        <v>1.631331556357E12</v>
      </c>
      <c r="F26" s="8" t="b">
        <f t="shared" si="2"/>
        <v>0</v>
      </c>
      <c r="G26" s="9" t="s">
        <v>121</v>
      </c>
      <c r="H26" s="10">
        <v>892.0</v>
      </c>
      <c r="I26" s="10" t="s">
        <v>896</v>
      </c>
      <c r="J26" s="11">
        <v>1.631332223628E12</v>
      </c>
      <c r="K26" s="8" t="b">
        <f t="shared" si="3"/>
        <v>1</v>
      </c>
      <c r="L26" s="9" t="s">
        <v>43</v>
      </c>
      <c r="M26" s="10">
        <v>365.0</v>
      </c>
      <c r="N26" s="10" t="s">
        <v>890</v>
      </c>
      <c r="O26" s="11">
        <v>1.631332945637E12</v>
      </c>
      <c r="P26" s="8" t="b">
        <f t="shared" si="4"/>
        <v>1</v>
      </c>
      <c r="Q26" s="9" t="s">
        <v>118</v>
      </c>
      <c r="R26" s="10">
        <v>838.0</v>
      </c>
      <c r="S26" s="10" t="s">
        <v>897</v>
      </c>
      <c r="T26" s="11">
        <v>1.63133849681E12</v>
      </c>
      <c r="U26" s="8" t="b">
        <f t="shared" si="5"/>
        <v>0</v>
      </c>
      <c r="V26" s="9" t="s">
        <v>121</v>
      </c>
      <c r="W26" s="10">
        <v>1818.0</v>
      </c>
      <c r="X26" s="10" t="s">
        <v>898</v>
      </c>
      <c r="Y26" s="11">
        <v>1.631339206749E12</v>
      </c>
      <c r="Z26" s="8" t="b">
        <f t="shared" si="6"/>
        <v>0</v>
      </c>
      <c r="AA26" s="9" t="s">
        <v>115</v>
      </c>
      <c r="AB26" s="10">
        <v>833.0</v>
      </c>
      <c r="AC26" s="10" t="s">
        <v>899</v>
      </c>
      <c r="AD26" s="11">
        <v>1.631339744713E12</v>
      </c>
      <c r="AE26" s="8" t="b">
        <f t="shared" si="7"/>
        <v>1</v>
      </c>
      <c r="AF26" s="9" t="s">
        <v>59</v>
      </c>
      <c r="AG26" s="10">
        <v>108.0</v>
      </c>
      <c r="AH26" s="10" t="s">
        <v>892</v>
      </c>
      <c r="AI26" s="11">
        <v>1.631344452425E12</v>
      </c>
      <c r="AJ26" s="8" t="b">
        <f t="shared" si="8"/>
        <v>1</v>
      </c>
      <c r="AK26" s="9" t="s">
        <v>41</v>
      </c>
      <c r="AL26" s="10">
        <v>343.0</v>
      </c>
      <c r="AM26" s="10" t="s">
        <v>900</v>
      </c>
      <c r="AN26" s="11">
        <v>1.631345237141E12</v>
      </c>
      <c r="AO26" s="8" t="b">
        <f t="shared" si="9"/>
        <v>1</v>
      </c>
      <c r="AP26" s="9" t="s">
        <v>23</v>
      </c>
      <c r="AQ26" s="10">
        <v>300.0</v>
      </c>
      <c r="AR26" s="10" t="s">
        <v>884</v>
      </c>
      <c r="AS26" s="11">
        <v>1.631346034712E12</v>
      </c>
    </row>
    <row r="27">
      <c r="A27" s="8" t="b">
        <f t="shared" si="1"/>
        <v>1</v>
      </c>
      <c r="B27" s="9" t="s">
        <v>118</v>
      </c>
      <c r="C27" s="10">
        <v>250.0</v>
      </c>
      <c r="D27" s="10" t="s">
        <v>895</v>
      </c>
      <c r="E27" s="11">
        <v>1.631331556619E12</v>
      </c>
      <c r="F27" s="8" t="b">
        <f t="shared" si="2"/>
        <v>1</v>
      </c>
      <c r="G27" s="9" t="s">
        <v>118</v>
      </c>
      <c r="H27" s="10">
        <v>243.0</v>
      </c>
      <c r="I27" s="10" t="s">
        <v>896</v>
      </c>
      <c r="J27" s="11">
        <v>1.631332223871E12</v>
      </c>
      <c r="K27" s="8" t="b">
        <f t="shared" si="3"/>
        <v>1</v>
      </c>
      <c r="L27" s="9" t="s">
        <v>174</v>
      </c>
      <c r="M27" s="10">
        <v>290.0</v>
      </c>
      <c r="N27" s="10" t="s">
        <v>890</v>
      </c>
      <c r="O27" s="11">
        <v>1.631332945928E12</v>
      </c>
      <c r="P27" s="8" t="b">
        <f t="shared" si="4"/>
        <v>1</v>
      </c>
      <c r="Q27" s="9" t="s">
        <v>125</v>
      </c>
      <c r="R27" s="10">
        <v>1304.0</v>
      </c>
      <c r="S27" s="10" t="s">
        <v>901</v>
      </c>
      <c r="T27" s="11">
        <v>1.631338498116E12</v>
      </c>
      <c r="U27" s="8" t="b">
        <f t="shared" si="5"/>
        <v>1</v>
      </c>
      <c r="V27" s="9" t="s">
        <v>118</v>
      </c>
      <c r="W27" s="10">
        <v>251.0</v>
      </c>
      <c r="X27" s="10" t="s">
        <v>898</v>
      </c>
      <c r="Y27" s="11">
        <v>1.631339206999E12</v>
      </c>
      <c r="Z27" s="8" t="b">
        <f t="shared" si="6"/>
        <v>1</v>
      </c>
      <c r="AA27" s="9" t="s">
        <v>118</v>
      </c>
      <c r="AB27" s="10">
        <v>235.0</v>
      </c>
      <c r="AC27" s="10" t="s">
        <v>899</v>
      </c>
      <c r="AD27" s="11">
        <v>1.631339744948E12</v>
      </c>
      <c r="AE27" s="8" t="b">
        <f t="shared" si="7"/>
        <v>1</v>
      </c>
      <c r="AF27" s="9" t="s">
        <v>41</v>
      </c>
      <c r="AG27" s="10">
        <v>301.0</v>
      </c>
      <c r="AH27" s="10" t="s">
        <v>892</v>
      </c>
      <c r="AI27" s="11">
        <v>1.631344452712E12</v>
      </c>
      <c r="AJ27" s="8" t="b">
        <f t="shared" si="8"/>
        <v>1</v>
      </c>
      <c r="AK27" s="9" t="s">
        <v>43</v>
      </c>
      <c r="AL27" s="10">
        <v>423.0</v>
      </c>
      <c r="AM27" s="10" t="s">
        <v>900</v>
      </c>
      <c r="AN27" s="11">
        <v>1.631345237567E12</v>
      </c>
      <c r="AO27" s="8" t="b">
        <f t="shared" si="9"/>
        <v>1</v>
      </c>
      <c r="AP27" s="9" t="s">
        <v>27</v>
      </c>
      <c r="AQ27" s="10">
        <v>665.0</v>
      </c>
      <c r="AR27" s="10" t="s">
        <v>902</v>
      </c>
      <c r="AS27" s="11">
        <v>1.631346035388E12</v>
      </c>
    </row>
    <row r="28">
      <c r="A28" s="8" t="b">
        <f t="shared" si="1"/>
        <v>1</v>
      </c>
      <c r="B28" s="9" t="s">
        <v>146</v>
      </c>
      <c r="C28" s="10">
        <v>266.0</v>
      </c>
      <c r="D28" s="10" t="s">
        <v>895</v>
      </c>
      <c r="E28" s="11">
        <v>1.631331556873E12</v>
      </c>
      <c r="F28" s="8" t="b">
        <f t="shared" si="2"/>
        <v>1</v>
      </c>
      <c r="G28" s="9" t="s">
        <v>118</v>
      </c>
      <c r="H28" s="10">
        <v>125.0</v>
      </c>
      <c r="I28" s="10" t="s">
        <v>896</v>
      </c>
      <c r="J28" s="11">
        <v>1.631332223996E12</v>
      </c>
      <c r="K28" s="8" t="b">
        <f t="shared" si="3"/>
        <v>1</v>
      </c>
      <c r="L28" s="9" t="s">
        <v>59</v>
      </c>
      <c r="M28" s="10">
        <v>132.0</v>
      </c>
      <c r="N28" s="10" t="s">
        <v>903</v>
      </c>
      <c r="O28" s="11">
        <v>1.631332946061E12</v>
      </c>
      <c r="P28" s="8" t="b">
        <f t="shared" si="4"/>
        <v>1</v>
      </c>
      <c r="Q28" s="9" t="s">
        <v>43</v>
      </c>
      <c r="R28" s="10">
        <v>1429.0</v>
      </c>
      <c r="S28" s="10" t="s">
        <v>904</v>
      </c>
      <c r="T28" s="11">
        <v>1.631338499538E12</v>
      </c>
      <c r="U28" s="8" t="b">
        <f t="shared" si="5"/>
        <v>1</v>
      </c>
      <c r="V28" s="9" t="s">
        <v>134</v>
      </c>
      <c r="W28" s="10">
        <v>678.0</v>
      </c>
      <c r="X28" s="10" t="s">
        <v>905</v>
      </c>
      <c r="Y28" s="11">
        <v>1.631339207677E12</v>
      </c>
      <c r="Z28" s="8" t="b">
        <f t="shared" si="6"/>
        <v>1</v>
      </c>
      <c r="AA28" s="9" t="s">
        <v>127</v>
      </c>
      <c r="AB28" s="10">
        <v>174.0</v>
      </c>
      <c r="AC28" s="10" t="s">
        <v>906</v>
      </c>
      <c r="AD28" s="11">
        <v>1.631339745123E12</v>
      </c>
      <c r="AE28" s="8" t="b">
        <f t="shared" si="7"/>
        <v>1</v>
      </c>
      <c r="AF28" s="9" t="s">
        <v>43</v>
      </c>
      <c r="AG28" s="10">
        <v>230.0</v>
      </c>
      <c r="AH28" s="10" t="s">
        <v>892</v>
      </c>
      <c r="AI28" s="11">
        <v>1.631344452941E12</v>
      </c>
      <c r="AJ28" s="8" t="b">
        <f t="shared" si="8"/>
        <v>0</v>
      </c>
      <c r="AK28" s="9" t="s">
        <v>115</v>
      </c>
      <c r="AL28" s="10">
        <v>1253.0</v>
      </c>
      <c r="AM28" s="10" t="s">
        <v>907</v>
      </c>
      <c r="AN28" s="11">
        <v>1.631345238821E12</v>
      </c>
      <c r="AO28" s="8" t="b">
        <f t="shared" si="9"/>
        <v>1</v>
      </c>
      <c r="AP28" s="9" t="s">
        <v>31</v>
      </c>
      <c r="AQ28" s="10">
        <v>238.0</v>
      </c>
      <c r="AR28" s="10" t="s">
        <v>902</v>
      </c>
      <c r="AS28" s="11">
        <v>1.631346035618E12</v>
      </c>
    </row>
    <row r="29">
      <c r="A29" s="8" t="b">
        <f t="shared" si="1"/>
        <v>1</v>
      </c>
      <c r="B29" s="9" t="s">
        <v>43</v>
      </c>
      <c r="C29" s="10">
        <v>371.0</v>
      </c>
      <c r="D29" s="10" t="s">
        <v>908</v>
      </c>
      <c r="E29" s="11">
        <v>1.631331557258E12</v>
      </c>
      <c r="F29" s="8" t="b">
        <f t="shared" si="2"/>
        <v>1</v>
      </c>
      <c r="G29" s="9" t="s">
        <v>43</v>
      </c>
      <c r="H29" s="10">
        <v>412.0</v>
      </c>
      <c r="I29" s="10" t="s">
        <v>909</v>
      </c>
      <c r="J29" s="11">
        <v>1.631332224406E12</v>
      </c>
      <c r="K29" s="8" t="b">
        <f t="shared" si="3"/>
        <v>1</v>
      </c>
      <c r="L29" s="9" t="s">
        <v>41</v>
      </c>
      <c r="M29" s="10">
        <v>95.0</v>
      </c>
      <c r="N29" s="10" t="s">
        <v>903</v>
      </c>
      <c r="O29" s="11">
        <v>1.631332946159E12</v>
      </c>
      <c r="P29" s="8" t="b">
        <f t="shared" si="4"/>
        <v>1</v>
      </c>
      <c r="Q29" s="9" t="s">
        <v>138</v>
      </c>
      <c r="R29" s="10">
        <v>1928.0</v>
      </c>
      <c r="S29" s="10" t="s">
        <v>910</v>
      </c>
      <c r="T29" s="11">
        <v>1.631338501468E12</v>
      </c>
      <c r="U29" s="8" t="b">
        <f t="shared" si="5"/>
        <v>1</v>
      </c>
      <c r="V29" s="9" t="s">
        <v>43</v>
      </c>
      <c r="W29" s="10">
        <v>327.0</v>
      </c>
      <c r="X29" s="10" t="s">
        <v>911</v>
      </c>
      <c r="Y29" s="11">
        <v>1.631339208006E12</v>
      </c>
      <c r="Z29" s="8" t="b">
        <f t="shared" si="6"/>
        <v>1</v>
      </c>
      <c r="AA29" s="9" t="s">
        <v>43</v>
      </c>
      <c r="AB29" s="10">
        <v>482.0</v>
      </c>
      <c r="AC29" s="10" t="s">
        <v>906</v>
      </c>
      <c r="AD29" s="11">
        <v>1.631339745606E12</v>
      </c>
      <c r="AE29" s="8" t="b">
        <f t="shared" si="7"/>
        <v>1</v>
      </c>
      <c r="AF29" s="9" t="s">
        <v>80</v>
      </c>
      <c r="AG29" s="10">
        <v>121.0</v>
      </c>
      <c r="AH29" s="10" t="s">
        <v>912</v>
      </c>
      <c r="AI29" s="11">
        <v>1.631344453063E12</v>
      </c>
      <c r="AJ29" s="8" t="b">
        <f t="shared" si="8"/>
        <v>1</v>
      </c>
      <c r="AK29" s="9" t="s">
        <v>118</v>
      </c>
      <c r="AL29" s="10">
        <v>349.0</v>
      </c>
      <c r="AM29" s="10" t="s">
        <v>913</v>
      </c>
      <c r="AN29" s="11">
        <v>1.631345239167E12</v>
      </c>
      <c r="AO29" s="8" t="b">
        <f t="shared" si="9"/>
        <v>1</v>
      </c>
      <c r="AP29" s="9" t="s">
        <v>35</v>
      </c>
      <c r="AQ29" s="10">
        <v>199.0</v>
      </c>
      <c r="AR29" s="10" t="s">
        <v>902</v>
      </c>
      <c r="AS29" s="11">
        <v>1.631346035814E12</v>
      </c>
    </row>
    <row r="30">
      <c r="A30" s="8" t="b">
        <f t="shared" si="1"/>
        <v>1</v>
      </c>
      <c r="B30" s="9" t="s">
        <v>138</v>
      </c>
      <c r="C30" s="10">
        <v>647.0</v>
      </c>
      <c r="D30" s="10" t="s">
        <v>908</v>
      </c>
      <c r="E30" s="11">
        <v>1.63133155789E12</v>
      </c>
      <c r="F30" s="8" t="b">
        <f t="shared" si="2"/>
        <v>1</v>
      </c>
      <c r="G30" s="9" t="s">
        <v>138</v>
      </c>
      <c r="H30" s="10">
        <v>368.0</v>
      </c>
      <c r="I30" s="10" t="s">
        <v>909</v>
      </c>
      <c r="J30" s="11">
        <v>1.631332224775E12</v>
      </c>
      <c r="K30" s="8" t="b">
        <f t="shared" si="3"/>
        <v>1</v>
      </c>
      <c r="L30" s="9" t="s">
        <v>43</v>
      </c>
      <c r="M30" s="10">
        <v>689.0</v>
      </c>
      <c r="N30" s="10" t="s">
        <v>903</v>
      </c>
      <c r="O30" s="11">
        <v>1.631332946848E12</v>
      </c>
      <c r="P30" s="8" t="b">
        <f t="shared" si="4"/>
        <v>1</v>
      </c>
      <c r="Q30" s="9" t="s">
        <v>143</v>
      </c>
      <c r="R30" s="10">
        <v>240.0</v>
      </c>
      <c r="S30" s="10" t="s">
        <v>910</v>
      </c>
      <c r="T30" s="11">
        <v>1.631338501724E12</v>
      </c>
      <c r="U30" s="8" t="b">
        <f t="shared" si="5"/>
        <v>1</v>
      </c>
      <c r="V30" s="9" t="s">
        <v>138</v>
      </c>
      <c r="W30" s="10">
        <v>472.0</v>
      </c>
      <c r="X30" s="10" t="s">
        <v>911</v>
      </c>
      <c r="Y30" s="11">
        <v>1.631339208475E12</v>
      </c>
      <c r="Z30" s="8" t="b">
        <f t="shared" si="6"/>
        <v>1</v>
      </c>
      <c r="AA30" s="9" t="s">
        <v>135</v>
      </c>
      <c r="AB30" s="10">
        <v>298.0</v>
      </c>
      <c r="AC30" s="10" t="s">
        <v>906</v>
      </c>
      <c r="AD30" s="11">
        <v>1.631339745906E12</v>
      </c>
      <c r="AE30" s="8" t="b">
        <f t="shared" si="7"/>
        <v>1</v>
      </c>
      <c r="AF30" s="9" t="s">
        <v>41</v>
      </c>
      <c r="AG30" s="10">
        <v>327.0</v>
      </c>
      <c r="AH30" s="10" t="s">
        <v>912</v>
      </c>
      <c r="AI30" s="11">
        <v>1.631344453391E12</v>
      </c>
      <c r="AJ30" s="8" t="b">
        <f t="shared" si="8"/>
        <v>1</v>
      </c>
      <c r="AK30" s="9" t="s">
        <v>127</v>
      </c>
      <c r="AL30" s="10">
        <v>100.0</v>
      </c>
      <c r="AM30" s="10" t="s">
        <v>913</v>
      </c>
      <c r="AN30" s="11">
        <v>1.631345239269E12</v>
      </c>
      <c r="AO30" s="8" t="b">
        <f t="shared" si="9"/>
        <v>1</v>
      </c>
      <c r="AP30" s="9" t="s">
        <v>38</v>
      </c>
      <c r="AQ30" s="10">
        <v>352.0</v>
      </c>
      <c r="AR30" s="10" t="s">
        <v>914</v>
      </c>
      <c r="AS30" s="11">
        <v>1.631346036167E12</v>
      </c>
    </row>
    <row r="31">
      <c r="A31" s="8" t="b">
        <f t="shared" si="1"/>
        <v>1</v>
      </c>
      <c r="B31" s="9" t="s">
        <v>143</v>
      </c>
      <c r="C31" s="10">
        <v>222.0</v>
      </c>
      <c r="D31" s="10" t="s">
        <v>915</v>
      </c>
      <c r="E31" s="11">
        <v>1.631331558113E12</v>
      </c>
      <c r="F31" s="8" t="b">
        <f t="shared" si="2"/>
        <v>1</v>
      </c>
      <c r="G31" s="9" t="s">
        <v>143</v>
      </c>
      <c r="H31" s="10">
        <v>206.0</v>
      </c>
      <c r="I31" s="10" t="s">
        <v>909</v>
      </c>
      <c r="J31" s="11">
        <v>1.631332224979E12</v>
      </c>
      <c r="K31" s="8" t="b">
        <f t="shared" si="3"/>
        <v>1</v>
      </c>
      <c r="L31" s="9" t="s">
        <v>80</v>
      </c>
      <c r="M31" s="10">
        <v>369.0</v>
      </c>
      <c r="N31" s="10" t="s">
        <v>916</v>
      </c>
      <c r="O31" s="11">
        <v>1.631332947216E12</v>
      </c>
      <c r="P31" s="8" t="b">
        <f t="shared" si="4"/>
        <v>1</v>
      </c>
      <c r="Q31" s="9" t="s">
        <v>31</v>
      </c>
      <c r="R31" s="10">
        <v>225.0</v>
      </c>
      <c r="S31" s="10" t="s">
        <v>910</v>
      </c>
      <c r="T31" s="11">
        <v>1.631338501936E12</v>
      </c>
      <c r="U31" s="8" t="b">
        <f t="shared" si="5"/>
        <v>1</v>
      </c>
      <c r="V31" s="9" t="s">
        <v>143</v>
      </c>
      <c r="W31" s="10">
        <v>179.0</v>
      </c>
      <c r="X31" s="10" t="s">
        <v>911</v>
      </c>
      <c r="Y31" s="11">
        <v>1.631339208656E12</v>
      </c>
      <c r="Z31" s="8" t="b">
        <f t="shared" si="6"/>
        <v>1</v>
      </c>
      <c r="AA31" s="9" t="s">
        <v>143</v>
      </c>
      <c r="AB31" s="10">
        <v>184.0</v>
      </c>
      <c r="AC31" s="10" t="s">
        <v>917</v>
      </c>
      <c r="AD31" s="11">
        <v>1.631339746099E12</v>
      </c>
      <c r="AE31" s="8" t="b">
        <f t="shared" si="7"/>
        <v>1</v>
      </c>
      <c r="AF31" s="9" t="s">
        <v>80</v>
      </c>
      <c r="AG31" s="10">
        <v>570.0</v>
      </c>
      <c r="AH31" s="10" t="s">
        <v>912</v>
      </c>
      <c r="AI31" s="11">
        <v>1.63134445396E12</v>
      </c>
      <c r="AJ31" s="8" t="b">
        <f t="shared" si="8"/>
        <v>1</v>
      </c>
      <c r="AK31" s="9" t="s">
        <v>43</v>
      </c>
      <c r="AL31" s="10">
        <v>312.0</v>
      </c>
      <c r="AM31" s="10" t="s">
        <v>913</v>
      </c>
      <c r="AN31" s="11">
        <v>1.631345239579E12</v>
      </c>
      <c r="AO31" s="8" t="b">
        <f t="shared" si="9"/>
        <v>1</v>
      </c>
      <c r="AP31" s="9" t="s">
        <v>41</v>
      </c>
      <c r="AQ31" s="10">
        <v>101.0</v>
      </c>
      <c r="AR31" s="10" t="s">
        <v>914</v>
      </c>
      <c r="AS31" s="11">
        <v>1.631346036269E12</v>
      </c>
    </row>
    <row r="32">
      <c r="A32" s="8" t="b">
        <f t="shared" si="1"/>
        <v>1</v>
      </c>
      <c r="B32" s="9" t="s">
        <v>31</v>
      </c>
      <c r="C32" s="10">
        <v>191.0</v>
      </c>
      <c r="D32" s="10" t="s">
        <v>915</v>
      </c>
      <c r="E32" s="11">
        <v>1.631331558302E12</v>
      </c>
      <c r="F32" s="8" t="b">
        <f t="shared" si="2"/>
        <v>1</v>
      </c>
      <c r="G32" s="9" t="s">
        <v>31</v>
      </c>
      <c r="H32" s="10">
        <v>261.0</v>
      </c>
      <c r="I32" s="10" t="s">
        <v>918</v>
      </c>
      <c r="J32" s="11">
        <v>1.631332225242E12</v>
      </c>
      <c r="K32" s="8" t="b">
        <f t="shared" si="3"/>
        <v>1</v>
      </c>
      <c r="L32" s="9" t="s">
        <v>41</v>
      </c>
      <c r="M32" s="10">
        <v>470.0</v>
      </c>
      <c r="N32" s="10" t="s">
        <v>916</v>
      </c>
      <c r="O32" s="11">
        <v>1.631332947684E12</v>
      </c>
      <c r="P32" s="8" t="b">
        <f t="shared" si="4"/>
        <v>1</v>
      </c>
      <c r="Q32" s="9" t="s">
        <v>23</v>
      </c>
      <c r="R32" s="10">
        <v>235.0</v>
      </c>
      <c r="S32" s="10" t="s">
        <v>919</v>
      </c>
      <c r="T32" s="11">
        <v>1.631338502168E12</v>
      </c>
      <c r="U32" s="8" t="b">
        <f t="shared" si="5"/>
        <v>1</v>
      </c>
      <c r="V32" s="9" t="s">
        <v>31</v>
      </c>
      <c r="W32" s="10">
        <v>186.0</v>
      </c>
      <c r="X32" s="10" t="s">
        <v>911</v>
      </c>
      <c r="Y32" s="11">
        <v>1.631339208844E12</v>
      </c>
      <c r="Z32" s="8" t="b">
        <f t="shared" si="6"/>
        <v>1</v>
      </c>
      <c r="AA32" s="9" t="s">
        <v>31</v>
      </c>
      <c r="AB32" s="10">
        <v>166.0</v>
      </c>
      <c r="AC32" s="10" t="s">
        <v>917</v>
      </c>
      <c r="AD32" s="11">
        <v>1.631339746251E12</v>
      </c>
      <c r="AE32" s="8" t="b">
        <f t="shared" si="7"/>
        <v>1</v>
      </c>
      <c r="AF32" s="9" t="s">
        <v>43</v>
      </c>
      <c r="AG32" s="10">
        <v>133.0</v>
      </c>
      <c r="AH32" s="10" t="s">
        <v>920</v>
      </c>
      <c r="AI32" s="11">
        <v>1.631344454092E12</v>
      </c>
      <c r="AJ32" s="8" t="b">
        <f t="shared" si="8"/>
        <v>1</v>
      </c>
      <c r="AK32" s="9" t="s">
        <v>138</v>
      </c>
      <c r="AL32" s="10">
        <v>292.0</v>
      </c>
      <c r="AM32" s="10" t="s">
        <v>913</v>
      </c>
      <c r="AN32" s="11">
        <v>1.631345239873E12</v>
      </c>
      <c r="AO32" s="8" t="b">
        <f t="shared" si="9"/>
        <v>1</v>
      </c>
      <c r="AP32" s="9" t="s">
        <v>45</v>
      </c>
      <c r="AQ32" s="10">
        <v>801.0</v>
      </c>
      <c r="AR32" s="10" t="s">
        <v>921</v>
      </c>
      <c r="AS32" s="11">
        <v>1.631346037069E12</v>
      </c>
    </row>
    <row r="33">
      <c r="A33" s="8" t="b">
        <f t="shared" si="1"/>
        <v>1</v>
      </c>
      <c r="B33" s="9" t="s">
        <v>23</v>
      </c>
      <c r="C33" s="10">
        <v>193.0</v>
      </c>
      <c r="D33" s="10" t="s">
        <v>915</v>
      </c>
      <c r="E33" s="11">
        <v>1.631331558497E12</v>
      </c>
      <c r="F33" s="8" t="b">
        <f t="shared" si="2"/>
        <v>1</v>
      </c>
      <c r="G33" s="9" t="s">
        <v>23</v>
      </c>
      <c r="H33" s="10">
        <v>208.0</v>
      </c>
      <c r="I33" s="10" t="s">
        <v>918</v>
      </c>
      <c r="J33" s="11">
        <v>1.631332225451E12</v>
      </c>
      <c r="K33" s="8" t="b">
        <f t="shared" si="3"/>
        <v>1</v>
      </c>
      <c r="L33" s="9" t="s">
        <v>43</v>
      </c>
      <c r="M33" s="10">
        <v>329.0</v>
      </c>
      <c r="N33" s="10" t="s">
        <v>922</v>
      </c>
      <c r="O33" s="11">
        <v>1.631332948012E12</v>
      </c>
      <c r="P33" s="8" t="b">
        <f t="shared" si="4"/>
        <v>1</v>
      </c>
      <c r="Q33" s="9" t="s">
        <v>157</v>
      </c>
      <c r="R33" s="10">
        <v>164.0</v>
      </c>
      <c r="S33" s="10" t="s">
        <v>919</v>
      </c>
      <c r="T33" s="11">
        <v>1.631338502332E12</v>
      </c>
      <c r="U33" s="8" t="b">
        <f t="shared" si="5"/>
        <v>1</v>
      </c>
      <c r="V33" s="9" t="s">
        <v>23</v>
      </c>
      <c r="W33" s="10">
        <v>215.0</v>
      </c>
      <c r="X33" s="10" t="s">
        <v>923</v>
      </c>
      <c r="Y33" s="11">
        <v>1.631339209056E12</v>
      </c>
      <c r="Z33" s="8" t="b">
        <f t="shared" si="6"/>
        <v>1</v>
      </c>
      <c r="AA33" s="9" t="s">
        <v>23</v>
      </c>
      <c r="AB33" s="10">
        <v>204.0</v>
      </c>
      <c r="AC33" s="10" t="s">
        <v>917</v>
      </c>
      <c r="AD33" s="11">
        <v>1.631339746457E12</v>
      </c>
      <c r="AE33" s="8" t="b">
        <f t="shared" si="7"/>
        <v>1</v>
      </c>
      <c r="AF33" s="9" t="s">
        <v>80</v>
      </c>
      <c r="AG33" s="10">
        <v>2943.0</v>
      </c>
      <c r="AH33" s="10" t="s">
        <v>924</v>
      </c>
      <c r="AI33" s="11">
        <v>1.631344457038E12</v>
      </c>
      <c r="AJ33" s="8" t="b">
        <f t="shared" si="8"/>
        <v>1</v>
      </c>
      <c r="AK33" s="9" t="s">
        <v>143</v>
      </c>
      <c r="AL33" s="10">
        <v>167.0</v>
      </c>
      <c r="AM33" s="10" t="s">
        <v>925</v>
      </c>
      <c r="AN33" s="11">
        <v>1.631345240037E12</v>
      </c>
      <c r="AO33" s="8" t="b">
        <f t="shared" si="9"/>
        <v>1</v>
      </c>
      <c r="AP33" s="9" t="s">
        <v>43</v>
      </c>
      <c r="AQ33" s="10">
        <v>562.0</v>
      </c>
      <c r="AR33" s="10" t="s">
        <v>921</v>
      </c>
      <c r="AS33" s="11">
        <v>1.631346037634E12</v>
      </c>
    </row>
    <row r="34">
      <c r="A34" s="8" t="b">
        <f t="shared" si="1"/>
        <v>1</v>
      </c>
      <c r="B34" s="9" t="s">
        <v>157</v>
      </c>
      <c r="C34" s="10">
        <v>134.0</v>
      </c>
      <c r="D34" s="10" t="s">
        <v>915</v>
      </c>
      <c r="E34" s="11">
        <v>1.63133155863E12</v>
      </c>
      <c r="F34" s="8" t="b">
        <f t="shared" si="2"/>
        <v>1</v>
      </c>
      <c r="G34" s="9" t="s">
        <v>157</v>
      </c>
      <c r="H34" s="10">
        <v>162.0</v>
      </c>
      <c r="I34" s="10" t="s">
        <v>918</v>
      </c>
      <c r="J34" s="11">
        <v>1.631332225612E12</v>
      </c>
      <c r="K34" s="8" t="b">
        <f t="shared" si="3"/>
        <v>0</v>
      </c>
      <c r="L34" s="9" t="s">
        <v>112</v>
      </c>
      <c r="M34" s="10">
        <v>900.0</v>
      </c>
      <c r="N34" s="10" t="s">
        <v>922</v>
      </c>
      <c r="O34" s="11">
        <v>1.631332948911E12</v>
      </c>
      <c r="P34" s="8" t="b">
        <f t="shared" si="4"/>
        <v>1</v>
      </c>
      <c r="Q34" s="9" t="s">
        <v>31</v>
      </c>
      <c r="R34" s="10">
        <v>690.0</v>
      </c>
      <c r="S34" s="10" t="s">
        <v>926</v>
      </c>
      <c r="T34" s="11">
        <v>1.631338503021E12</v>
      </c>
      <c r="U34" s="8" t="b">
        <f t="shared" si="5"/>
        <v>1</v>
      </c>
      <c r="V34" s="9" t="s">
        <v>157</v>
      </c>
      <c r="W34" s="10">
        <v>621.0</v>
      </c>
      <c r="X34" s="10" t="s">
        <v>923</v>
      </c>
      <c r="Y34" s="11">
        <v>1.631339209678E12</v>
      </c>
      <c r="Z34" s="8" t="b">
        <f t="shared" si="6"/>
        <v>1</v>
      </c>
      <c r="AA34" s="9" t="s">
        <v>31</v>
      </c>
      <c r="AB34" s="10">
        <v>232.0</v>
      </c>
      <c r="AC34" s="10" t="s">
        <v>917</v>
      </c>
      <c r="AD34" s="11">
        <v>1.631339746688E12</v>
      </c>
      <c r="AE34" s="8" t="b">
        <f t="shared" si="7"/>
        <v>1</v>
      </c>
      <c r="AF34" s="9" t="s">
        <v>41</v>
      </c>
      <c r="AG34" s="10">
        <v>150.0</v>
      </c>
      <c r="AH34" s="10" t="s">
        <v>924</v>
      </c>
      <c r="AI34" s="11">
        <v>1.631344457198E12</v>
      </c>
      <c r="AJ34" s="8" t="b">
        <f t="shared" si="8"/>
        <v>1</v>
      </c>
      <c r="AK34" s="9" t="s">
        <v>31</v>
      </c>
      <c r="AL34" s="10">
        <v>170.0</v>
      </c>
      <c r="AM34" s="10" t="s">
        <v>925</v>
      </c>
      <c r="AN34" s="11">
        <v>1.631345240207E12</v>
      </c>
      <c r="AO34" s="8" t="b">
        <f t="shared" si="9"/>
        <v>1</v>
      </c>
      <c r="AP34" s="9" t="s">
        <v>23</v>
      </c>
      <c r="AQ34" s="10">
        <v>463.0</v>
      </c>
      <c r="AR34" s="10" t="s">
        <v>927</v>
      </c>
      <c r="AS34" s="11">
        <v>1.631346038091E12</v>
      </c>
    </row>
    <row r="35">
      <c r="A35" s="8" t="b">
        <f t="shared" si="1"/>
        <v>1</v>
      </c>
      <c r="B35" s="9" t="s">
        <v>31</v>
      </c>
      <c r="C35" s="10">
        <v>854.0</v>
      </c>
      <c r="D35" s="10" t="s">
        <v>928</v>
      </c>
      <c r="E35" s="11">
        <v>1.631331559486E12</v>
      </c>
      <c r="F35" s="8" t="b">
        <f t="shared" si="2"/>
        <v>1</v>
      </c>
      <c r="G35" s="9" t="s">
        <v>31</v>
      </c>
      <c r="H35" s="10">
        <v>1014.0</v>
      </c>
      <c r="I35" s="10" t="s">
        <v>929</v>
      </c>
      <c r="J35" s="11">
        <v>1.631332226627E12</v>
      </c>
      <c r="K35" s="8" t="b">
        <f t="shared" si="3"/>
        <v>1</v>
      </c>
      <c r="L35" s="9" t="s">
        <v>643</v>
      </c>
      <c r="M35" s="10">
        <v>284.0</v>
      </c>
      <c r="N35" s="10" t="s">
        <v>930</v>
      </c>
      <c r="O35" s="11">
        <v>1.631332949196E12</v>
      </c>
      <c r="P35" s="8" t="b">
        <f t="shared" si="4"/>
        <v>1</v>
      </c>
      <c r="Q35" s="9" t="s">
        <v>164</v>
      </c>
      <c r="R35" s="10">
        <v>289.0</v>
      </c>
      <c r="S35" s="10" t="s">
        <v>926</v>
      </c>
      <c r="T35" s="11">
        <v>1.631338503312E12</v>
      </c>
      <c r="U35" s="8" t="b">
        <f t="shared" si="5"/>
        <v>1</v>
      </c>
      <c r="V35" s="9" t="s">
        <v>31</v>
      </c>
      <c r="W35" s="10">
        <v>727.0</v>
      </c>
      <c r="X35" s="10" t="s">
        <v>931</v>
      </c>
      <c r="Y35" s="11">
        <v>1.631339210407E12</v>
      </c>
      <c r="Z35" s="8" t="b">
        <f t="shared" si="6"/>
        <v>1</v>
      </c>
      <c r="AA35" s="9" t="s">
        <v>143</v>
      </c>
      <c r="AB35" s="10">
        <v>116.0</v>
      </c>
      <c r="AC35" s="10" t="s">
        <v>917</v>
      </c>
      <c r="AD35" s="11">
        <v>1.631339746803E12</v>
      </c>
      <c r="AE35" s="8" t="b">
        <f t="shared" si="7"/>
        <v>1</v>
      </c>
      <c r="AF35" s="9" t="s">
        <v>43</v>
      </c>
      <c r="AG35" s="10">
        <v>483.0</v>
      </c>
      <c r="AH35" s="10" t="s">
        <v>924</v>
      </c>
      <c r="AI35" s="11">
        <v>1.631344457669E12</v>
      </c>
      <c r="AJ35" s="8" t="b">
        <f t="shared" si="8"/>
        <v>1</v>
      </c>
      <c r="AK35" s="9" t="s">
        <v>23</v>
      </c>
      <c r="AL35" s="10">
        <v>198.0</v>
      </c>
      <c r="AM35" s="10" t="s">
        <v>925</v>
      </c>
      <c r="AN35" s="11">
        <v>1.631345240407E12</v>
      </c>
      <c r="AO35" s="8" t="b">
        <f t="shared" si="9"/>
        <v>1</v>
      </c>
      <c r="AP35" s="9" t="s">
        <v>59</v>
      </c>
      <c r="AQ35" s="10">
        <v>190.0</v>
      </c>
      <c r="AR35" s="10" t="s">
        <v>927</v>
      </c>
      <c r="AS35" s="11">
        <v>1.631346038283E12</v>
      </c>
    </row>
    <row r="36">
      <c r="A36" s="8" t="b">
        <f t="shared" si="1"/>
        <v>1</v>
      </c>
      <c r="B36" s="9" t="s">
        <v>164</v>
      </c>
      <c r="C36" s="10">
        <v>224.0</v>
      </c>
      <c r="D36" s="10" t="s">
        <v>928</v>
      </c>
      <c r="E36" s="11">
        <v>1.631331559707E12</v>
      </c>
      <c r="F36" s="8" t="b">
        <f t="shared" si="2"/>
        <v>1</v>
      </c>
      <c r="G36" s="9" t="s">
        <v>164</v>
      </c>
      <c r="H36" s="10">
        <v>205.0</v>
      </c>
      <c r="I36" s="10" t="s">
        <v>929</v>
      </c>
      <c r="J36" s="11">
        <v>1.631332226831E12</v>
      </c>
      <c r="K36" s="8" t="b">
        <f t="shared" si="3"/>
        <v>1</v>
      </c>
      <c r="L36" s="9" t="s">
        <v>134</v>
      </c>
      <c r="M36" s="10">
        <v>251.0</v>
      </c>
      <c r="N36" s="10" t="s">
        <v>930</v>
      </c>
      <c r="O36" s="11">
        <v>1.631332949446E12</v>
      </c>
      <c r="P36" s="8" t="b">
        <f t="shared" si="4"/>
        <v>1</v>
      </c>
      <c r="Q36" s="9" t="s">
        <v>35</v>
      </c>
      <c r="R36" s="10">
        <v>103.0</v>
      </c>
      <c r="S36" s="10" t="s">
        <v>926</v>
      </c>
      <c r="T36" s="11">
        <v>1.631338503417E12</v>
      </c>
      <c r="U36" s="8" t="b">
        <f t="shared" si="5"/>
        <v>1</v>
      </c>
      <c r="V36" s="9" t="s">
        <v>164</v>
      </c>
      <c r="W36" s="10">
        <v>260.0</v>
      </c>
      <c r="X36" s="10" t="s">
        <v>931</v>
      </c>
      <c r="Y36" s="11">
        <v>1.631339210668E12</v>
      </c>
      <c r="Z36" s="8" t="b">
        <f t="shared" si="6"/>
        <v>1</v>
      </c>
      <c r="AA36" s="9" t="s">
        <v>135</v>
      </c>
      <c r="AB36" s="10">
        <v>108.0</v>
      </c>
      <c r="AC36" s="10" t="s">
        <v>917</v>
      </c>
      <c r="AD36" s="11">
        <v>1.631339746928E12</v>
      </c>
      <c r="AE36" s="8" t="b">
        <f t="shared" si="7"/>
        <v>0</v>
      </c>
      <c r="AF36" s="9" t="s">
        <v>112</v>
      </c>
      <c r="AG36" s="10">
        <v>1023.0</v>
      </c>
      <c r="AH36" s="10" t="s">
        <v>932</v>
      </c>
      <c r="AI36" s="11">
        <v>1.631344458691E12</v>
      </c>
      <c r="AJ36" s="8" t="b">
        <f t="shared" si="8"/>
        <v>1</v>
      </c>
      <c r="AK36" s="9" t="s">
        <v>157</v>
      </c>
      <c r="AL36" s="10">
        <v>204.0</v>
      </c>
      <c r="AM36" s="10" t="s">
        <v>925</v>
      </c>
      <c r="AN36" s="11">
        <v>1.631345240613E12</v>
      </c>
      <c r="AO36" s="8" t="b">
        <f t="shared" si="9"/>
        <v>1</v>
      </c>
      <c r="AP36" s="9" t="s">
        <v>41</v>
      </c>
      <c r="AQ36" s="10">
        <v>194.0</v>
      </c>
      <c r="AR36" s="10" t="s">
        <v>927</v>
      </c>
      <c r="AS36" s="11">
        <v>1.631346038478E12</v>
      </c>
    </row>
    <row r="37">
      <c r="A37" s="8" t="b">
        <f t="shared" si="1"/>
        <v>1</v>
      </c>
      <c r="B37" s="9" t="s">
        <v>35</v>
      </c>
      <c r="C37" s="10">
        <v>109.0</v>
      </c>
      <c r="D37" s="10" t="s">
        <v>928</v>
      </c>
      <c r="E37" s="11">
        <v>1.631331559816E12</v>
      </c>
      <c r="F37" s="8" t="b">
        <f t="shared" si="2"/>
        <v>1</v>
      </c>
      <c r="G37" s="9" t="s">
        <v>35</v>
      </c>
      <c r="H37" s="10">
        <v>91.0</v>
      </c>
      <c r="I37" s="10" t="s">
        <v>929</v>
      </c>
      <c r="J37" s="11">
        <v>1.631332226923E12</v>
      </c>
      <c r="K37" s="8" t="b">
        <f t="shared" si="3"/>
        <v>1</v>
      </c>
      <c r="L37" s="9" t="s">
        <v>43</v>
      </c>
      <c r="M37" s="10">
        <v>290.0</v>
      </c>
      <c r="N37" s="10" t="s">
        <v>930</v>
      </c>
      <c r="O37" s="11">
        <v>1.631332949739E12</v>
      </c>
      <c r="P37" s="8" t="b">
        <f t="shared" si="4"/>
        <v>1</v>
      </c>
      <c r="Q37" s="9" t="s">
        <v>43</v>
      </c>
      <c r="R37" s="10">
        <v>286.0</v>
      </c>
      <c r="S37" s="10" t="s">
        <v>926</v>
      </c>
      <c r="T37" s="11">
        <v>1.631338503701E12</v>
      </c>
      <c r="U37" s="8" t="b">
        <f t="shared" si="5"/>
        <v>1</v>
      </c>
      <c r="V37" s="9" t="s">
        <v>35</v>
      </c>
      <c r="W37" s="10">
        <v>108.0</v>
      </c>
      <c r="X37" s="10" t="s">
        <v>931</v>
      </c>
      <c r="Y37" s="11">
        <v>1.63133921077E12</v>
      </c>
      <c r="Z37" s="8" t="b">
        <f t="shared" si="6"/>
        <v>1</v>
      </c>
      <c r="AA37" s="9" t="s">
        <v>43</v>
      </c>
      <c r="AB37" s="10">
        <v>126.0</v>
      </c>
      <c r="AC37" s="10" t="s">
        <v>933</v>
      </c>
      <c r="AD37" s="11">
        <v>1.631339747037E12</v>
      </c>
      <c r="AE37" s="8" t="b">
        <f t="shared" si="7"/>
        <v>1</v>
      </c>
      <c r="AF37" s="9" t="s">
        <v>118</v>
      </c>
      <c r="AG37" s="10">
        <v>267.0</v>
      </c>
      <c r="AH37" s="10" t="s">
        <v>932</v>
      </c>
      <c r="AI37" s="11">
        <v>1.631344458959E12</v>
      </c>
      <c r="AJ37" s="8" t="b">
        <f t="shared" si="8"/>
        <v>1</v>
      </c>
      <c r="AK37" s="9" t="s">
        <v>222</v>
      </c>
      <c r="AL37" s="10">
        <v>364.0</v>
      </c>
      <c r="AM37" s="10" t="s">
        <v>925</v>
      </c>
      <c r="AN37" s="11">
        <v>1.631345240976E12</v>
      </c>
      <c r="AO37" s="8" t="b">
        <f t="shared" si="9"/>
        <v>1</v>
      </c>
      <c r="AP37" s="9" t="s">
        <v>67</v>
      </c>
      <c r="AQ37" s="10">
        <v>1145.0</v>
      </c>
      <c r="AR37" s="10" t="s">
        <v>934</v>
      </c>
      <c r="AS37" s="11">
        <v>1.631346039628E12</v>
      </c>
    </row>
    <row r="38">
      <c r="A38" s="8" t="b">
        <f t="shared" si="1"/>
        <v>1</v>
      </c>
      <c r="B38" s="9" t="s">
        <v>43</v>
      </c>
      <c r="C38" s="10">
        <v>523.0</v>
      </c>
      <c r="D38" s="10" t="s">
        <v>935</v>
      </c>
      <c r="E38" s="11">
        <v>1.631331560341E12</v>
      </c>
      <c r="F38" s="8" t="b">
        <f t="shared" si="2"/>
        <v>1</v>
      </c>
      <c r="G38" s="9" t="s">
        <v>43</v>
      </c>
      <c r="H38" s="10">
        <v>280.0</v>
      </c>
      <c r="I38" s="10" t="s">
        <v>936</v>
      </c>
      <c r="J38" s="11">
        <v>1.631332227207E12</v>
      </c>
      <c r="K38" s="8" t="b">
        <f t="shared" si="3"/>
        <v>1</v>
      </c>
      <c r="L38" s="9" t="s">
        <v>134</v>
      </c>
      <c r="M38" s="10">
        <v>282.0</v>
      </c>
      <c r="N38" s="10" t="s">
        <v>937</v>
      </c>
      <c r="O38" s="11">
        <v>1.631332950021E12</v>
      </c>
      <c r="P38" s="8" t="b">
        <f t="shared" si="4"/>
        <v>1</v>
      </c>
      <c r="Q38" s="9" t="s">
        <v>138</v>
      </c>
      <c r="R38" s="10">
        <v>2917.0</v>
      </c>
      <c r="S38" s="10" t="s">
        <v>938</v>
      </c>
      <c r="T38" s="11">
        <v>1.631338506617E12</v>
      </c>
      <c r="U38" s="8" t="b">
        <f t="shared" si="5"/>
        <v>1</v>
      </c>
      <c r="V38" s="9" t="s">
        <v>43</v>
      </c>
      <c r="W38" s="10">
        <v>1024.0</v>
      </c>
      <c r="X38" s="10" t="s">
        <v>939</v>
      </c>
      <c r="Y38" s="11">
        <v>1.631339211796E12</v>
      </c>
      <c r="Z38" s="8" t="b">
        <f t="shared" si="6"/>
        <v>1</v>
      </c>
      <c r="AA38" s="9" t="s">
        <v>138</v>
      </c>
      <c r="AB38" s="10">
        <v>450.0</v>
      </c>
      <c r="AC38" s="10" t="s">
        <v>933</v>
      </c>
      <c r="AD38" s="11">
        <v>1.631339747489E12</v>
      </c>
      <c r="AE38" s="8" t="b">
        <f t="shared" si="7"/>
        <v>1</v>
      </c>
      <c r="AF38" s="9" t="s">
        <v>123</v>
      </c>
      <c r="AG38" s="10">
        <v>261.0</v>
      </c>
      <c r="AH38" s="10" t="s">
        <v>940</v>
      </c>
      <c r="AI38" s="11">
        <v>1.631344459219E12</v>
      </c>
      <c r="AJ38" s="8" t="b">
        <f t="shared" si="8"/>
        <v>1</v>
      </c>
      <c r="AK38" s="9" t="s">
        <v>164</v>
      </c>
      <c r="AL38" s="10">
        <v>167.0</v>
      </c>
      <c r="AM38" s="10" t="s">
        <v>941</v>
      </c>
      <c r="AN38" s="11">
        <v>1.631345241156E12</v>
      </c>
      <c r="AO38" s="8" t="b">
        <f t="shared" si="9"/>
        <v>1</v>
      </c>
      <c r="AP38" s="9" t="s">
        <v>74</v>
      </c>
      <c r="AQ38" s="10">
        <v>1306.0</v>
      </c>
      <c r="AR38" s="10" t="s">
        <v>942</v>
      </c>
      <c r="AS38" s="11">
        <v>1.631346040929E12</v>
      </c>
    </row>
    <row r="39">
      <c r="A39" s="8" t="b">
        <f t="shared" si="1"/>
        <v>1</v>
      </c>
      <c r="B39" s="9" t="s">
        <v>138</v>
      </c>
      <c r="C39" s="10">
        <v>1305.0</v>
      </c>
      <c r="D39" s="10" t="s">
        <v>943</v>
      </c>
      <c r="E39" s="11">
        <v>1.631331561657E12</v>
      </c>
      <c r="F39" s="8" t="b">
        <f t="shared" si="2"/>
        <v>1</v>
      </c>
      <c r="G39" s="9" t="s">
        <v>138</v>
      </c>
      <c r="H39" s="10">
        <v>1888.0</v>
      </c>
      <c r="I39" s="10" t="s">
        <v>944</v>
      </c>
      <c r="J39" s="11">
        <v>1.631332229095E12</v>
      </c>
      <c r="K39" s="8" t="b">
        <f t="shared" si="3"/>
        <v>1</v>
      </c>
      <c r="L39" s="9" t="s">
        <v>643</v>
      </c>
      <c r="M39" s="10">
        <v>131.0</v>
      </c>
      <c r="N39" s="10" t="s">
        <v>937</v>
      </c>
      <c r="O39" s="11">
        <v>1.631332950149E12</v>
      </c>
      <c r="P39" s="8" t="b">
        <f t="shared" si="4"/>
        <v>1</v>
      </c>
      <c r="Q39" s="9" t="s">
        <v>174</v>
      </c>
      <c r="R39" s="10">
        <v>302.0</v>
      </c>
      <c r="S39" s="10" t="s">
        <v>938</v>
      </c>
      <c r="T39" s="11">
        <v>1.631338506918E12</v>
      </c>
      <c r="U39" s="8" t="b">
        <f t="shared" si="5"/>
        <v>1</v>
      </c>
      <c r="V39" s="9" t="s">
        <v>138</v>
      </c>
      <c r="W39" s="10">
        <v>1705.0</v>
      </c>
      <c r="X39" s="10" t="s">
        <v>945</v>
      </c>
      <c r="Y39" s="11">
        <v>1.6313392135E12</v>
      </c>
      <c r="Z39" s="8" t="b">
        <f t="shared" si="6"/>
        <v>1</v>
      </c>
      <c r="AA39" s="9" t="s">
        <v>143</v>
      </c>
      <c r="AB39" s="10">
        <v>269.0</v>
      </c>
      <c r="AC39" s="10" t="s">
        <v>933</v>
      </c>
      <c r="AD39" s="11">
        <v>1.631339747757E12</v>
      </c>
      <c r="AE39" s="8" t="b">
        <f t="shared" si="7"/>
        <v>1</v>
      </c>
      <c r="AF39" s="9" t="s">
        <v>43</v>
      </c>
      <c r="AG39" s="10">
        <v>271.0</v>
      </c>
      <c r="AH39" s="10" t="s">
        <v>940</v>
      </c>
      <c r="AI39" s="11">
        <v>1.63134445949E12</v>
      </c>
      <c r="AJ39" s="8" t="b">
        <f t="shared" si="8"/>
        <v>1</v>
      </c>
      <c r="AK39" s="9" t="s">
        <v>35</v>
      </c>
      <c r="AL39" s="10">
        <v>92.0</v>
      </c>
      <c r="AM39" s="10" t="s">
        <v>941</v>
      </c>
      <c r="AN39" s="11">
        <v>1.631345241231E12</v>
      </c>
      <c r="AO39" s="8" t="b">
        <f t="shared" si="9"/>
        <v>1</v>
      </c>
      <c r="AP39" s="9" t="s">
        <v>43</v>
      </c>
      <c r="AQ39" s="10">
        <v>522.0</v>
      </c>
      <c r="AR39" s="10" t="s">
        <v>946</v>
      </c>
      <c r="AS39" s="11">
        <v>1.631346041451E12</v>
      </c>
    </row>
    <row r="40">
      <c r="A40" s="8" t="b">
        <f t="shared" si="1"/>
        <v>1</v>
      </c>
      <c r="B40" s="9" t="s">
        <v>174</v>
      </c>
      <c r="C40" s="10">
        <v>391.0</v>
      </c>
      <c r="D40" s="10" t="s">
        <v>947</v>
      </c>
      <c r="E40" s="11">
        <v>1.631331562034E12</v>
      </c>
      <c r="F40" s="8" t="b">
        <f t="shared" si="2"/>
        <v>1</v>
      </c>
      <c r="G40" s="9" t="s">
        <v>174</v>
      </c>
      <c r="H40" s="10">
        <v>359.0</v>
      </c>
      <c r="I40" s="10" t="s">
        <v>944</v>
      </c>
      <c r="J40" s="11">
        <v>1.63133222945E12</v>
      </c>
      <c r="K40" s="8" t="b">
        <f t="shared" si="3"/>
        <v>1</v>
      </c>
      <c r="L40" s="9" t="s">
        <v>118</v>
      </c>
      <c r="M40" s="10">
        <v>255.0</v>
      </c>
      <c r="N40" s="10" t="s">
        <v>937</v>
      </c>
      <c r="O40" s="11">
        <v>1.631332950407E12</v>
      </c>
      <c r="P40" s="8" t="b">
        <f t="shared" si="4"/>
        <v>1</v>
      </c>
      <c r="Q40" s="9" t="s">
        <v>43</v>
      </c>
      <c r="R40" s="10">
        <v>389.0</v>
      </c>
      <c r="S40" s="10" t="s">
        <v>948</v>
      </c>
      <c r="T40" s="11">
        <v>1.631338507309E12</v>
      </c>
      <c r="U40" s="8" t="b">
        <f t="shared" si="5"/>
        <v>1</v>
      </c>
      <c r="V40" s="9" t="s">
        <v>174</v>
      </c>
      <c r="W40" s="10">
        <v>309.0</v>
      </c>
      <c r="X40" s="10" t="s">
        <v>945</v>
      </c>
      <c r="Y40" s="11">
        <v>1.631339213808E12</v>
      </c>
      <c r="Z40" s="8" t="b">
        <f t="shared" si="6"/>
        <v>1</v>
      </c>
      <c r="AA40" s="9" t="s">
        <v>31</v>
      </c>
      <c r="AB40" s="10">
        <v>185.0</v>
      </c>
      <c r="AC40" s="10" t="s">
        <v>933</v>
      </c>
      <c r="AD40" s="11">
        <v>1.631339747941E12</v>
      </c>
      <c r="AE40" s="8" t="b">
        <f t="shared" si="7"/>
        <v>1</v>
      </c>
      <c r="AF40" s="9" t="s">
        <v>135</v>
      </c>
      <c r="AG40" s="10">
        <v>269.0</v>
      </c>
      <c r="AH40" s="10" t="s">
        <v>940</v>
      </c>
      <c r="AI40" s="11">
        <v>1.631344459775E12</v>
      </c>
      <c r="AJ40" s="8" t="b">
        <f t="shared" si="8"/>
        <v>1</v>
      </c>
      <c r="AK40" s="9" t="s">
        <v>164</v>
      </c>
      <c r="AL40" s="10">
        <v>355.0</v>
      </c>
      <c r="AM40" s="10" t="s">
        <v>941</v>
      </c>
      <c r="AN40" s="11">
        <v>1.631345241616E12</v>
      </c>
      <c r="AO40" s="8" t="b">
        <f t="shared" si="9"/>
        <v>1</v>
      </c>
      <c r="AP40" s="9" t="s">
        <v>86</v>
      </c>
      <c r="AQ40" s="10">
        <v>5803.0</v>
      </c>
      <c r="AR40" s="10" t="s">
        <v>949</v>
      </c>
      <c r="AS40" s="11">
        <v>1.631346047255E12</v>
      </c>
    </row>
    <row r="41">
      <c r="A41" s="8" t="b">
        <f t="shared" si="1"/>
        <v>1</v>
      </c>
      <c r="B41" s="9" t="s">
        <v>43</v>
      </c>
      <c r="C41" s="10">
        <v>3861.0</v>
      </c>
      <c r="D41" s="10" t="s">
        <v>950</v>
      </c>
      <c r="E41" s="11">
        <v>1.631331565898E12</v>
      </c>
      <c r="F41" s="8" t="b">
        <f t="shared" si="2"/>
        <v>1</v>
      </c>
      <c r="G41" s="9" t="s">
        <v>43</v>
      </c>
      <c r="H41" s="10">
        <v>659.0</v>
      </c>
      <c r="I41" s="10" t="s">
        <v>951</v>
      </c>
      <c r="J41" s="11">
        <v>1.631332230108E12</v>
      </c>
      <c r="K41" s="8" t="b">
        <f t="shared" si="3"/>
        <v>1</v>
      </c>
      <c r="L41" s="9" t="s">
        <v>643</v>
      </c>
      <c r="M41" s="10">
        <v>113.0</v>
      </c>
      <c r="N41" s="10" t="s">
        <v>937</v>
      </c>
      <c r="O41" s="11">
        <v>1.631332950518E12</v>
      </c>
      <c r="P41" s="8" t="b">
        <f t="shared" si="4"/>
        <v>1</v>
      </c>
      <c r="Q41" s="9" t="s">
        <v>80</v>
      </c>
      <c r="R41" s="10">
        <v>289.0</v>
      </c>
      <c r="S41" s="10" t="s">
        <v>948</v>
      </c>
      <c r="T41" s="11">
        <v>1.631338507598E12</v>
      </c>
      <c r="U41" s="8" t="b">
        <f t="shared" si="5"/>
        <v>1</v>
      </c>
      <c r="V41" s="9" t="s">
        <v>43</v>
      </c>
      <c r="W41" s="10">
        <v>659.0</v>
      </c>
      <c r="X41" s="10" t="s">
        <v>952</v>
      </c>
      <c r="Y41" s="11">
        <v>1.631339214469E12</v>
      </c>
      <c r="Z41" s="8" t="b">
        <f t="shared" si="6"/>
        <v>1</v>
      </c>
      <c r="AA41" s="9" t="s">
        <v>23</v>
      </c>
      <c r="AB41" s="10">
        <v>191.0</v>
      </c>
      <c r="AC41" s="10" t="s">
        <v>953</v>
      </c>
      <c r="AD41" s="11">
        <v>1.631339748133E12</v>
      </c>
      <c r="AE41" s="8" t="b">
        <f t="shared" si="7"/>
        <v>1</v>
      </c>
      <c r="AF41" s="9" t="s">
        <v>143</v>
      </c>
      <c r="AG41" s="10">
        <v>178.0</v>
      </c>
      <c r="AH41" s="10" t="s">
        <v>940</v>
      </c>
      <c r="AI41" s="11">
        <v>1.631344459938E12</v>
      </c>
      <c r="AJ41" s="8" t="b">
        <f t="shared" si="8"/>
        <v>1</v>
      </c>
      <c r="AK41" s="9" t="s">
        <v>222</v>
      </c>
      <c r="AL41" s="10">
        <v>132.0</v>
      </c>
      <c r="AM41" s="10" t="s">
        <v>941</v>
      </c>
      <c r="AN41" s="11">
        <v>1.631345241723E12</v>
      </c>
      <c r="AO41" s="8" t="b">
        <f t="shared" si="9"/>
        <v>1</v>
      </c>
      <c r="AP41" s="9" t="s">
        <v>59</v>
      </c>
      <c r="AQ41" s="10">
        <v>159.0</v>
      </c>
      <c r="AR41" s="10" t="s">
        <v>949</v>
      </c>
      <c r="AS41" s="11">
        <v>1.631346047413E12</v>
      </c>
    </row>
    <row r="42">
      <c r="A42" s="8" t="b">
        <f t="shared" si="1"/>
        <v>1</v>
      </c>
      <c r="B42" s="9" t="s">
        <v>123</v>
      </c>
      <c r="C42" s="10">
        <v>848.0</v>
      </c>
      <c r="D42" s="10" t="s">
        <v>954</v>
      </c>
      <c r="E42" s="11">
        <v>1.631331566746E12</v>
      </c>
      <c r="F42" s="8" t="b">
        <f t="shared" si="2"/>
        <v>1</v>
      </c>
      <c r="G42" s="9" t="s">
        <v>134</v>
      </c>
      <c r="H42" s="10">
        <v>3456.0</v>
      </c>
      <c r="I42" s="10" t="s">
        <v>955</v>
      </c>
      <c r="J42" s="11">
        <v>1.631332233565E12</v>
      </c>
      <c r="K42" s="8" t="b">
        <f t="shared" si="3"/>
        <v>0</v>
      </c>
      <c r="L42" s="9" t="s">
        <v>112</v>
      </c>
      <c r="M42" s="10">
        <v>135.0</v>
      </c>
      <c r="N42" s="10" t="s">
        <v>937</v>
      </c>
      <c r="O42" s="11">
        <v>1.631332950651E12</v>
      </c>
      <c r="P42" s="8" t="b">
        <f t="shared" si="4"/>
        <v>1</v>
      </c>
      <c r="Q42" s="9" t="s">
        <v>43</v>
      </c>
      <c r="R42" s="10">
        <v>479.0</v>
      </c>
      <c r="S42" s="10" t="s">
        <v>956</v>
      </c>
      <c r="T42" s="11">
        <v>1.631338508077E12</v>
      </c>
      <c r="U42" s="8" t="b">
        <f t="shared" si="5"/>
        <v>1</v>
      </c>
      <c r="V42" s="9" t="s">
        <v>134</v>
      </c>
      <c r="W42" s="10">
        <v>2279.0</v>
      </c>
      <c r="X42" s="10" t="s">
        <v>957</v>
      </c>
      <c r="Y42" s="11">
        <v>1.631339216746E12</v>
      </c>
      <c r="Z42" s="8" t="b">
        <f t="shared" si="6"/>
        <v>1</v>
      </c>
      <c r="AA42" s="9" t="s">
        <v>157</v>
      </c>
      <c r="AB42" s="10">
        <v>167.0</v>
      </c>
      <c r="AC42" s="10" t="s">
        <v>953</v>
      </c>
      <c r="AD42" s="11">
        <v>1.631339748302E12</v>
      </c>
      <c r="AE42" s="8" t="b">
        <f t="shared" si="7"/>
        <v>1</v>
      </c>
      <c r="AF42" s="9" t="s">
        <v>31</v>
      </c>
      <c r="AG42" s="10">
        <v>185.0</v>
      </c>
      <c r="AH42" s="10" t="s">
        <v>958</v>
      </c>
      <c r="AI42" s="11">
        <v>1.631344460122E12</v>
      </c>
      <c r="AJ42" s="8" t="b">
        <f t="shared" si="8"/>
        <v>1</v>
      </c>
      <c r="AK42" s="9" t="s">
        <v>157</v>
      </c>
      <c r="AL42" s="10">
        <v>108.0</v>
      </c>
      <c r="AM42" s="10" t="s">
        <v>941</v>
      </c>
      <c r="AN42" s="11">
        <v>1.631345241827E12</v>
      </c>
      <c r="AO42" s="8" t="b">
        <f t="shared" si="9"/>
        <v>1</v>
      </c>
      <c r="AP42" s="9" t="s">
        <v>59</v>
      </c>
      <c r="AQ42" s="10">
        <v>167.0</v>
      </c>
      <c r="AR42" s="10" t="s">
        <v>949</v>
      </c>
      <c r="AS42" s="11">
        <v>1.631346047578E12</v>
      </c>
    </row>
    <row r="43">
      <c r="A43" s="8" t="b">
        <f t="shared" si="1"/>
        <v>1</v>
      </c>
      <c r="B43" s="9" t="s">
        <v>187</v>
      </c>
      <c r="C43" s="10">
        <v>1956.0</v>
      </c>
      <c r="D43" s="10" t="s">
        <v>959</v>
      </c>
      <c r="E43" s="11">
        <v>1.631331568701E12</v>
      </c>
      <c r="F43" s="8" t="b">
        <f t="shared" si="2"/>
        <v>1</v>
      </c>
      <c r="G43" s="9" t="s">
        <v>187</v>
      </c>
      <c r="H43" s="10">
        <v>1138.0</v>
      </c>
      <c r="I43" s="10" t="s">
        <v>960</v>
      </c>
      <c r="J43" s="11">
        <v>1.631332234703E12</v>
      </c>
      <c r="K43" s="8" t="b">
        <f t="shared" si="3"/>
        <v>1</v>
      </c>
      <c r="L43" s="9" t="s">
        <v>118</v>
      </c>
      <c r="M43" s="10">
        <v>208.0</v>
      </c>
      <c r="N43" s="10" t="s">
        <v>937</v>
      </c>
      <c r="O43" s="11">
        <v>1.631332950864E12</v>
      </c>
      <c r="P43" s="8" t="b">
        <f t="shared" si="4"/>
        <v>1</v>
      </c>
      <c r="Q43" s="9" t="s">
        <v>134</v>
      </c>
      <c r="R43" s="10">
        <v>2890.0</v>
      </c>
      <c r="S43" s="10" t="s">
        <v>961</v>
      </c>
      <c r="T43" s="11">
        <v>1.631338510966E12</v>
      </c>
      <c r="U43" s="8" t="b">
        <f t="shared" si="5"/>
        <v>1</v>
      </c>
      <c r="V43" s="9" t="s">
        <v>187</v>
      </c>
      <c r="W43" s="10">
        <v>1231.0</v>
      </c>
      <c r="X43" s="10" t="s">
        <v>962</v>
      </c>
      <c r="Y43" s="11">
        <v>1.63133921798E12</v>
      </c>
      <c r="Z43" s="8" t="b">
        <f t="shared" si="6"/>
        <v>1</v>
      </c>
      <c r="AA43" s="9" t="s">
        <v>31</v>
      </c>
      <c r="AB43" s="10">
        <v>577.0</v>
      </c>
      <c r="AC43" s="10" t="s">
        <v>953</v>
      </c>
      <c r="AD43" s="11">
        <v>1.631339748904E12</v>
      </c>
      <c r="AE43" s="8" t="b">
        <f t="shared" si="7"/>
        <v>1</v>
      </c>
      <c r="AF43" s="9" t="s">
        <v>23</v>
      </c>
      <c r="AG43" s="10">
        <v>183.0</v>
      </c>
      <c r="AH43" s="10" t="s">
        <v>958</v>
      </c>
      <c r="AI43" s="11">
        <v>1.631344460324E12</v>
      </c>
      <c r="AJ43" s="8" t="b">
        <f t="shared" si="8"/>
        <v>1</v>
      </c>
      <c r="AK43" s="9" t="s">
        <v>31</v>
      </c>
      <c r="AL43" s="10">
        <v>788.0</v>
      </c>
      <c r="AM43" s="10" t="s">
        <v>963</v>
      </c>
      <c r="AN43" s="11">
        <v>1.631345242615E12</v>
      </c>
      <c r="AO43" s="8" t="b">
        <f t="shared" si="9"/>
        <v>1</v>
      </c>
      <c r="AP43" s="9" t="s">
        <v>41</v>
      </c>
      <c r="AQ43" s="10">
        <v>230.0</v>
      </c>
      <c r="AR43" s="10" t="s">
        <v>949</v>
      </c>
      <c r="AS43" s="11">
        <v>1.631346047812E12</v>
      </c>
    </row>
    <row r="44">
      <c r="A44" s="8" t="b">
        <f t="shared" si="1"/>
        <v>1</v>
      </c>
      <c r="B44" s="9" t="s">
        <v>153</v>
      </c>
      <c r="C44" s="10">
        <v>192.0</v>
      </c>
      <c r="D44" s="10" t="s">
        <v>959</v>
      </c>
      <c r="E44" s="11">
        <v>1.631331568892E12</v>
      </c>
      <c r="F44" s="8" t="b">
        <f t="shared" si="2"/>
        <v>1</v>
      </c>
      <c r="G44" s="9" t="s">
        <v>204</v>
      </c>
      <c r="H44" s="10">
        <v>243.0</v>
      </c>
      <c r="I44" s="10" t="s">
        <v>960</v>
      </c>
      <c r="J44" s="11">
        <v>1.631332234946E12</v>
      </c>
      <c r="K44" s="8" t="b">
        <f t="shared" si="3"/>
        <v>1</v>
      </c>
      <c r="L44" s="9" t="s">
        <v>134</v>
      </c>
      <c r="M44" s="10">
        <v>545.0</v>
      </c>
      <c r="N44" s="10" t="s">
        <v>964</v>
      </c>
      <c r="O44" s="11">
        <v>1.631332951406E12</v>
      </c>
      <c r="P44" s="8" t="b">
        <f t="shared" si="4"/>
        <v>1</v>
      </c>
      <c r="Q44" s="9" t="s">
        <v>187</v>
      </c>
      <c r="R44" s="10">
        <v>1469.0</v>
      </c>
      <c r="S44" s="10" t="s">
        <v>965</v>
      </c>
      <c r="T44" s="11">
        <v>1.631338512437E12</v>
      </c>
      <c r="U44" s="8" t="b">
        <f t="shared" si="5"/>
        <v>1</v>
      </c>
      <c r="V44" s="9" t="s">
        <v>153</v>
      </c>
      <c r="W44" s="10">
        <v>2082.0</v>
      </c>
      <c r="X44" s="10" t="s">
        <v>966</v>
      </c>
      <c r="Y44" s="11">
        <v>1.63133922007E12</v>
      </c>
      <c r="Z44" s="8" t="b">
        <f t="shared" si="6"/>
        <v>1</v>
      </c>
      <c r="AA44" s="9" t="s">
        <v>86</v>
      </c>
      <c r="AB44" s="10">
        <v>203.0</v>
      </c>
      <c r="AC44" s="10" t="s">
        <v>967</v>
      </c>
      <c r="AD44" s="11">
        <v>1.631339749081E12</v>
      </c>
      <c r="AE44" s="8" t="b">
        <f t="shared" si="7"/>
        <v>1</v>
      </c>
      <c r="AF44" s="9" t="s">
        <v>157</v>
      </c>
      <c r="AG44" s="10">
        <v>118.0</v>
      </c>
      <c r="AH44" s="10" t="s">
        <v>958</v>
      </c>
      <c r="AI44" s="11">
        <v>1.631344460422E12</v>
      </c>
      <c r="AJ44" s="8" t="b">
        <f t="shared" si="8"/>
        <v>1</v>
      </c>
      <c r="AK44" s="9" t="s">
        <v>164</v>
      </c>
      <c r="AL44" s="10">
        <v>416.0</v>
      </c>
      <c r="AM44" s="10" t="s">
        <v>968</v>
      </c>
      <c r="AN44" s="11">
        <v>1.631345243032E12</v>
      </c>
      <c r="AO44" s="8" t="b">
        <f t="shared" si="9"/>
        <v>1</v>
      </c>
      <c r="AP44" s="9" t="s">
        <v>43</v>
      </c>
      <c r="AQ44" s="10">
        <v>285.0</v>
      </c>
      <c r="AR44" s="10" t="s">
        <v>969</v>
      </c>
      <c r="AS44" s="11">
        <v>1.631346048096E12</v>
      </c>
    </row>
    <row r="45">
      <c r="A45" s="8" t="b">
        <f t="shared" si="1"/>
        <v>1</v>
      </c>
      <c r="B45" s="9" t="s">
        <v>127</v>
      </c>
      <c r="C45" s="10">
        <v>266.0</v>
      </c>
      <c r="D45" s="10" t="s">
        <v>970</v>
      </c>
      <c r="E45" s="11">
        <v>1.631331569167E12</v>
      </c>
      <c r="F45" s="8" t="b">
        <f t="shared" si="2"/>
        <v>1</v>
      </c>
      <c r="G45" s="9" t="s">
        <v>127</v>
      </c>
      <c r="H45" s="10">
        <v>154.0</v>
      </c>
      <c r="I45" s="10" t="s">
        <v>971</v>
      </c>
      <c r="J45" s="11">
        <v>1.631332235101E12</v>
      </c>
      <c r="K45" s="8" t="b">
        <f t="shared" si="3"/>
        <v>1</v>
      </c>
      <c r="L45" s="9" t="s">
        <v>43</v>
      </c>
      <c r="M45" s="10">
        <v>218.0</v>
      </c>
      <c r="N45" s="10" t="s">
        <v>964</v>
      </c>
      <c r="O45" s="11">
        <v>1.631332951624E12</v>
      </c>
      <c r="P45" s="8" t="b">
        <f t="shared" si="4"/>
        <v>1</v>
      </c>
      <c r="Q45" s="9" t="s">
        <v>118</v>
      </c>
      <c r="R45" s="10">
        <v>330.0</v>
      </c>
      <c r="S45" s="10" t="s">
        <v>965</v>
      </c>
      <c r="T45" s="11">
        <v>1.631338512764E12</v>
      </c>
      <c r="U45" s="8" t="b">
        <f t="shared" si="5"/>
        <v>1</v>
      </c>
      <c r="V45" s="9" t="s">
        <v>127</v>
      </c>
      <c r="W45" s="10">
        <v>341.0</v>
      </c>
      <c r="X45" s="10" t="s">
        <v>966</v>
      </c>
      <c r="Y45" s="11">
        <v>1.631339220406E12</v>
      </c>
      <c r="Z45" s="8" t="b">
        <f t="shared" si="6"/>
        <v>1</v>
      </c>
      <c r="AA45" s="9" t="s">
        <v>35</v>
      </c>
      <c r="AB45" s="10">
        <v>216.0</v>
      </c>
      <c r="AC45" s="10" t="s">
        <v>967</v>
      </c>
      <c r="AD45" s="11">
        <v>1.631339749297E12</v>
      </c>
      <c r="AE45" s="8" t="b">
        <f t="shared" si="7"/>
        <v>1</v>
      </c>
      <c r="AF45" s="9" t="s">
        <v>23</v>
      </c>
      <c r="AG45" s="10">
        <v>244.0</v>
      </c>
      <c r="AH45" s="10" t="s">
        <v>958</v>
      </c>
      <c r="AI45" s="11">
        <v>1.631344460668E12</v>
      </c>
      <c r="AJ45" s="8" t="b">
        <f t="shared" si="8"/>
        <v>1</v>
      </c>
      <c r="AK45" s="9" t="s">
        <v>35</v>
      </c>
      <c r="AL45" s="10">
        <v>110.0</v>
      </c>
      <c r="AM45" s="10" t="s">
        <v>968</v>
      </c>
      <c r="AN45" s="11">
        <v>1.631345243144E12</v>
      </c>
      <c r="AO45" s="8" t="b">
        <f t="shared" si="9"/>
        <v>1</v>
      </c>
      <c r="AP45" s="9" t="s">
        <v>80</v>
      </c>
      <c r="AQ45" s="10">
        <v>112.0</v>
      </c>
      <c r="AR45" s="10" t="s">
        <v>969</v>
      </c>
      <c r="AS45" s="11">
        <v>1.631346048223E12</v>
      </c>
    </row>
    <row r="46">
      <c r="A46" s="8" t="b">
        <f t="shared" si="1"/>
        <v>1</v>
      </c>
      <c r="B46" s="9" t="s">
        <v>43</v>
      </c>
      <c r="C46" s="10">
        <v>917.0</v>
      </c>
      <c r="D46" s="10" t="s">
        <v>972</v>
      </c>
      <c r="E46" s="11">
        <v>1.631331570077E12</v>
      </c>
      <c r="F46" s="8" t="b">
        <f t="shared" si="2"/>
        <v>1</v>
      </c>
      <c r="G46" s="9" t="s">
        <v>43</v>
      </c>
      <c r="H46" s="10">
        <v>409.0</v>
      </c>
      <c r="I46" s="10" t="s">
        <v>971</v>
      </c>
      <c r="J46" s="11">
        <v>1.631332235509E12</v>
      </c>
      <c r="K46" s="8" t="b">
        <f t="shared" si="3"/>
        <v>1</v>
      </c>
      <c r="L46" s="9" t="s">
        <v>138</v>
      </c>
      <c r="M46" s="10">
        <v>271.0</v>
      </c>
      <c r="N46" s="10" t="s">
        <v>964</v>
      </c>
      <c r="O46" s="11">
        <v>1.631332951894E12</v>
      </c>
      <c r="P46" s="8" t="b">
        <f t="shared" si="4"/>
        <v>1</v>
      </c>
      <c r="Q46" s="9" t="s">
        <v>127</v>
      </c>
      <c r="R46" s="10">
        <v>259.0</v>
      </c>
      <c r="S46" s="10" t="s">
        <v>973</v>
      </c>
      <c r="T46" s="11">
        <v>1.631338513037E12</v>
      </c>
      <c r="U46" s="8" t="b">
        <f t="shared" si="5"/>
        <v>1</v>
      </c>
      <c r="V46" s="9" t="s">
        <v>43</v>
      </c>
      <c r="W46" s="10">
        <v>844.0</v>
      </c>
      <c r="X46" s="10" t="s">
        <v>974</v>
      </c>
      <c r="Y46" s="11">
        <v>1.631339221248E12</v>
      </c>
      <c r="Z46" s="8" t="b">
        <f t="shared" si="6"/>
        <v>1</v>
      </c>
      <c r="AA46" s="9" t="s">
        <v>86</v>
      </c>
      <c r="AB46" s="10">
        <v>804.0</v>
      </c>
      <c r="AC46" s="10" t="s">
        <v>975</v>
      </c>
      <c r="AD46" s="11">
        <v>1.631339750098E12</v>
      </c>
      <c r="AE46" s="8" t="b">
        <f t="shared" si="7"/>
        <v>1</v>
      </c>
      <c r="AF46" s="9" t="s">
        <v>31</v>
      </c>
      <c r="AG46" s="10">
        <v>134.0</v>
      </c>
      <c r="AH46" s="10" t="s">
        <v>958</v>
      </c>
      <c r="AI46" s="11">
        <v>1.631344460805E12</v>
      </c>
      <c r="AJ46" s="8" t="b">
        <f t="shared" si="8"/>
        <v>1</v>
      </c>
      <c r="AK46" s="9" t="s">
        <v>43</v>
      </c>
      <c r="AL46" s="10">
        <v>402.0</v>
      </c>
      <c r="AM46" s="10" t="s">
        <v>968</v>
      </c>
      <c r="AN46" s="11">
        <v>1.631345243546E12</v>
      </c>
      <c r="AO46" s="8" t="b">
        <f t="shared" si="9"/>
        <v>1</v>
      </c>
      <c r="AP46" s="9" t="s">
        <v>41</v>
      </c>
      <c r="AQ46" s="10">
        <v>385.0</v>
      </c>
      <c r="AR46" s="10" t="s">
        <v>969</v>
      </c>
      <c r="AS46" s="11">
        <v>1.631346048593E12</v>
      </c>
    </row>
    <row r="47">
      <c r="A47" s="8" t="b">
        <f t="shared" si="1"/>
        <v>1</v>
      </c>
      <c r="B47" s="9" t="s">
        <v>207</v>
      </c>
      <c r="C47" s="10">
        <v>293.0</v>
      </c>
      <c r="D47" s="10" t="s">
        <v>972</v>
      </c>
      <c r="E47" s="11">
        <v>1.631331570367E12</v>
      </c>
      <c r="F47" s="8" t="b">
        <f t="shared" si="2"/>
        <v>1</v>
      </c>
      <c r="G47" s="9" t="s">
        <v>207</v>
      </c>
      <c r="H47" s="10">
        <v>683.0</v>
      </c>
      <c r="I47" s="10" t="s">
        <v>976</v>
      </c>
      <c r="J47" s="11">
        <v>1.631332236194E12</v>
      </c>
      <c r="K47" s="8" t="b">
        <f t="shared" si="3"/>
        <v>1</v>
      </c>
      <c r="L47" s="9" t="s">
        <v>143</v>
      </c>
      <c r="M47" s="10">
        <v>221.0</v>
      </c>
      <c r="N47" s="10" t="s">
        <v>977</v>
      </c>
      <c r="O47" s="11">
        <v>1.631332952117E12</v>
      </c>
      <c r="P47" s="8" t="b">
        <f t="shared" si="4"/>
        <v>1</v>
      </c>
      <c r="Q47" s="9" t="s">
        <v>43</v>
      </c>
      <c r="R47" s="10">
        <v>1755.0</v>
      </c>
      <c r="S47" s="10" t="s">
        <v>978</v>
      </c>
      <c r="T47" s="11">
        <v>1.631338514789E12</v>
      </c>
      <c r="U47" s="8" t="b">
        <f t="shared" si="5"/>
        <v>1</v>
      </c>
      <c r="V47" s="9" t="s">
        <v>207</v>
      </c>
      <c r="W47" s="10">
        <v>617.0</v>
      </c>
      <c r="X47" s="10" t="s">
        <v>974</v>
      </c>
      <c r="Y47" s="11">
        <v>1.631339221862E12</v>
      </c>
      <c r="Z47" s="8" t="b">
        <f t="shared" si="6"/>
        <v>1</v>
      </c>
      <c r="AA47" s="9" t="s">
        <v>31</v>
      </c>
      <c r="AB47" s="10">
        <v>118.0</v>
      </c>
      <c r="AC47" s="10" t="s">
        <v>975</v>
      </c>
      <c r="AD47" s="11">
        <v>1.63133975022E12</v>
      </c>
      <c r="AE47" s="8" t="b">
        <f t="shared" si="7"/>
        <v>1</v>
      </c>
      <c r="AF47" s="9" t="s">
        <v>143</v>
      </c>
      <c r="AG47" s="10">
        <v>117.0</v>
      </c>
      <c r="AH47" s="10" t="s">
        <v>958</v>
      </c>
      <c r="AI47" s="11">
        <v>1.631344460917E12</v>
      </c>
      <c r="AJ47" s="8" t="b">
        <f t="shared" si="8"/>
        <v>1</v>
      </c>
      <c r="AK47" s="9" t="s">
        <v>138</v>
      </c>
      <c r="AL47" s="10">
        <v>978.0</v>
      </c>
      <c r="AM47" s="10" t="s">
        <v>979</v>
      </c>
      <c r="AN47" s="11">
        <v>1.631345244523E12</v>
      </c>
      <c r="AO47" s="8" t="b">
        <f t="shared" si="9"/>
        <v>1</v>
      </c>
      <c r="AP47" s="9" t="s">
        <v>43</v>
      </c>
      <c r="AQ47" s="10">
        <v>1025.0</v>
      </c>
      <c r="AR47" s="10" t="s">
        <v>980</v>
      </c>
      <c r="AS47" s="11">
        <v>1.631346049619E12</v>
      </c>
    </row>
    <row r="48">
      <c r="A48" s="8" t="b">
        <f t="shared" si="1"/>
        <v>1</v>
      </c>
      <c r="B48" s="9" t="s">
        <v>43</v>
      </c>
      <c r="C48" s="10">
        <v>140.0</v>
      </c>
      <c r="D48" s="10" t="s">
        <v>972</v>
      </c>
      <c r="E48" s="11">
        <v>1.631331570509E12</v>
      </c>
      <c r="F48" s="8" t="b">
        <f t="shared" si="2"/>
        <v>1</v>
      </c>
      <c r="G48" s="9" t="s">
        <v>86</v>
      </c>
      <c r="H48" s="10">
        <v>243.0</v>
      </c>
      <c r="I48" s="10" t="s">
        <v>976</v>
      </c>
      <c r="J48" s="11">
        <v>1.631332236432E12</v>
      </c>
      <c r="K48" s="8" t="b">
        <f t="shared" si="3"/>
        <v>1</v>
      </c>
      <c r="L48" s="9" t="s">
        <v>31</v>
      </c>
      <c r="M48" s="10">
        <v>208.0</v>
      </c>
      <c r="N48" s="10" t="s">
        <v>977</v>
      </c>
      <c r="O48" s="11">
        <v>1.631332952323E12</v>
      </c>
      <c r="P48" s="8" t="b">
        <f t="shared" si="4"/>
        <v>1</v>
      </c>
      <c r="Q48" s="9" t="s">
        <v>80</v>
      </c>
      <c r="R48" s="10">
        <v>399.0</v>
      </c>
      <c r="S48" s="10" t="s">
        <v>981</v>
      </c>
      <c r="T48" s="11">
        <v>1.631338515181E12</v>
      </c>
      <c r="U48" s="8" t="b">
        <f t="shared" si="5"/>
        <v>1</v>
      </c>
      <c r="V48" s="9" t="s">
        <v>86</v>
      </c>
      <c r="W48" s="10">
        <v>233.0</v>
      </c>
      <c r="X48" s="10" t="s">
        <v>982</v>
      </c>
      <c r="Y48" s="11">
        <v>1.631339222099E12</v>
      </c>
      <c r="Z48" s="8" t="b">
        <f t="shared" si="6"/>
        <v>1</v>
      </c>
      <c r="AA48" s="9" t="s">
        <v>164</v>
      </c>
      <c r="AB48" s="10">
        <v>275.0</v>
      </c>
      <c r="AC48" s="10" t="s">
        <v>975</v>
      </c>
      <c r="AD48" s="11">
        <v>1.631339750495E12</v>
      </c>
      <c r="AE48" s="8" t="b">
        <f t="shared" si="7"/>
        <v>1</v>
      </c>
      <c r="AF48" s="9" t="s">
        <v>135</v>
      </c>
      <c r="AG48" s="10">
        <v>117.0</v>
      </c>
      <c r="AH48" s="10" t="s">
        <v>983</v>
      </c>
      <c r="AI48" s="11">
        <v>1.631344461033E12</v>
      </c>
      <c r="AJ48" s="8" t="b">
        <f t="shared" si="8"/>
        <v>1</v>
      </c>
      <c r="AK48" s="9" t="s">
        <v>174</v>
      </c>
      <c r="AL48" s="10">
        <v>363.0</v>
      </c>
      <c r="AM48" s="10" t="s">
        <v>979</v>
      </c>
      <c r="AN48" s="11">
        <v>1.631345244897E12</v>
      </c>
      <c r="AO48" s="8" t="b">
        <f t="shared" si="9"/>
        <v>0</v>
      </c>
      <c r="AP48" s="9" t="s">
        <v>121</v>
      </c>
      <c r="AQ48" s="10">
        <v>607.0</v>
      </c>
      <c r="AR48" s="10" t="s">
        <v>984</v>
      </c>
      <c r="AS48" s="11">
        <v>1.631346050229E12</v>
      </c>
    </row>
    <row r="49">
      <c r="A49" s="8" t="b">
        <f t="shared" si="1"/>
        <v>1</v>
      </c>
      <c r="B49" s="9" t="s">
        <v>43</v>
      </c>
      <c r="C49" s="10">
        <v>318.0</v>
      </c>
      <c r="D49" s="10" t="s">
        <v>972</v>
      </c>
      <c r="E49" s="11">
        <v>1.631331570828E12</v>
      </c>
      <c r="F49" s="8" t="b">
        <f t="shared" si="2"/>
        <v>1</v>
      </c>
      <c r="G49" s="9" t="s">
        <v>43</v>
      </c>
      <c r="H49" s="10">
        <v>265.0</v>
      </c>
      <c r="I49" s="10" t="s">
        <v>976</v>
      </c>
      <c r="J49" s="11">
        <v>1.631332236697E12</v>
      </c>
      <c r="K49" s="8" t="b">
        <f t="shared" si="3"/>
        <v>1</v>
      </c>
      <c r="L49" s="9" t="s">
        <v>23</v>
      </c>
      <c r="M49" s="10">
        <v>336.0</v>
      </c>
      <c r="N49" s="10" t="s">
        <v>977</v>
      </c>
      <c r="O49" s="11">
        <v>1.63133295266E12</v>
      </c>
      <c r="P49" s="8" t="b">
        <f t="shared" si="4"/>
        <v>1</v>
      </c>
      <c r="Q49" s="9" t="s">
        <v>43</v>
      </c>
      <c r="R49" s="10">
        <v>888.0</v>
      </c>
      <c r="S49" s="10" t="s">
        <v>985</v>
      </c>
      <c r="T49" s="11">
        <v>1.631338516066E12</v>
      </c>
      <c r="U49" s="8" t="b">
        <f t="shared" si="5"/>
        <v>1</v>
      </c>
      <c r="V49" s="9" t="s">
        <v>43</v>
      </c>
      <c r="W49" s="10">
        <v>398.0</v>
      </c>
      <c r="X49" s="10" t="s">
        <v>982</v>
      </c>
      <c r="Y49" s="11">
        <v>1.631339222494E12</v>
      </c>
      <c r="Z49" s="8" t="b">
        <f t="shared" si="6"/>
        <v>1</v>
      </c>
      <c r="AA49" s="9" t="s">
        <v>35</v>
      </c>
      <c r="AB49" s="10">
        <v>408.0</v>
      </c>
      <c r="AC49" s="10" t="s">
        <v>975</v>
      </c>
      <c r="AD49" s="11">
        <v>1.631339750924E12</v>
      </c>
      <c r="AE49" s="8" t="b">
        <f t="shared" si="7"/>
        <v>1</v>
      </c>
      <c r="AF49" s="9" t="s">
        <v>43</v>
      </c>
      <c r="AG49" s="10">
        <v>118.0</v>
      </c>
      <c r="AH49" s="10" t="s">
        <v>983</v>
      </c>
      <c r="AI49" s="11">
        <v>1.631344461153E12</v>
      </c>
      <c r="AJ49" s="8" t="b">
        <f t="shared" si="8"/>
        <v>1</v>
      </c>
      <c r="AK49" s="9" t="s">
        <v>43</v>
      </c>
      <c r="AL49" s="10">
        <v>781.0</v>
      </c>
      <c r="AM49" s="10" t="s">
        <v>986</v>
      </c>
      <c r="AN49" s="11">
        <v>1.631345245666E12</v>
      </c>
      <c r="AO49" s="8" t="b">
        <f t="shared" si="9"/>
        <v>1</v>
      </c>
      <c r="AP49" s="9" t="s">
        <v>153</v>
      </c>
      <c r="AQ49" s="10">
        <v>618.0</v>
      </c>
      <c r="AR49" s="10" t="s">
        <v>984</v>
      </c>
      <c r="AS49" s="11">
        <v>1.631346050842E12</v>
      </c>
    </row>
    <row r="50">
      <c r="A50" s="8" t="b">
        <f t="shared" si="1"/>
        <v>1</v>
      </c>
      <c r="B50" s="9" t="s">
        <v>43</v>
      </c>
      <c r="C50" s="10">
        <v>814.0</v>
      </c>
      <c r="D50" s="10" t="s">
        <v>987</v>
      </c>
      <c r="E50" s="11">
        <v>1.631331571641E12</v>
      </c>
      <c r="F50" s="8" t="b">
        <f t="shared" si="2"/>
        <v>1</v>
      </c>
      <c r="G50" s="9" t="s">
        <v>80</v>
      </c>
      <c r="H50" s="10">
        <v>155.0</v>
      </c>
      <c r="I50" s="10" t="s">
        <v>976</v>
      </c>
      <c r="J50" s="11">
        <v>1.631332236854E12</v>
      </c>
      <c r="K50" s="8" t="b">
        <f t="shared" si="3"/>
        <v>1</v>
      </c>
      <c r="L50" s="9" t="s">
        <v>157</v>
      </c>
      <c r="M50" s="10">
        <v>284.0</v>
      </c>
      <c r="N50" s="10" t="s">
        <v>977</v>
      </c>
      <c r="O50" s="11">
        <v>1.631332952945E12</v>
      </c>
      <c r="P50" s="8" t="b">
        <f t="shared" si="4"/>
        <v>1</v>
      </c>
      <c r="Q50" s="9" t="s">
        <v>222</v>
      </c>
      <c r="R50" s="10">
        <v>648.0</v>
      </c>
      <c r="S50" s="10" t="s">
        <v>985</v>
      </c>
      <c r="T50" s="11">
        <v>1.631338516716E12</v>
      </c>
      <c r="U50" s="8" t="b">
        <f t="shared" si="5"/>
        <v>1</v>
      </c>
      <c r="V50" s="9" t="s">
        <v>80</v>
      </c>
      <c r="W50" s="10">
        <v>532.0</v>
      </c>
      <c r="X50" s="10" t="s">
        <v>988</v>
      </c>
      <c r="Y50" s="11">
        <v>1.631339223025E12</v>
      </c>
      <c r="Z50" s="8" t="b">
        <f t="shared" si="6"/>
        <v>1</v>
      </c>
      <c r="AA50" s="9" t="s">
        <v>43</v>
      </c>
      <c r="AB50" s="10">
        <v>465.0</v>
      </c>
      <c r="AC50" s="10" t="s">
        <v>989</v>
      </c>
      <c r="AD50" s="11">
        <v>1.631339751368E12</v>
      </c>
      <c r="AE50" s="8" t="b">
        <f t="shared" si="7"/>
        <v>1</v>
      </c>
      <c r="AF50" s="9" t="s">
        <v>138</v>
      </c>
      <c r="AG50" s="10">
        <v>533.0</v>
      </c>
      <c r="AH50" s="10" t="s">
        <v>983</v>
      </c>
      <c r="AI50" s="11">
        <v>1.631344461688E12</v>
      </c>
      <c r="AJ50" s="8" t="b">
        <f t="shared" si="8"/>
        <v>1</v>
      </c>
      <c r="AK50" s="9" t="s">
        <v>183</v>
      </c>
      <c r="AL50" s="10">
        <v>5783.0</v>
      </c>
      <c r="AM50" s="10" t="s">
        <v>990</v>
      </c>
      <c r="AN50" s="11">
        <v>1.631345251472E12</v>
      </c>
      <c r="AO50" s="8" t="b">
        <f t="shared" si="9"/>
        <v>1</v>
      </c>
      <c r="AP50" s="9" t="s">
        <v>146</v>
      </c>
      <c r="AQ50" s="10">
        <v>243.0</v>
      </c>
      <c r="AR50" s="10" t="s">
        <v>991</v>
      </c>
      <c r="AS50" s="11">
        <v>1.631346051085E12</v>
      </c>
    </row>
    <row r="51">
      <c r="A51" s="8" t="b">
        <f t="shared" si="1"/>
        <v>1</v>
      </c>
      <c r="B51" s="9" t="s">
        <v>207</v>
      </c>
      <c r="C51" s="10">
        <v>363.0</v>
      </c>
      <c r="D51" s="10" t="s">
        <v>992</v>
      </c>
      <c r="E51" s="11">
        <v>1.631331572005E12</v>
      </c>
      <c r="F51" s="8" t="b">
        <f t="shared" si="2"/>
        <v>1</v>
      </c>
      <c r="G51" s="9" t="s">
        <v>41</v>
      </c>
      <c r="H51" s="10">
        <v>459.0</v>
      </c>
      <c r="I51" s="10" t="s">
        <v>993</v>
      </c>
      <c r="J51" s="11">
        <v>1.631332237313E12</v>
      </c>
      <c r="K51" s="8" t="b">
        <f t="shared" si="3"/>
        <v>1</v>
      </c>
      <c r="L51" s="9" t="s">
        <v>31</v>
      </c>
      <c r="M51" s="10">
        <v>1017.0</v>
      </c>
      <c r="N51" s="10" t="s">
        <v>994</v>
      </c>
      <c r="O51" s="11">
        <v>1.63133295396E12</v>
      </c>
      <c r="P51" s="8" t="b">
        <f t="shared" si="4"/>
        <v>1</v>
      </c>
      <c r="Q51" s="9" t="s">
        <v>164</v>
      </c>
      <c r="R51" s="10">
        <v>310.0</v>
      </c>
      <c r="S51" s="10" t="s">
        <v>995</v>
      </c>
      <c r="T51" s="11">
        <v>1.631338517023E12</v>
      </c>
      <c r="U51" s="8" t="b">
        <f t="shared" si="5"/>
        <v>1</v>
      </c>
      <c r="V51" s="9" t="s">
        <v>43</v>
      </c>
      <c r="W51" s="10">
        <v>1116.0</v>
      </c>
      <c r="X51" s="10" t="s">
        <v>996</v>
      </c>
      <c r="Y51" s="11">
        <v>1.631339224162E12</v>
      </c>
      <c r="Z51" s="8" t="b">
        <f t="shared" si="6"/>
        <v>1</v>
      </c>
      <c r="AA51" s="9" t="s">
        <v>138</v>
      </c>
      <c r="AB51" s="10">
        <v>1627.0</v>
      </c>
      <c r="AC51" s="10" t="s">
        <v>997</v>
      </c>
      <c r="AD51" s="11">
        <v>1.631339752992E12</v>
      </c>
      <c r="AE51" s="8" t="b">
        <f t="shared" si="7"/>
        <v>1</v>
      </c>
      <c r="AF51" s="9" t="s">
        <v>143</v>
      </c>
      <c r="AG51" s="10">
        <v>243.0</v>
      </c>
      <c r="AH51" s="10" t="s">
        <v>983</v>
      </c>
      <c r="AI51" s="11">
        <v>1.631344461931E12</v>
      </c>
      <c r="AJ51" s="8" t="b">
        <f t="shared" si="8"/>
        <v>1</v>
      </c>
      <c r="AK51" s="9" t="s">
        <v>187</v>
      </c>
      <c r="AL51" s="10">
        <v>1180.0</v>
      </c>
      <c r="AM51" s="10" t="s">
        <v>998</v>
      </c>
      <c r="AN51" s="11">
        <v>1.631345252629E12</v>
      </c>
      <c r="AO51" s="8" t="b">
        <f t="shared" si="9"/>
        <v>1</v>
      </c>
      <c r="AP51" s="9" t="s">
        <v>43</v>
      </c>
      <c r="AQ51" s="10">
        <v>637.0</v>
      </c>
      <c r="AR51" s="10" t="s">
        <v>991</v>
      </c>
      <c r="AS51" s="11">
        <v>1.631346051724E12</v>
      </c>
    </row>
    <row r="52">
      <c r="A52" s="8" t="b">
        <f t="shared" si="1"/>
        <v>1</v>
      </c>
      <c r="B52" s="9" t="s">
        <v>86</v>
      </c>
      <c r="C52" s="10">
        <v>245.0</v>
      </c>
      <c r="D52" s="10" t="s">
        <v>992</v>
      </c>
      <c r="E52" s="11">
        <v>1.631331572249E12</v>
      </c>
      <c r="F52" s="8" t="b">
        <f t="shared" si="2"/>
        <v>1</v>
      </c>
      <c r="G52" s="9" t="s">
        <v>80</v>
      </c>
      <c r="H52" s="10">
        <v>1293.0</v>
      </c>
      <c r="I52" s="10" t="s">
        <v>999</v>
      </c>
      <c r="J52" s="11">
        <v>1.631332238606E12</v>
      </c>
      <c r="K52" s="8" t="b">
        <f t="shared" si="3"/>
        <v>1</v>
      </c>
      <c r="L52" s="9" t="s">
        <v>86</v>
      </c>
      <c r="M52" s="10">
        <v>223.0</v>
      </c>
      <c r="N52" s="10" t="s">
        <v>1000</v>
      </c>
      <c r="O52" s="11">
        <v>1.631332954184E12</v>
      </c>
      <c r="P52" s="8" t="b">
        <f t="shared" si="4"/>
        <v>1</v>
      </c>
      <c r="Q52" s="9" t="s">
        <v>43</v>
      </c>
      <c r="R52" s="10">
        <v>877.0</v>
      </c>
      <c r="S52" s="10" t="s">
        <v>995</v>
      </c>
      <c r="T52" s="11">
        <v>1.631338517902E12</v>
      </c>
      <c r="U52" s="8" t="b">
        <f t="shared" si="5"/>
        <v>1</v>
      </c>
      <c r="V52" s="9" t="s">
        <v>222</v>
      </c>
      <c r="W52" s="10">
        <v>356.0</v>
      </c>
      <c r="X52" s="10" t="s">
        <v>996</v>
      </c>
      <c r="Y52" s="11">
        <v>1.631339224496E12</v>
      </c>
      <c r="Z52" s="8" t="b">
        <f t="shared" si="6"/>
        <v>1</v>
      </c>
      <c r="AA52" s="9" t="s">
        <v>174</v>
      </c>
      <c r="AB52" s="10">
        <v>300.0</v>
      </c>
      <c r="AC52" s="10" t="s">
        <v>1001</v>
      </c>
      <c r="AD52" s="11">
        <v>1.631339753301E12</v>
      </c>
      <c r="AE52" s="8" t="b">
        <f t="shared" si="7"/>
        <v>1</v>
      </c>
      <c r="AF52" s="9" t="s">
        <v>31</v>
      </c>
      <c r="AG52" s="10">
        <v>200.0</v>
      </c>
      <c r="AH52" s="10" t="s">
        <v>1002</v>
      </c>
      <c r="AI52" s="11">
        <v>1.631344462129E12</v>
      </c>
      <c r="AJ52" s="8" t="b">
        <f t="shared" si="8"/>
        <v>1</v>
      </c>
      <c r="AK52" s="9" t="s">
        <v>118</v>
      </c>
      <c r="AL52" s="10">
        <v>284.0</v>
      </c>
      <c r="AM52" s="10" t="s">
        <v>998</v>
      </c>
      <c r="AN52" s="11">
        <v>1.631345252916E12</v>
      </c>
      <c r="AO52" s="8" t="b">
        <f t="shared" si="9"/>
        <v>1</v>
      </c>
      <c r="AP52" s="9" t="s">
        <v>157</v>
      </c>
      <c r="AQ52" s="10">
        <v>172.0</v>
      </c>
      <c r="AR52" s="10" t="s">
        <v>991</v>
      </c>
      <c r="AS52" s="11">
        <v>1.631346051904E12</v>
      </c>
    </row>
    <row r="53">
      <c r="A53" s="8" t="b">
        <f t="shared" si="1"/>
        <v>1</v>
      </c>
      <c r="B53" s="9" t="s">
        <v>43</v>
      </c>
      <c r="C53" s="10">
        <v>430.0</v>
      </c>
      <c r="D53" s="10" t="s">
        <v>992</v>
      </c>
      <c r="E53" s="11">
        <v>1.631331572682E12</v>
      </c>
      <c r="F53" s="8" t="b">
        <f t="shared" si="2"/>
        <v>1</v>
      </c>
      <c r="G53" s="9" t="s">
        <v>43</v>
      </c>
      <c r="H53" s="10">
        <v>87.0</v>
      </c>
      <c r="I53" s="10" t="s">
        <v>999</v>
      </c>
      <c r="J53" s="11">
        <v>1.63133223869E12</v>
      </c>
      <c r="K53" s="8" t="b">
        <f t="shared" si="3"/>
        <v>1</v>
      </c>
      <c r="L53" s="9" t="s">
        <v>35</v>
      </c>
      <c r="M53" s="10">
        <v>125.0</v>
      </c>
      <c r="N53" s="10" t="s">
        <v>1000</v>
      </c>
      <c r="O53" s="11">
        <v>1.631332954308E12</v>
      </c>
      <c r="P53" s="8" t="b">
        <f t="shared" si="4"/>
        <v>1</v>
      </c>
      <c r="Q53" s="9" t="s">
        <v>194</v>
      </c>
      <c r="R53" s="10">
        <v>6504.0</v>
      </c>
      <c r="S53" s="10" t="s">
        <v>1003</v>
      </c>
      <c r="T53" s="11">
        <v>1.631338524409E12</v>
      </c>
      <c r="U53" s="8" t="b">
        <f t="shared" si="5"/>
        <v>1</v>
      </c>
      <c r="V53" s="9" t="s">
        <v>164</v>
      </c>
      <c r="W53" s="10">
        <v>219.0</v>
      </c>
      <c r="X53" s="10" t="s">
        <v>996</v>
      </c>
      <c r="Y53" s="11">
        <v>1.631339224716E12</v>
      </c>
      <c r="Z53" s="8" t="b">
        <f t="shared" si="6"/>
        <v>1</v>
      </c>
      <c r="AA53" s="9" t="s">
        <v>43</v>
      </c>
      <c r="AB53" s="10">
        <v>514.0</v>
      </c>
      <c r="AC53" s="10" t="s">
        <v>1001</v>
      </c>
      <c r="AD53" s="11">
        <v>1.631339753808E12</v>
      </c>
      <c r="AE53" s="8" t="b">
        <f t="shared" si="7"/>
        <v>1</v>
      </c>
      <c r="AF53" s="9" t="s">
        <v>23</v>
      </c>
      <c r="AG53" s="10">
        <v>218.0</v>
      </c>
      <c r="AH53" s="10" t="s">
        <v>1002</v>
      </c>
      <c r="AI53" s="11">
        <v>1.631344462352E12</v>
      </c>
      <c r="AJ53" s="8" t="b">
        <f t="shared" si="8"/>
        <v>1</v>
      </c>
      <c r="AK53" s="9" t="s">
        <v>127</v>
      </c>
      <c r="AL53" s="10">
        <v>206.0</v>
      </c>
      <c r="AM53" s="10" t="s">
        <v>1004</v>
      </c>
      <c r="AN53" s="11">
        <v>1.631345253129E12</v>
      </c>
      <c r="AO53" s="8" t="b">
        <f t="shared" si="9"/>
        <v>1</v>
      </c>
      <c r="AP53" s="9" t="s">
        <v>143</v>
      </c>
      <c r="AQ53" s="10">
        <v>212.0</v>
      </c>
      <c r="AR53" s="10" t="s">
        <v>1005</v>
      </c>
      <c r="AS53" s="11">
        <v>1.631346052105E12</v>
      </c>
    </row>
    <row r="54">
      <c r="A54" s="8" t="b">
        <f t="shared" si="1"/>
        <v>1</v>
      </c>
      <c r="B54" s="9" t="s">
        <v>80</v>
      </c>
      <c r="C54" s="10">
        <v>182.0</v>
      </c>
      <c r="D54" s="10" t="s">
        <v>992</v>
      </c>
      <c r="E54" s="11">
        <v>1.631331572858E12</v>
      </c>
      <c r="F54" s="8" t="b">
        <f t="shared" si="2"/>
        <v>1</v>
      </c>
      <c r="G54" s="9" t="s">
        <v>222</v>
      </c>
      <c r="H54" s="10">
        <v>534.0</v>
      </c>
      <c r="I54" s="10" t="s">
        <v>1006</v>
      </c>
      <c r="J54" s="11">
        <v>1.631332239225E12</v>
      </c>
      <c r="K54" s="8" t="b">
        <f t="shared" si="3"/>
        <v>1</v>
      </c>
      <c r="L54" s="9" t="s">
        <v>86</v>
      </c>
      <c r="M54" s="10">
        <v>522.0</v>
      </c>
      <c r="N54" s="10" t="s">
        <v>1000</v>
      </c>
      <c r="O54" s="11">
        <v>1.631332954855E12</v>
      </c>
      <c r="P54" s="8" t="b">
        <f t="shared" si="4"/>
        <v>1</v>
      </c>
      <c r="Q54" s="9" t="s">
        <v>237</v>
      </c>
      <c r="R54" s="10">
        <v>1240.0</v>
      </c>
      <c r="S54" s="10" t="s">
        <v>1007</v>
      </c>
      <c r="T54" s="11">
        <v>1.631338525645E12</v>
      </c>
      <c r="U54" s="8" t="b">
        <f t="shared" si="5"/>
        <v>1</v>
      </c>
      <c r="V54" s="9" t="s">
        <v>43</v>
      </c>
      <c r="W54" s="10">
        <v>366.0</v>
      </c>
      <c r="X54" s="10" t="s">
        <v>1008</v>
      </c>
      <c r="Y54" s="11">
        <v>1.631339225083E12</v>
      </c>
      <c r="Z54" s="8" t="b">
        <f t="shared" si="6"/>
        <v>1</v>
      </c>
      <c r="AA54" s="9" t="s">
        <v>146</v>
      </c>
      <c r="AB54" s="10">
        <v>2992.0</v>
      </c>
      <c r="AC54" s="10" t="s">
        <v>1009</v>
      </c>
      <c r="AD54" s="11">
        <v>1.631339756801E12</v>
      </c>
      <c r="AE54" s="8" t="b">
        <f t="shared" si="7"/>
        <v>1</v>
      </c>
      <c r="AF54" s="9" t="s">
        <v>157</v>
      </c>
      <c r="AG54" s="10">
        <v>101.0</v>
      </c>
      <c r="AH54" s="10" t="s">
        <v>1002</v>
      </c>
      <c r="AI54" s="11">
        <v>1.631344462449E12</v>
      </c>
      <c r="AJ54" s="8" t="b">
        <f t="shared" si="8"/>
        <v>1</v>
      </c>
      <c r="AK54" s="9" t="s">
        <v>43</v>
      </c>
      <c r="AL54" s="10">
        <v>700.0</v>
      </c>
      <c r="AM54" s="10" t="s">
        <v>1004</v>
      </c>
      <c r="AN54" s="11">
        <v>1.63134525382E12</v>
      </c>
      <c r="AO54" s="8" t="b">
        <f t="shared" si="9"/>
        <v>1</v>
      </c>
      <c r="AP54" s="9" t="s">
        <v>31</v>
      </c>
      <c r="AQ54" s="10">
        <v>192.0</v>
      </c>
      <c r="AR54" s="10" t="s">
        <v>1005</v>
      </c>
      <c r="AS54" s="11">
        <v>1.631346052296E12</v>
      </c>
    </row>
    <row r="55">
      <c r="A55" s="8" t="b">
        <f t="shared" si="1"/>
        <v>1</v>
      </c>
      <c r="B55" s="9" t="s">
        <v>41</v>
      </c>
      <c r="C55" s="10">
        <v>384.0</v>
      </c>
      <c r="D55" s="10" t="s">
        <v>1010</v>
      </c>
      <c r="E55" s="11">
        <v>1.631331573245E12</v>
      </c>
      <c r="F55" s="8" t="b">
        <f t="shared" si="2"/>
        <v>1</v>
      </c>
      <c r="G55" s="9" t="s">
        <v>164</v>
      </c>
      <c r="H55" s="10">
        <v>302.0</v>
      </c>
      <c r="I55" s="10" t="s">
        <v>1006</v>
      </c>
      <c r="J55" s="11">
        <v>1.631332239529E12</v>
      </c>
      <c r="K55" s="8" t="b">
        <f t="shared" si="3"/>
        <v>1</v>
      </c>
      <c r="L55" s="9" t="s">
        <v>31</v>
      </c>
      <c r="M55" s="10">
        <v>122.0</v>
      </c>
      <c r="N55" s="10" t="s">
        <v>1000</v>
      </c>
      <c r="O55" s="11">
        <v>1.63133295495E12</v>
      </c>
      <c r="P55" s="8" t="b">
        <f t="shared" si="4"/>
        <v>1</v>
      </c>
      <c r="Q55" s="9" t="s">
        <v>153</v>
      </c>
      <c r="R55" s="10">
        <v>281.0</v>
      </c>
      <c r="S55" s="10" t="s">
        <v>1007</v>
      </c>
      <c r="T55" s="11">
        <v>1.63133852593E12</v>
      </c>
      <c r="U55" s="8" t="b">
        <f t="shared" si="5"/>
        <v>1</v>
      </c>
      <c r="V55" s="9" t="s">
        <v>146</v>
      </c>
      <c r="W55" s="10">
        <v>3166.0</v>
      </c>
      <c r="X55" s="10" t="s">
        <v>1011</v>
      </c>
      <c r="Y55" s="11">
        <v>1.631339228251E12</v>
      </c>
      <c r="Z55" s="8" t="b">
        <f t="shared" si="6"/>
        <v>1</v>
      </c>
      <c r="AA55" s="9" t="s">
        <v>187</v>
      </c>
      <c r="AB55" s="10">
        <v>1479.0</v>
      </c>
      <c r="AC55" s="10" t="s">
        <v>1012</v>
      </c>
      <c r="AD55" s="11">
        <v>1.631339758279E12</v>
      </c>
      <c r="AE55" s="8" t="b">
        <f t="shared" si="7"/>
        <v>1</v>
      </c>
      <c r="AF55" s="9" t="s">
        <v>31</v>
      </c>
      <c r="AG55" s="10">
        <v>393.0</v>
      </c>
      <c r="AH55" s="10" t="s">
        <v>1002</v>
      </c>
      <c r="AI55" s="11">
        <v>1.631344462841E12</v>
      </c>
      <c r="AJ55" s="8" t="b">
        <f t="shared" si="8"/>
        <v>1</v>
      </c>
      <c r="AK55" s="9" t="s">
        <v>207</v>
      </c>
      <c r="AL55" s="10">
        <v>3620.0</v>
      </c>
      <c r="AM55" s="10" t="s">
        <v>1013</v>
      </c>
      <c r="AN55" s="11">
        <v>1.631345257439E12</v>
      </c>
      <c r="AO55" s="8" t="b">
        <f t="shared" si="9"/>
        <v>1</v>
      </c>
      <c r="AP55" s="9" t="s">
        <v>23</v>
      </c>
      <c r="AQ55" s="10">
        <v>218.0</v>
      </c>
      <c r="AR55" s="10" t="s">
        <v>1005</v>
      </c>
      <c r="AS55" s="11">
        <v>1.631346052515E12</v>
      </c>
    </row>
    <row r="56">
      <c r="A56" s="8" t="b">
        <f t="shared" si="1"/>
        <v>1</v>
      </c>
      <c r="B56" s="9" t="s">
        <v>43</v>
      </c>
      <c r="C56" s="10">
        <v>1476.0</v>
      </c>
      <c r="D56" s="10" t="s">
        <v>1014</v>
      </c>
      <c r="E56" s="11">
        <v>1.631331574721E12</v>
      </c>
      <c r="F56" s="8" t="b">
        <f t="shared" si="2"/>
        <v>1</v>
      </c>
      <c r="G56" s="9" t="s">
        <v>43</v>
      </c>
      <c r="H56" s="10">
        <v>516.0</v>
      </c>
      <c r="I56" s="10" t="s">
        <v>1015</v>
      </c>
      <c r="J56" s="11">
        <v>1.631332240044E12</v>
      </c>
      <c r="K56" s="8" t="b">
        <f t="shared" si="3"/>
        <v>1</v>
      </c>
      <c r="L56" s="9" t="s">
        <v>164</v>
      </c>
      <c r="M56" s="10">
        <v>945.0</v>
      </c>
      <c r="N56" s="10" t="s">
        <v>1016</v>
      </c>
      <c r="O56" s="11">
        <v>1.631332955899E12</v>
      </c>
      <c r="P56" s="8" t="b">
        <f t="shared" si="4"/>
        <v>1</v>
      </c>
      <c r="Q56" s="9" t="s">
        <v>127</v>
      </c>
      <c r="R56" s="10">
        <v>272.0</v>
      </c>
      <c r="S56" s="10" t="s">
        <v>1017</v>
      </c>
      <c r="T56" s="11">
        <v>1.6313385262E12</v>
      </c>
      <c r="U56" s="8" t="b">
        <f t="shared" si="5"/>
        <v>1</v>
      </c>
      <c r="V56" s="9" t="s">
        <v>237</v>
      </c>
      <c r="W56" s="10">
        <v>1484.0</v>
      </c>
      <c r="X56" s="10" t="s">
        <v>1018</v>
      </c>
      <c r="Y56" s="11">
        <v>1.631339229733E12</v>
      </c>
      <c r="Z56" s="8" t="b">
        <f t="shared" si="6"/>
        <v>1</v>
      </c>
      <c r="AA56" s="9" t="s">
        <v>153</v>
      </c>
      <c r="AB56" s="10">
        <v>603.0</v>
      </c>
      <c r="AC56" s="10" t="s">
        <v>1012</v>
      </c>
      <c r="AD56" s="11">
        <v>1.631339758904E12</v>
      </c>
      <c r="AE56" s="8" t="b">
        <f t="shared" si="7"/>
        <v>1</v>
      </c>
      <c r="AF56" s="9" t="s">
        <v>164</v>
      </c>
      <c r="AG56" s="10">
        <v>278.0</v>
      </c>
      <c r="AH56" s="10" t="s">
        <v>1019</v>
      </c>
      <c r="AI56" s="11">
        <v>1.63134446312E12</v>
      </c>
      <c r="AJ56" s="8" t="b">
        <f t="shared" si="8"/>
        <v>1</v>
      </c>
      <c r="AK56" s="9" t="s">
        <v>86</v>
      </c>
      <c r="AL56" s="10">
        <v>242.0</v>
      </c>
      <c r="AM56" s="10" t="s">
        <v>1013</v>
      </c>
      <c r="AN56" s="11">
        <v>1.631345257682E12</v>
      </c>
      <c r="AO56" s="8" t="b">
        <f t="shared" si="9"/>
        <v>1</v>
      </c>
      <c r="AP56" s="9" t="s">
        <v>31</v>
      </c>
      <c r="AQ56" s="10">
        <v>370.0</v>
      </c>
      <c r="AR56" s="10" t="s">
        <v>1005</v>
      </c>
      <c r="AS56" s="11">
        <v>1.631346052885E12</v>
      </c>
    </row>
    <row r="57">
      <c r="A57" s="8" t="b">
        <f t="shared" si="1"/>
        <v>1</v>
      </c>
      <c r="B57" s="9" t="s">
        <v>194</v>
      </c>
      <c r="C57" s="10">
        <v>2206.0</v>
      </c>
      <c r="D57" s="10" t="s">
        <v>1020</v>
      </c>
      <c r="E57" s="11">
        <v>1.631331576932E12</v>
      </c>
      <c r="F57" s="8" t="b">
        <f t="shared" si="2"/>
        <v>1</v>
      </c>
      <c r="G57" s="9" t="s">
        <v>146</v>
      </c>
      <c r="H57" s="10">
        <v>1258.0</v>
      </c>
      <c r="I57" s="10" t="s">
        <v>1021</v>
      </c>
      <c r="J57" s="11">
        <v>1.631332241305E12</v>
      </c>
      <c r="K57" s="8" t="b">
        <f t="shared" si="3"/>
        <v>1</v>
      </c>
      <c r="L57" s="9" t="s">
        <v>35</v>
      </c>
      <c r="M57" s="10">
        <v>184.0</v>
      </c>
      <c r="N57" s="10" t="s">
        <v>1022</v>
      </c>
      <c r="O57" s="11">
        <v>1.631332956083E12</v>
      </c>
      <c r="P57" s="8" t="b">
        <f t="shared" si="4"/>
        <v>1</v>
      </c>
      <c r="Q57" s="9" t="s">
        <v>255</v>
      </c>
      <c r="R57" s="10">
        <v>819.0</v>
      </c>
      <c r="S57" s="10" t="s">
        <v>1023</v>
      </c>
      <c r="T57" s="11">
        <v>1.631338527017E12</v>
      </c>
      <c r="U57" s="8" t="b">
        <f t="shared" si="5"/>
        <v>1</v>
      </c>
      <c r="V57" s="9" t="s">
        <v>153</v>
      </c>
      <c r="W57" s="10">
        <v>340.0</v>
      </c>
      <c r="X57" s="10" t="s">
        <v>1024</v>
      </c>
      <c r="Y57" s="11">
        <v>1.631339230076E12</v>
      </c>
      <c r="Z57" s="8" t="b">
        <f t="shared" si="6"/>
        <v>1</v>
      </c>
      <c r="AA57" s="9" t="s">
        <v>127</v>
      </c>
      <c r="AB57" s="10">
        <v>324.0</v>
      </c>
      <c r="AC57" s="10" t="s">
        <v>1025</v>
      </c>
      <c r="AD57" s="11">
        <v>1.631339759208E12</v>
      </c>
      <c r="AE57" s="8" t="b">
        <f t="shared" si="7"/>
        <v>1</v>
      </c>
      <c r="AF57" s="9" t="s">
        <v>35</v>
      </c>
      <c r="AG57" s="10">
        <v>106.0</v>
      </c>
      <c r="AH57" s="10" t="s">
        <v>1019</v>
      </c>
      <c r="AI57" s="11">
        <v>1.631344463225E12</v>
      </c>
      <c r="AJ57" s="8" t="b">
        <f t="shared" si="8"/>
        <v>1</v>
      </c>
      <c r="AK57" s="9" t="s">
        <v>43</v>
      </c>
      <c r="AL57" s="10">
        <v>346.0</v>
      </c>
      <c r="AM57" s="10" t="s">
        <v>1026</v>
      </c>
      <c r="AN57" s="11">
        <v>1.631345258026E12</v>
      </c>
      <c r="AO57" s="8" t="b">
        <f t="shared" si="9"/>
        <v>1</v>
      </c>
      <c r="AP57" s="9" t="s">
        <v>143</v>
      </c>
      <c r="AQ57" s="10">
        <v>116.0</v>
      </c>
      <c r="AR57" s="10" t="s">
        <v>1027</v>
      </c>
      <c r="AS57" s="11">
        <v>1.631346053011E12</v>
      </c>
    </row>
    <row r="58">
      <c r="A58" s="8" t="b">
        <f t="shared" si="1"/>
        <v>1</v>
      </c>
      <c r="B58" s="9" t="s">
        <v>237</v>
      </c>
      <c r="C58" s="10">
        <v>1700.0</v>
      </c>
      <c r="D58" s="10" t="s">
        <v>1028</v>
      </c>
      <c r="E58" s="11">
        <v>1.631331578628E12</v>
      </c>
      <c r="F58" s="8" t="b">
        <f t="shared" si="2"/>
        <v>1</v>
      </c>
      <c r="G58" s="9" t="s">
        <v>237</v>
      </c>
      <c r="H58" s="10">
        <v>1179.0</v>
      </c>
      <c r="I58" s="10" t="s">
        <v>1029</v>
      </c>
      <c r="J58" s="11">
        <v>1.631332242484E12</v>
      </c>
      <c r="K58" s="8" t="b">
        <f t="shared" si="3"/>
        <v>1</v>
      </c>
      <c r="L58" s="9" t="s">
        <v>43</v>
      </c>
      <c r="M58" s="10">
        <v>522.0</v>
      </c>
      <c r="N58" s="10" t="s">
        <v>1022</v>
      </c>
      <c r="O58" s="11">
        <v>1.631332956616E12</v>
      </c>
      <c r="P58" s="8" t="b">
        <f t="shared" si="4"/>
        <v>1</v>
      </c>
      <c r="Q58" s="9" t="s">
        <v>255</v>
      </c>
      <c r="R58" s="10">
        <v>7309.0</v>
      </c>
      <c r="S58" s="10" t="s">
        <v>1030</v>
      </c>
      <c r="T58" s="11">
        <v>1.631338534326E12</v>
      </c>
      <c r="U58" s="8" t="b">
        <f t="shared" si="5"/>
        <v>1</v>
      </c>
      <c r="V58" s="9" t="s">
        <v>127</v>
      </c>
      <c r="W58" s="10">
        <v>104.0</v>
      </c>
      <c r="X58" s="10" t="s">
        <v>1024</v>
      </c>
      <c r="Y58" s="11">
        <v>1.631339230182E12</v>
      </c>
      <c r="Z58" s="8" t="b">
        <f t="shared" si="6"/>
        <v>1</v>
      </c>
      <c r="AA58" s="9" t="s">
        <v>43</v>
      </c>
      <c r="AB58" s="10">
        <v>1811.0</v>
      </c>
      <c r="AC58" s="10" t="s">
        <v>1031</v>
      </c>
      <c r="AD58" s="11">
        <v>1.631339761016E12</v>
      </c>
      <c r="AE58" s="8" t="b">
        <f t="shared" si="7"/>
        <v>1</v>
      </c>
      <c r="AF58" s="9" t="s">
        <v>43</v>
      </c>
      <c r="AG58" s="10">
        <v>1152.0</v>
      </c>
      <c r="AH58" s="10" t="s">
        <v>1032</v>
      </c>
      <c r="AI58" s="11">
        <v>1.631344464378E12</v>
      </c>
      <c r="AJ58" s="8" t="b">
        <f t="shared" si="8"/>
        <v>1</v>
      </c>
      <c r="AK58" s="9" t="s">
        <v>80</v>
      </c>
      <c r="AL58" s="10">
        <v>298.0</v>
      </c>
      <c r="AM58" s="10" t="s">
        <v>1026</v>
      </c>
      <c r="AN58" s="11">
        <v>1.631345258332E12</v>
      </c>
      <c r="AO58" s="8" t="b">
        <f t="shared" si="9"/>
        <v>1</v>
      </c>
      <c r="AP58" s="9" t="s">
        <v>157</v>
      </c>
      <c r="AQ58" s="10">
        <v>109.0</v>
      </c>
      <c r="AR58" s="10" t="s">
        <v>1027</v>
      </c>
      <c r="AS58" s="11">
        <v>1.63134605311E12</v>
      </c>
    </row>
    <row r="59">
      <c r="A59" s="8" t="b">
        <f t="shared" si="1"/>
        <v>1</v>
      </c>
      <c r="B59" s="9" t="s">
        <v>153</v>
      </c>
      <c r="C59" s="10">
        <v>147.0</v>
      </c>
      <c r="D59" s="10" t="s">
        <v>1028</v>
      </c>
      <c r="E59" s="11">
        <v>1.631331578775E12</v>
      </c>
      <c r="F59" s="8" t="b">
        <f t="shared" si="2"/>
        <v>1</v>
      </c>
      <c r="G59" s="9" t="s">
        <v>153</v>
      </c>
      <c r="H59" s="10">
        <v>175.0</v>
      </c>
      <c r="I59" s="10" t="s">
        <v>1029</v>
      </c>
      <c r="J59" s="11">
        <v>1.631332242662E12</v>
      </c>
      <c r="K59" s="8" t="b">
        <f t="shared" si="3"/>
        <v>1</v>
      </c>
      <c r="L59" s="9" t="s">
        <v>138</v>
      </c>
      <c r="M59" s="10">
        <v>717.0</v>
      </c>
      <c r="N59" s="10" t="s">
        <v>1033</v>
      </c>
      <c r="O59" s="11">
        <v>1.631332957321E12</v>
      </c>
      <c r="P59" s="8" t="b">
        <f t="shared" si="4"/>
        <v>1</v>
      </c>
      <c r="Q59" s="9" t="s">
        <v>255</v>
      </c>
      <c r="R59" s="10">
        <v>199.0</v>
      </c>
      <c r="S59" s="10" t="s">
        <v>1030</v>
      </c>
      <c r="T59" s="11">
        <v>1.631338534525E12</v>
      </c>
      <c r="U59" s="8" t="b">
        <f t="shared" si="5"/>
        <v>1</v>
      </c>
      <c r="V59" s="9" t="s">
        <v>255</v>
      </c>
      <c r="W59" s="10">
        <v>494.0</v>
      </c>
      <c r="X59" s="10" t="s">
        <v>1024</v>
      </c>
      <c r="Y59" s="11">
        <v>1.631339230681E12</v>
      </c>
      <c r="Z59" s="8" t="b">
        <f t="shared" si="6"/>
        <v>1</v>
      </c>
      <c r="AA59" s="9" t="s">
        <v>207</v>
      </c>
      <c r="AB59" s="10">
        <v>350.0</v>
      </c>
      <c r="AC59" s="10" t="s">
        <v>1031</v>
      </c>
      <c r="AD59" s="11">
        <v>1.631339761366E12</v>
      </c>
      <c r="AE59" s="8" t="b">
        <f t="shared" si="7"/>
        <v>1</v>
      </c>
      <c r="AF59" s="9" t="s">
        <v>138</v>
      </c>
      <c r="AG59" s="10">
        <v>1769.0</v>
      </c>
      <c r="AH59" s="10" t="s">
        <v>1034</v>
      </c>
      <c r="AI59" s="11">
        <v>1.631344466167E12</v>
      </c>
      <c r="AJ59" s="8" t="b">
        <f t="shared" si="8"/>
        <v>1</v>
      </c>
      <c r="AK59" s="9" t="s">
        <v>41</v>
      </c>
      <c r="AL59" s="10">
        <v>1256.0</v>
      </c>
      <c r="AM59" s="10" t="s">
        <v>1035</v>
      </c>
      <c r="AN59" s="11">
        <v>1.631345259581E12</v>
      </c>
      <c r="AO59" s="8" t="b">
        <f t="shared" si="9"/>
        <v>1</v>
      </c>
      <c r="AP59" s="9" t="s">
        <v>43</v>
      </c>
      <c r="AQ59" s="10">
        <v>586.0</v>
      </c>
      <c r="AR59" s="10" t="s">
        <v>1027</v>
      </c>
      <c r="AS59" s="11">
        <v>1.6313460537E12</v>
      </c>
    </row>
    <row r="60">
      <c r="A60" s="8" t="b">
        <f t="shared" si="1"/>
        <v>1</v>
      </c>
      <c r="B60" s="9" t="s">
        <v>127</v>
      </c>
      <c r="C60" s="10">
        <v>197.0</v>
      </c>
      <c r="D60" s="10" t="s">
        <v>1028</v>
      </c>
      <c r="E60" s="11">
        <v>1.63133157899E12</v>
      </c>
      <c r="F60" s="8" t="b">
        <f t="shared" si="2"/>
        <v>1</v>
      </c>
      <c r="G60" s="9" t="s">
        <v>127</v>
      </c>
      <c r="H60" s="10">
        <v>157.0</v>
      </c>
      <c r="I60" s="10" t="s">
        <v>1029</v>
      </c>
      <c r="J60" s="11">
        <v>1.631332242816E12</v>
      </c>
      <c r="K60" s="8" t="b">
        <f t="shared" si="3"/>
        <v>1</v>
      </c>
      <c r="L60" s="9" t="s">
        <v>174</v>
      </c>
      <c r="M60" s="10">
        <v>409.0</v>
      </c>
      <c r="N60" s="10" t="s">
        <v>1033</v>
      </c>
      <c r="O60" s="11">
        <v>1.631332957729E12</v>
      </c>
      <c r="P60" s="8" t="b">
        <f t="shared" si="4"/>
        <v>1</v>
      </c>
      <c r="Q60" s="9" t="s">
        <v>255</v>
      </c>
      <c r="R60" s="10">
        <v>276.0</v>
      </c>
      <c r="S60" s="10" t="s">
        <v>1030</v>
      </c>
      <c r="T60" s="11">
        <v>1.631338534805E12</v>
      </c>
      <c r="U60" s="12" t="b">
        <f t="shared" si="5"/>
        <v>1</v>
      </c>
      <c r="Y60" s="11"/>
      <c r="Z60" s="8" t="b">
        <f t="shared" si="6"/>
        <v>1</v>
      </c>
      <c r="AA60" s="9" t="s">
        <v>86</v>
      </c>
      <c r="AB60" s="10">
        <v>211.0</v>
      </c>
      <c r="AC60" s="10" t="s">
        <v>1031</v>
      </c>
      <c r="AD60" s="11">
        <v>1.63133976158E12</v>
      </c>
      <c r="AE60" s="8" t="b">
        <f t="shared" si="7"/>
        <v>1</v>
      </c>
      <c r="AF60" s="9" t="s">
        <v>174</v>
      </c>
      <c r="AG60" s="10">
        <v>434.0</v>
      </c>
      <c r="AH60" s="10" t="s">
        <v>1034</v>
      </c>
      <c r="AI60" s="11">
        <v>1.631344466595E12</v>
      </c>
      <c r="AJ60" s="8" t="b">
        <f t="shared" si="8"/>
        <v>1</v>
      </c>
      <c r="AK60" s="9" t="s">
        <v>80</v>
      </c>
      <c r="AL60" s="10">
        <v>1441.0</v>
      </c>
      <c r="AM60" s="10" t="s">
        <v>1036</v>
      </c>
      <c r="AN60" s="11">
        <v>1.631345261026E12</v>
      </c>
      <c r="AO60" s="8" t="b">
        <f t="shared" si="9"/>
        <v>1</v>
      </c>
      <c r="AP60" s="9" t="s">
        <v>138</v>
      </c>
      <c r="AQ60" s="10">
        <v>467.0</v>
      </c>
      <c r="AR60" s="10" t="s">
        <v>1037</v>
      </c>
      <c r="AS60" s="11">
        <v>1.631346054167E12</v>
      </c>
    </row>
    <row r="61">
      <c r="A61" s="8" t="b">
        <f t="shared" si="1"/>
        <v>1</v>
      </c>
      <c r="B61" s="9" t="s">
        <v>255</v>
      </c>
      <c r="C61" s="10">
        <v>728.0</v>
      </c>
      <c r="D61" s="10" t="s">
        <v>1038</v>
      </c>
      <c r="E61" s="11">
        <v>1.6313315797E12</v>
      </c>
      <c r="F61" s="8" t="b">
        <f t="shared" si="2"/>
        <v>1</v>
      </c>
      <c r="G61" s="9" t="s">
        <v>255</v>
      </c>
      <c r="H61" s="10">
        <v>641.0</v>
      </c>
      <c r="I61" s="10" t="s">
        <v>1039</v>
      </c>
      <c r="J61" s="11">
        <v>1.631332243457E12</v>
      </c>
      <c r="K61" s="8" t="b">
        <f t="shared" si="3"/>
        <v>1</v>
      </c>
      <c r="L61" s="9" t="s">
        <v>43</v>
      </c>
      <c r="M61" s="10">
        <v>1284.0</v>
      </c>
      <c r="N61" s="10" t="s">
        <v>1040</v>
      </c>
      <c r="O61" s="11">
        <v>1.631332959023E12</v>
      </c>
      <c r="P61" s="8" t="b">
        <f t="shared" si="4"/>
        <v>1</v>
      </c>
      <c r="Q61" s="9" t="s">
        <v>255</v>
      </c>
      <c r="R61" s="10">
        <v>242.0</v>
      </c>
      <c r="S61" s="10" t="s">
        <v>1041</v>
      </c>
      <c r="T61" s="11">
        <v>1.631338535043E12</v>
      </c>
      <c r="U61" s="12" t="b">
        <f t="shared" si="5"/>
        <v>1</v>
      </c>
      <c r="Y61" s="11"/>
      <c r="Z61" s="8" t="b">
        <f t="shared" si="6"/>
        <v>1</v>
      </c>
      <c r="AA61" s="9" t="s">
        <v>43</v>
      </c>
      <c r="AB61" s="10">
        <v>344.0</v>
      </c>
      <c r="AC61" s="10" t="s">
        <v>1031</v>
      </c>
      <c r="AD61" s="11">
        <v>1.631339761922E12</v>
      </c>
      <c r="AE61" s="8" t="b">
        <f t="shared" si="7"/>
        <v>1</v>
      </c>
      <c r="AF61" s="9" t="s">
        <v>43</v>
      </c>
      <c r="AG61" s="10">
        <v>967.0</v>
      </c>
      <c r="AH61" s="10" t="s">
        <v>1042</v>
      </c>
      <c r="AI61" s="11">
        <v>1.631344467548E12</v>
      </c>
      <c r="AJ61" s="8" t="b">
        <f t="shared" si="8"/>
        <v>1</v>
      </c>
      <c r="AK61" s="9" t="s">
        <v>43</v>
      </c>
      <c r="AL61" s="10">
        <v>108.0</v>
      </c>
      <c r="AM61" s="10" t="s">
        <v>1036</v>
      </c>
      <c r="AN61" s="11">
        <v>1.631345261132E12</v>
      </c>
      <c r="AO61" s="8" t="b">
        <f t="shared" si="9"/>
        <v>1</v>
      </c>
      <c r="AP61" s="9" t="s">
        <v>143</v>
      </c>
      <c r="AQ61" s="10">
        <v>201.0</v>
      </c>
      <c r="AR61" s="10" t="s">
        <v>1037</v>
      </c>
      <c r="AS61" s="11">
        <v>1.631346054367E12</v>
      </c>
    </row>
    <row r="62">
      <c r="A62" s="12" t="b">
        <f t="shared" si="1"/>
        <v>1</v>
      </c>
      <c r="E62" s="13"/>
      <c r="F62" s="12" t="b">
        <f t="shared" si="2"/>
        <v>1</v>
      </c>
      <c r="J62" s="11"/>
      <c r="K62" s="8" t="b">
        <f t="shared" si="3"/>
        <v>1</v>
      </c>
      <c r="L62" s="9" t="s">
        <v>123</v>
      </c>
      <c r="M62" s="10">
        <v>909.0</v>
      </c>
      <c r="N62" s="10" t="s">
        <v>1040</v>
      </c>
      <c r="O62" s="11">
        <v>1.631332959927E12</v>
      </c>
      <c r="P62" s="8" t="b">
        <f t="shared" si="4"/>
        <v>1</v>
      </c>
      <c r="Q62" s="9" t="s">
        <v>255</v>
      </c>
      <c r="R62" s="10">
        <v>75.0</v>
      </c>
      <c r="S62" s="10" t="s">
        <v>1041</v>
      </c>
      <c r="T62" s="11">
        <v>1.631338535123E12</v>
      </c>
      <c r="U62" s="12" t="b">
        <f t="shared" si="5"/>
        <v>1</v>
      </c>
      <c r="Y62" s="11"/>
      <c r="Z62" s="8" t="b">
        <f t="shared" si="6"/>
        <v>1</v>
      </c>
      <c r="AA62" s="9" t="s">
        <v>222</v>
      </c>
      <c r="AB62" s="10">
        <v>1400.0</v>
      </c>
      <c r="AC62" s="10" t="s">
        <v>1043</v>
      </c>
      <c r="AD62" s="11">
        <v>1.631339763324E12</v>
      </c>
      <c r="AE62" s="8" t="b">
        <f t="shared" si="7"/>
        <v>1</v>
      </c>
      <c r="AF62" s="9" t="s">
        <v>194</v>
      </c>
      <c r="AG62" s="10">
        <v>2346.0</v>
      </c>
      <c r="AH62" s="10" t="s">
        <v>1044</v>
      </c>
      <c r="AI62" s="11">
        <v>1.631344469894E12</v>
      </c>
      <c r="AJ62" s="8" t="b">
        <f t="shared" si="8"/>
        <v>1</v>
      </c>
      <c r="AK62" s="9" t="s">
        <v>183</v>
      </c>
      <c r="AL62" s="10">
        <v>400.0</v>
      </c>
      <c r="AM62" s="10" t="s">
        <v>1036</v>
      </c>
      <c r="AN62" s="11">
        <v>1.631345261535E12</v>
      </c>
      <c r="AO62" s="8" t="b">
        <f t="shared" si="9"/>
        <v>1</v>
      </c>
      <c r="AP62" s="9" t="s">
        <v>31</v>
      </c>
      <c r="AQ62" s="10">
        <v>370.0</v>
      </c>
      <c r="AR62" s="10" t="s">
        <v>1037</v>
      </c>
      <c r="AS62" s="11">
        <v>1.631346054735E12</v>
      </c>
    </row>
    <row r="63">
      <c r="A63" s="12" t="b">
        <f t="shared" si="1"/>
        <v>1</v>
      </c>
      <c r="E63" s="13"/>
      <c r="F63" s="12" t="b">
        <f t="shared" si="2"/>
        <v>1</v>
      </c>
      <c r="J63" s="11"/>
      <c r="K63" s="8" t="b">
        <f t="shared" si="3"/>
        <v>1</v>
      </c>
      <c r="L63" s="9" t="s">
        <v>187</v>
      </c>
      <c r="M63" s="10">
        <v>1822.0</v>
      </c>
      <c r="N63" s="10" t="s">
        <v>1045</v>
      </c>
      <c r="O63" s="11">
        <v>1.631332961746E12</v>
      </c>
      <c r="P63" s="8" t="b">
        <f t="shared" si="4"/>
        <v>1</v>
      </c>
      <c r="Q63" s="9" t="s">
        <v>255</v>
      </c>
      <c r="R63" s="10">
        <v>152.0</v>
      </c>
      <c r="S63" s="10" t="s">
        <v>1041</v>
      </c>
      <c r="T63" s="11">
        <v>1.631338535271E12</v>
      </c>
      <c r="U63" s="12" t="b">
        <f t="shared" si="5"/>
        <v>1</v>
      </c>
      <c r="Y63" s="11"/>
      <c r="Z63" s="8" t="b">
        <f t="shared" si="6"/>
        <v>1</v>
      </c>
      <c r="AA63" s="9" t="s">
        <v>164</v>
      </c>
      <c r="AB63" s="10">
        <v>251.0</v>
      </c>
      <c r="AC63" s="10" t="s">
        <v>1043</v>
      </c>
      <c r="AD63" s="11">
        <v>1.631339763575E12</v>
      </c>
      <c r="AE63" s="8" t="b">
        <f t="shared" si="7"/>
        <v>1</v>
      </c>
      <c r="AF63" s="9" t="s">
        <v>187</v>
      </c>
      <c r="AG63" s="10">
        <v>2026.0</v>
      </c>
      <c r="AH63" s="10" t="s">
        <v>1046</v>
      </c>
      <c r="AI63" s="11">
        <v>1.631344471918E12</v>
      </c>
      <c r="AJ63" s="8" t="b">
        <f t="shared" si="8"/>
        <v>1</v>
      </c>
      <c r="AK63" s="9" t="s">
        <v>164</v>
      </c>
      <c r="AL63" s="10">
        <v>405.0</v>
      </c>
      <c r="AM63" s="10" t="s">
        <v>1036</v>
      </c>
      <c r="AN63" s="11">
        <v>1.631345261947E12</v>
      </c>
      <c r="AO63" s="8" t="b">
        <f t="shared" si="9"/>
        <v>1</v>
      </c>
      <c r="AP63" s="9" t="s">
        <v>143</v>
      </c>
      <c r="AQ63" s="10">
        <v>453.0</v>
      </c>
      <c r="AR63" s="10" t="s">
        <v>1047</v>
      </c>
      <c r="AS63" s="11">
        <v>1.631346055204E12</v>
      </c>
    </row>
    <row r="64">
      <c r="A64" s="12" t="b">
        <f t="shared" si="1"/>
        <v>1</v>
      </c>
      <c r="E64" s="13"/>
      <c r="F64" s="12" t="b">
        <f t="shared" si="2"/>
        <v>1</v>
      </c>
      <c r="J64" s="11"/>
      <c r="K64" s="8" t="b">
        <f t="shared" si="3"/>
        <v>1</v>
      </c>
      <c r="L64" s="9" t="s">
        <v>204</v>
      </c>
      <c r="M64" s="10">
        <v>661.0</v>
      </c>
      <c r="N64" s="10" t="s">
        <v>1048</v>
      </c>
      <c r="O64" s="11">
        <v>1.631332962424E12</v>
      </c>
      <c r="P64" s="8" t="b">
        <f t="shared" si="4"/>
        <v>1</v>
      </c>
      <c r="Q64" s="9" t="s">
        <v>255</v>
      </c>
      <c r="R64" s="10">
        <v>108.0</v>
      </c>
      <c r="S64" s="10" t="s">
        <v>1041</v>
      </c>
      <c r="T64" s="11">
        <v>1.631338535378E12</v>
      </c>
      <c r="U64" s="12" t="b">
        <f t="shared" si="5"/>
        <v>1</v>
      </c>
      <c r="Y64" s="11"/>
      <c r="Z64" s="8" t="b">
        <f t="shared" si="6"/>
        <v>1</v>
      </c>
      <c r="AA64" s="9" t="s">
        <v>43</v>
      </c>
      <c r="AB64" s="10">
        <v>582.0</v>
      </c>
      <c r="AC64" s="10" t="s">
        <v>1049</v>
      </c>
      <c r="AD64" s="11">
        <v>1.631339764155E12</v>
      </c>
      <c r="AE64" s="8" t="b">
        <f t="shared" si="7"/>
        <v>1</v>
      </c>
      <c r="AF64" s="9" t="s">
        <v>153</v>
      </c>
      <c r="AG64" s="10">
        <v>240.0</v>
      </c>
      <c r="AH64" s="10" t="s">
        <v>1050</v>
      </c>
      <c r="AI64" s="11">
        <v>1.631344472159E12</v>
      </c>
      <c r="AJ64" s="8" t="b">
        <f t="shared" si="8"/>
        <v>1</v>
      </c>
      <c r="AK64" s="9" t="s">
        <v>183</v>
      </c>
      <c r="AL64" s="10">
        <v>520.0</v>
      </c>
      <c r="AM64" s="10" t="s">
        <v>1051</v>
      </c>
      <c r="AN64" s="11">
        <v>1.631345262465E12</v>
      </c>
      <c r="AO64" s="8" t="b">
        <f t="shared" si="9"/>
        <v>1</v>
      </c>
      <c r="AP64" s="9" t="s">
        <v>138</v>
      </c>
      <c r="AQ64" s="10">
        <v>115.0</v>
      </c>
      <c r="AR64" s="10" t="s">
        <v>1047</v>
      </c>
      <c r="AS64" s="11">
        <v>1.631346055302E12</v>
      </c>
    </row>
    <row r="65">
      <c r="A65" s="12" t="b">
        <f t="shared" si="1"/>
        <v>1</v>
      </c>
      <c r="E65" s="13"/>
      <c r="F65" s="12" t="b">
        <f t="shared" si="2"/>
        <v>1</v>
      </c>
      <c r="J65" s="11"/>
      <c r="K65" s="8" t="b">
        <f t="shared" si="3"/>
        <v>1</v>
      </c>
      <c r="L65" s="9" t="s">
        <v>127</v>
      </c>
      <c r="M65" s="10">
        <v>214.0</v>
      </c>
      <c r="N65" s="10" t="s">
        <v>1048</v>
      </c>
      <c r="O65" s="11">
        <v>1.631332962624E12</v>
      </c>
      <c r="P65" s="8" t="b">
        <f t="shared" si="4"/>
        <v>1</v>
      </c>
      <c r="Q65" s="9" t="s">
        <v>255</v>
      </c>
      <c r="R65" s="10">
        <v>1142.0</v>
      </c>
      <c r="S65" s="10" t="s">
        <v>1052</v>
      </c>
      <c r="T65" s="11">
        <v>1.63133853652E12</v>
      </c>
      <c r="U65" s="12" t="b">
        <f t="shared" si="5"/>
        <v>1</v>
      </c>
      <c r="Y65" s="11"/>
      <c r="Z65" s="8" t="b">
        <f t="shared" si="6"/>
        <v>1</v>
      </c>
      <c r="AA65" s="9" t="s">
        <v>125</v>
      </c>
      <c r="AB65" s="10">
        <v>1425.0</v>
      </c>
      <c r="AC65" s="10" t="s">
        <v>1053</v>
      </c>
      <c r="AD65" s="11">
        <v>1.631339765597E12</v>
      </c>
      <c r="AE65" s="8" t="b">
        <f t="shared" si="7"/>
        <v>1</v>
      </c>
      <c r="AF65" s="9" t="s">
        <v>127</v>
      </c>
      <c r="AG65" s="10">
        <v>214.0</v>
      </c>
      <c r="AH65" s="10" t="s">
        <v>1050</v>
      </c>
      <c r="AI65" s="11">
        <v>1.631344472384E12</v>
      </c>
      <c r="AJ65" s="8" t="b">
        <f t="shared" si="8"/>
        <v>1</v>
      </c>
      <c r="AK65" s="9" t="s">
        <v>43</v>
      </c>
      <c r="AL65" s="10">
        <v>96.0</v>
      </c>
      <c r="AM65" s="10" t="s">
        <v>1051</v>
      </c>
      <c r="AN65" s="11">
        <v>1.631345262551E12</v>
      </c>
      <c r="AO65" s="8" t="b">
        <f t="shared" si="9"/>
        <v>1</v>
      </c>
      <c r="AP65" s="9" t="s">
        <v>143</v>
      </c>
      <c r="AQ65" s="10">
        <v>728.0</v>
      </c>
      <c r="AR65" s="10" t="s">
        <v>1054</v>
      </c>
      <c r="AS65" s="11">
        <v>1.631346056032E12</v>
      </c>
    </row>
    <row r="66">
      <c r="A66" s="12" t="b">
        <f t="shared" si="1"/>
        <v>1</v>
      </c>
      <c r="E66" s="13"/>
      <c r="F66" s="12" t="b">
        <f t="shared" si="2"/>
        <v>1</v>
      </c>
      <c r="J66" s="11"/>
      <c r="K66" s="8" t="b">
        <f t="shared" si="3"/>
        <v>1</v>
      </c>
      <c r="L66" s="9" t="s">
        <v>43</v>
      </c>
      <c r="M66" s="10">
        <v>354.0</v>
      </c>
      <c r="N66" s="10" t="s">
        <v>1048</v>
      </c>
      <c r="O66" s="11">
        <v>1.631332962978E12</v>
      </c>
      <c r="P66" s="8" t="b">
        <f t="shared" si="4"/>
        <v>1</v>
      </c>
      <c r="Q66" s="9" t="s">
        <v>255</v>
      </c>
      <c r="R66" s="10">
        <v>264.0</v>
      </c>
      <c r="S66" s="10" t="s">
        <v>1052</v>
      </c>
      <c r="T66" s="11">
        <v>1.631338536783E12</v>
      </c>
      <c r="U66" s="12" t="b">
        <f t="shared" si="5"/>
        <v>1</v>
      </c>
      <c r="Y66" s="11"/>
      <c r="Z66" s="8" t="b">
        <f t="shared" si="6"/>
        <v>1</v>
      </c>
      <c r="AA66" s="9" t="s">
        <v>237</v>
      </c>
      <c r="AB66" s="10">
        <v>1575.0</v>
      </c>
      <c r="AC66" s="10" t="s">
        <v>1055</v>
      </c>
      <c r="AD66" s="11">
        <v>1.631339767157E12</v>
      </c>
      <c r="AE66" s="8" t="b">
        <f t="shared" si="7"/>
        <v>1</v>
      </c>
      <c r="AF66" s="9" t="s">
        <v>207</v>
      </c>
      <c r="AG66" s="10">
        <v>932.0</v>
      </c>
      <c r="AH66" s="10" t="s">
        <v>1056</v>
      </c>
      <c r="AI66" s="11">
        <v>1.631344473308E12</v>
      </c>
      <c r="AJ66" s="8" t="b">
        <f t="shared" si="8"/>
        <v>1</v>
      </c>
      <c r="AK66" s="9" t="s">
        <v>222</v>
      </c>
      <c r="AL66" s="10">
        <v>409.0</v>
      </c>
      <c r="AM66" s="10" t="s">
        <v>1051</v>
      </c>
      <c r="AN66" s="11">
        <v>1.63134526296E12</v>
      </c>
      <c r="AO66" s="8" t="b">
        <f t="shared" si="9"/>
        <v>1</v>
      </c>
      <c r="AP66" s="9" t="s">
        <v>31</v>
      </c>
      <c r="AQ66" s="10">
        <v>174.0</v>
      </c>
      <c r="AR66" s="10" t="s">
        <v>1054</v>
      </c>
      <c r="AS66" s="11">
        <v>1.631346056206E12</v>
      </c>
    </row>
    <row r="67">
      <c r="A67" s="12" t="b">
        <f t="shared" si="1"/>
        <v>1</v>
      </c>
      <c r="E67" s="13"/>
      <c r="F67" s="12" t="b">
        <f t="shared" si="2"/>
        <v>1</v>
      </c>
      <c r="J67" s="11"/>
      <c r="K67" s="8" t="b">
        <f t="shared" si="3"/>
        <v>1</v>
      </c>
      <c r="L67" s="9" t="s">
        <v>207</v>
      </c>
      <c r="M67" s="10">
        <v>907.0</v>
      </c>
      <c r="N67" s="10" t="s">
        <v>1057</v>
      </c>
      <c r="O67" s="11">
        <v>1.631332963882E12</v>
      </c>
      <c r="P67" s="12" t="b">
        <f t="shared" si="4"/>
        <v>1</v>
      </c>
      <c r="T67" s="13"/>
      <c r="U67" s="12" t="b">
        <f t="shared" si="5"/>
        <v>1</v>
      </c>
      <c r="Y67" s="11"/>
      <c r="Z67" s="8" t="b">
        <f t="shared" si="6"/>
        <v>1</v>
      </c>
      <c r="AA67" s="9" t="s">
        <v>204</v>
      </c>
      <c r="AB67" s="10">
        <v>291.0</v>
      </c>
      <c r="AC67" s="10" t="s">
        <v>1055</v>
      </c>
      <c r="AD67" s="11">
        <v>1.631339767447E12</v>
      </c>
      <c r="AE67" s="8" t="b">
        <f t="shared" si="7"/>
        <v>1</v>
      </c>
      <c r="AF67" s="9" t="s">
        <v>86</v>
      </c>
      <c r="AG67" s="10">
        <v>259.0</v>
      </c>
      <c r="AH67" s="10" t="s">
        <v>1056</v>
      </c>
      <c r="AI67" s="11">
        <v>1.631344473564E12</v>
      </c>
      <c r="AJ67" s="8" t="b">
        <f t="shared" si="8"/>
        <v>1</v>
      </c>
      <c r="AK67" s="9" t="s">
        <v>164</v>
      </c>
      <c r="AL67" s="10">
        <v>268.0</v>
      </c>
      <c r="AM67" s="10" t="s">
        <v>1058</v>
      </c>
      <c r="AN67" s="11">
        <v>1.631345263229E12</v>
      </c>
      <c r="AO67" s="8" t="b">
        <f t="shared" si="9"/>
        <v>1</v>
      </c>
      <c r="AP67" s="9" t="s">
        <v>23</v>
      </c>
      <c r="AQ67" s="10">
        <v>210.0</v>
      </c>
      <c r="AR67" s="10" t="s">
        <v>1054</v>
      </c>
      <c r="AS67" s="11">
        <v>1.631346056413E12</v>
      </c>
    </row>
    <row r="68">
      <c r="A68" s="12" t="b">
        <f t="shared" si="1"/>
        <v>1</v>
      </c>
      <c r="E68" s="13"/>
      <c r="F68" s="12" t="b">
        <f t="shared" si="2"/>
        <v>1</v>
      </c>
      <c r="J68" s="11"/>
      <c r="K68" s="8" t="b">
        <f t="shared" si="3"/>
        <v>1</v>
      </c>
      <c r="L68" s="9" t="s">
        <v>86</v>
      </c>
      <c r="M68" s="10">
        <v>275.0</v>
      </c>
      <c r="N68" s="10" t="s">
        <v>1059</v>
      </c>
      <c r="O68" s="11">
        <v>1.631332964156E12</v>
      </c>
      <c r="P68" s="12" t="b">
        <f t="shared" si="4"/>
        <v>1</v>
      </c>
      <c r="T68" s="13"/>
      <c r="U68" s="12" t="b">
        <f t="shared" si="5"/>
        <v>1</v>
      </c>
      <c r="Y68" s="11"/>
      <c r="Z68" s="8" t="b">
        <f t="shared" si="6"/>
        <v>1</v>
      </c>
      <c r="AA68" s="9" t="s">
        <v>127</v>
      </c>
      <c r="AB68" s="10">
        <v>222.0</v>
      </c>
      <c r="AC68" s="10" t="s">
        <v>1055</v>
      </c>
      <c r="AD68" s="11">
        <v>1.631339767671E12</v>
      </c>
      <c r="AE68" s="8" t="b">
        <f t="shared" si="7"/>
        <v>1</v>
      </c>
      <c r="AF68" s="9" t="s">
        <v>43</v>
      </c>
      <c r="AG68" s="10">
        <v>286.0</v>
      </c>
      <c r="AH68" s="10" t="s">
        <v>1056</v>
      </c>
      <c r="AI68" s="11">
        <v>1.631344473848E12</v>
      </c>
      <c r="AJ68" s="8" t="b">
        <f t="shared" si="8"/>
        <v>1</v>
      </c>
      <c r="AK68" s="9" t="s">
        <v>43</v>
      </c>
      <c r="AL68" s="10">
        <v>701.0</v>
      </c>
      <c r="AM68" s="10" t="s">
        <v>1058</v>
      </c>
      <c r="AN68" s="11">
        <v>1.631345263929E12</v>
      </c>
      <c r="AO68" s="8" t="b">
        <f t="shared" si="9"/>
        <v>1</v>
      </c>
      <c r="AP68" s="9" t="s">
        <v>157</v>
      </c>
      <c r="AQ68" s="10">
        <v>164.0</v>
      </c>
      <c r="AR68" s="10" t="s">
        <v>1054</v>
      </c>
      <c r="AS68" s="11">
        <v>1.631346056581E12</v>
      </c>
    </row>
    <row r="69">
      <c r="A69" s="12" t="b">
        <f t="shared" si="1"/>
        <v>1</v>
      </c>
      <c r="E69" s="13"/>
      <c r="F69" s="12" t="b">
        <f t="shared" si="2"/>
        <v>1</v>
      </c>
      <c r="J69" s="11"/>
      <c r="K69" s="8" t="b">
        <f t="shared" si="3"/>
        <v>1</v>
      </c>
      <c r="L69" s="9" t="s">
        <v>43</v>
      </c>
      <c r="M69" s="10">
        <v>387.0</v>
      </c>
      <c r="N69" s="10" t="s">
        <v>1059</v>
      </c>
      <c r="O69" s="11">
        <v>1.631332964542E12</v>
      </c>
      <c r="P69" s="12" t="b">
        <f t="shared" si="4"/>
        <v>1</v>
      </c>
      <c r="T69" s="13"/>
      <c r="U69" s="12" t="b">
        <f t="shared" si="5"/>
        <v>1</v>
      </c>
      <c r="Y69" s="11"/>
      <c r="Z69" s="8" t="b">
        <f t="shared" si="6"/>
        <v>1</v>
      </c>
      <c r="AA69" s="9" t="s">
        <v>255</v>
      </c>
      <c r="AB69" s="10">
        <v>256.0</v>
      </c>
      <c r="AC69" s="10" t="s">
        <v>1055</v>
      </c>
      <c r="AD69" s="11">
        <v>1.631339767925E12</v>
      </c>
      <c r="AE69" s="8" t="b">
        <f t="shared" si="7"/>
        <v>1</v>
      </c>
      <c r="AF69" s="9" t="s">
        <v>80</v>
      </c>
      <c r="AG69" s="10">
        <v>894.0</v>
      </c>
      <c r="AH69" s="10" t="s">
        <v>1060</v>
      </c>
      <c r="AI69" s="11">
        <v>1.631344474745E12</v>
      </c>
      <c r="AJ69" s="8" t="b">
        <f t="shared" si="8"/>
        <v>1</v>
      </c>
      <c r="AK69" s="9" t="s">
        <v>183</v>
      </c>
      <c r="AL69" s="10">
        <v>1199.0</v>
      </c>
      <c r="AM69" s="10" t="s">
        <v>1061</v>
      </c>
      <c r="AN69" s="11">
        <v>1.63134526513E12</v>
      </c>
      <c r="AO69" s="8" t="b">
        <f t="shared" si="9"/>
        <v>1</v>
      </c>
      <c r="AP69" s="9" t="s">
        <v>31</v>
      </c>
      <c r="AQ69" s="10">
        <v>354.0</v>
      </c>
      <c r="AR69" s="10" t="s">
        <v>1054</v>
      </c>
      <c r="AS69" s="11">
        <v>1.631346056933E12</v>
      </c>
    </row>
    <row r="70">
      <c r="A70" s="12" t="b">
        <f t="shared" si="1"/>
        <v>1</v>
      </c>
      <c r="E70" s="13"/>
      <c r="F70" s="12" t="b">
        <f t="shared" si="2"/>
        <v>1</v>
      </c>
      <c r="J70" s="11"/>
      <c r="K70" s="8" t="b">
        <f t="shared" si="3"/>
        <v>1</v>
      </c>
      <c r="L70" s="9" t="s">
        <v>222</v>
      </c>
      <c r="M70" s="10">
        <v>1076.0</v>
      </c>
      <c r="N70" s="10" t="s">
        <v>1062</v>
      </c>
      <c r="O70" s="11">
        <v>1.63133296562E12</v>
      </c>
      <c r="P70" s="12" t="b">
        <f t="shared" si="4"/>
        <v>1</v>
      </c>
      <c r="T70" s="13"/>
      <c r="U70" s="12" t="b">
        <f t="shared" si="5"/>
        <v>1</v>
      </c>
      <c r="Y70" s="11"/>
      <c r="Z70" s="12" t="b">
        <f t="shared" si="6"/>
        <v>1</v>
      </c>
      <c r="AD70" s="13"/>
      <c r="AE70" s="8" t="b">
        <f t="shared" si="7"/>
        <v>1</v>
      </c>
      <c r="AF70" s="9" t="s">
        <v>41</v>
      </c>
      <c r="AG70" s="10">
        <v>251.0</v>
      </c>
      <c r="AH70" s="10" t="s">
        <v>1060</v>
      </c>
      <c r="AI70" s="11">
        <v>1.631344474999E12</v>
      </c>
      <c r="AJ70" s="8" t="b">
        <f t="shared" si="8"/>
        <v>1</v>
      </c>
      <c r="AK70" s="9" t="s">
        <v>237</v>
      </c>
      <c r="AL70" s="10">
        <v>1449.0</v>
      </c>
      <c r="AM70" s="10" t="s">
        <v>1063</v>
      </c>
      <c r="AN70" s="11">
        <v>1.631345266577E12</v>
      </c>
      <c r="AO70" s="8" t="b">
        <f t="shared" si="9"/>
        <v>1</v>
      </c>
      <c r="AP70" s="9" t="s">
        <v>86</v>
      </c>
      <c r="AQ70" s="10">
        <v>203.0</v>
      </c>
      <c r="AR70" s="10" t="s">
        <v>1064</v>
      </c>
      <c r="AS70" s="11">
        <v>1.631346057135E12</v>
      </c>
    </row>
    <row r="71">
      <c r="A71" s="12" t="b">
        <f t="shared" si="1"/>
        <v>1</v>
      </c>
      <c r="E71" s="13"/>
      <c r="F71" s="12" t="b">
        <f t="shared" si="2"/>
        <v>1</v>
      </c>
      <c r="J71" s="11"/>
      <c r="K71" s="8" t="b">
        <f t="shared" si="3"/>
        <v>1</v>
      </c>
      <c r="L71" s="9" t="s">
        <v>164</v>
      </c>
      <c r="M71" s="10">
        <v>284.0</v>
      </c>
      <c r="N71" s="10" t="s">
        <v>1062</v>
      </c>
      <c r="O71" s="11">
        <v>1.631332965902E12</v>
      </c>
      <c r="P71" s="12" t="b">
        <f t="shared" si="4"/>
        <v>1</v>
      </c>
      <c r="T71" s="13"/>
      <c r="U71" s="12" t="b">
        <f t="shared" si="5"/>
        <v>1</v>
      </c>
      <c r="Y71" s="11"/>
      <c r="Z71" s="12" t="b">
        <f t="shared" si="6"/>
        <v>1</v>
      </c>
      <c r="AD71" s="13"/>
      <c r="AE71" s="8" t="b">
        <f t="shared" si="7"/>
        <v>1</v>
      </c>
      <c r="AF71" s="9" t="s">
        <v>43</v>
      </c>
      <c r="AG71" s="10">
        <v>481.0</v>
      </c>
      <c r="AH71" s="10" t="s">
        <v>1065</v>
      </c>
      <c r="AI71" s="11">
        <v>1.631344475476E12</v>
      </c>
      <c r="AJ71" s="8" t="b">
        <f t="shared" si="8"/>
        <v>1</v>
      </c>
      <c r="AK71" s="9" t="s">
        <v>204</v>
      </c>
      <c r="AL71" s="10">
        <v>198.0</v>
      </c>
      <c r="AM71" s="10" t="s">
        <v>1063</v>
      </c>
      <c r="AN71" s="11">
        <v>1.631345266775E12</v>
      </c>
      <c r="AO71" s="8" t="b">
        <f t="shared" si="9"/>
        <v>1</v>
      </c>
      <c r="AP71" s="9" t="s">
        <v>35</v>
      </c>
      <c r="AQ71" s="10">
        <v>82.0</v>
      </c>
      <c r="AR71" s="10" t="s">
        <v>1064</v>
      </c>
      <c r="AS71" s="11">
        <v>1.631346057215E12</v>
      </c>
    </row>
    <row r="72">
      <c r="A72" s="12" t="b">
        <f t="shared" si="1"/>
        <v>1</v>
      </c>
      <c r="E72" s="13"/>
      <c r="F72" s="12" t="b">
        <f t="shared" si="2"/>
        <v>1</v>
      </c>
      <c r="J72" s="11"/>
      <c r="K72" s="8" t="b">
        <f t="shared" si="3"/>
        <v>1</v>
      </c>
      <c r="L72" s="9" t="s">
        <v>43</v>
      </c>
      <c r="M72" s="10">
        <v>610.0</v>
      </c>
      <c r="N72" s="10" t="s">
        <v>1066</v>
      </c>
      <c r="O72" s="11">
        <v>1.631332966511E12</v>
      </c>
      <c r="P72" s="12" t="b">
        <f t="shared" si="4"/>
        <v>1</v>
      </c>
      <c r="T72" s="13"/>
      <c r="U72" s="12" t="b">
        <f t="shared" si="5"/>
        <v>1</v>
      </c>
      <c r="Y72" s="11"/>
      <c r="Z72" s="12" t="b">
        <f t="shared" si="6"/>
        <v>1</v>
      </c>
      <c r="AD72" s="13"/>
      <c r="AE72" s="8" t="b">
        <f t="shared" si="7"/>
        <v>1</v>
      </c>
      <c r="AF72" s="9" t="s">
        <v>41</v>
      </c>
      <c r="AG72" s="10">
        <v>778.0</v>
      </c>
      <c r="AH72" s="10" t="s">
        <v>1067</v>
      </c>
      <c r="AI72" s="11">
        <v>1.631344476272E12</v>
      </c>
      <c r="AJ72" s="8" t="b">
        <f t="shared" si="8"/>
        <v>1</v>
      </c>
      <c r="AK72" s="9" t="s">
        <v>127</v>
      </c>
      <c r="AL72" s="10">
        <v>146.0</v>
      </c>
      <c r="AM72" s="10" t="s">
        <v>1063</v>
      </c>
      <c r="AN72" s="11">
        <v>1.631345266933E12</v>
      </c>
      <c r="AO72" s="8" t="b">
        <f t="shared" si="9"/>
        <v>1</v>
      </c>
      <c r="AP72" s="9" t="s">
        <v>86</v>
      </c>
      <c r="AQ72" s="10">
        <v>516.0</v>
      </c>
      <c r="AR72" s="10" t="s">
        <v>1064</v>
      </c>
      <c r="AS72" s="11">
        <v>1.631346057759E12</v>
      </c>
    </row>
    <row r="73">
      <c r="A73" s="12" t="b">
        <f t="shared" si="1"/>
        <v>1</v>
      </c>
      <c r="E73" s="13"/>
      <c r="F73" s="12" t="b">
        <f t="shared" si="2"/>
        <v>1</v>
      </c>
      <c r="J73" s="11"/>
      <c r="K73" s="8" t="b">
        <f t="shared" si="3"/>
        <v>1</v>
      </c>
      <c r="L73" s="9" t="s">
        <v>194</v>
      </c>
      <c r="M73" s="10">
        <v>646.0</v>
      </c>
      <c r="N73" s="10" t="s">
        <v>1068</v>
      </c>
      <c r="O73" s="11">
        <v>1.631332967164E12</v>
      </c>
      <c r="P73" s="12" t="b">
        <f t="shared" si="4"/>
        <v>1</v>
      </c>
      <c r="T73" s="13"/>
      <c r="U73" s="12" t="b">
        <f t="shared" si="5"/>
        <v>1</v>
      </c>
      <c r="Y73" s="11"/>
      <c r="Z73" s="12" t="b">
        <f t="shared" si="6"/>
        <v>1</v>
      </c>
      <c r="AD73" s="13"/>
      <c r="AE73" s="8" t="b">
        <f t="shared" si="7"/>
        <v>1</v>
      </c>
      <c r="AF73" s="9" t="s">
        <v>80</v>
      </c>
      <c r="AG73" s="10">
        <v>131.0</v>
      </c>
      <c r="AH73" s="10" t="s">
        <v>1067</v>
      </c>
      <c r="AI73" s="11">
        <v>1.631344476388E12</v>
      </c>
      <c r="AJ73" s="8" t="b">
        <f t="shared" si="8"/>
        <v>1</v>
      </c>
      <c r="AK73" s="9" t="s">
        <v>255</v>
      </c>
      <c r="AL73" s="10">
        <v>593.0</v>
      </c>
      <c r="AM73" s="10" t="s">
        <v>1069</v>
      </c>
      <c r="AN73" s="11">
        <v>1.631345267517E12</v>
      </c>
      <c r="AO73" s="8" t="b">
        <f t="shared" si="9"/>
        <v>1</v>
      </c>
      <c r="AP73" s="9" t="s">
        <v>31</v>
      </c>
      <c r="AQ73" s="10">
        <v>113.0</v>
      </c>
      <c r="AR73" s="10" t="s">
        <v>1064</v>
      </c>
      <c r="AS73" s="11">
        <v>1.631346057847E12</v>
      </c>
    </row>
    <row r="74">
      <c r="A74" s="12" t="b">
        <f t="shared" si="1"/>
        <v>1</v>
      </c>
      <c r="E74" s="13"/>
      <c r="F74" s="12" t="b">
        <f t="shared" si="2"/>
        <v>1</v>
      </c>
      <c r="J74" s="11"/>
      <c r="K74" s="8" t="b">
        <f t="shared" si="3"/>
        <v>1</v>
      </c>
      <c r="L74" s="9" t="s">
        <v>237</v>
      </c>
      <c r="M74" s="10">
        <v>1265.0</v>
      </c>
      <c r="N74" s="10" t="s">
        <v>1070</v>
      </c>
      <c r="O74" s="11">
        <v>1.631332968422E12</v>
      </c>
      <c r="P74" s="12" t="b">
        <f t="shared" si="4"/>
        <v>1</v>
      </c>
      <c r="T74" s="13"/>
      <c r="U74" s="12" t="b">
        <f t="shared" si="5"/>
        <v>1</v>
      </c>
      <c r="Y74" s="11"/>
      <c r="Z74" s="12" t="b">
        <f t="shared" si="6"/>
        <v>1</v>
      </c>
      <c r="AD74" s="13"/>
      <c r="AE74" s="8" t="b">
        <f t="shared" si="7"/>
        <v>1</v>
      </c>
      <c r="AF74" s="9" t="s">
        <v>222</v>
      </c>
      <c r="AG74" s="10">
        <v>859.0</v>
      </c>
      <c r="AH74" s="10" t="s">
        <v>1071</v>
      </c>
      <c r="AI74" s="11">
        <v>1.631344477252E12</v>
      </c>
      <c r="AJ74" s="12" t="b">
        <f t="shared" si="8"/>
        <v>1</v>
      </c>
      <c r="AN74" s="11"/>
      <c r="AO74" s="8" t="b">
        <f t="shared" si="9"/>
        <v>1</v>
      </c>
      <c r="AP74" s="9" t="s">
        <v>164</v>
      </c>
      <c r="AQ74" s="10">
        <v>961.0</v>
      </c>
      <c r="AR74" s="10" t="s">
        <v>1072</v>
      </c>
      <c r="AS74" s="11">
        <v>1.63134605881E12</v>
      </c>
    </row>
    <row r="75">
      <c r="A75" s="12" t="b">
        <f t="shared" si="1"/>
        <v>1</v>
      </c>
      <c r="E75" s="13"/>
      <c r="F75" s="12" t="b">
        <f t="shared" si="2"/>
        <v>1</v>
      </c>
      <c r="J75" s="13"/>
      <c r="K75" s="8" t="b">
        <f t="shared" si="3"/>
        <v>1</v>
      </c>
      <c r="L75" s="9" t="s">
        <v>153</v>
      </c>
      <c r="M75" s="10">
        <v>182.0</v>
      </c>
      <c r="N75" s="10" t="s">
        <v>1070</v>
      </c>
      <c r="O75" s="11">
        <v>1.631332968607E12</v>
      </c>
      <c r="P75" s="12" t="b">
        <f t="shared" si="4"/>
        <v>1</v>
      </c>
      <c r="T75" s="13"/>
      <c r="U75" s="12" t="b">
        <f t="shared" si="5"/>
        <v>1</v>
      </c>
      <c r="Y75" s="11"/>
      <c r="Z75" s="12" t="b">
        <f t="shared" si="6"/>
        <v>1</v>
      </c>
      <c r="AD75" s="13"/>
      <c r="AE75" s="8" t="b">
        <f t="shared" si="7"/>
        <v>1</v>
      </c>
      <c r="AF75" s="9" t="s">
        <v>164</v>
      </c>
      <c r="AG75" s="10">
        <v>269.0</v>
      </c>
      <c r="AH75" s="10" t="s">
        <v>1071</v>
      </c>
      <c r="AI75" s="11">
        <v>1.631344477513E12</v>
      </c>
      <c r="AJ75" s="12" t="b">
        <f t="shared" si="8"/>
        <v>1</v>
      </c>
      <c r="AN75" s="11"/>
      <c r="AO75" s="8" t="b">
        <f t="shared" si="9"/>
        <v>1</v>
      </c>
      <c r="AP75" s="9" t="s">
        <v>35</v>
      </c>
      <c r="AQ75" s="10">
        <v>152.0</v>
      </c>
      <c r="AR75" s="10" t="s">
        <v>1072</v>
      </c>
      <c r="AS75" s="11">
        <v>1.631346058958E12</v>
      </c>
    </row>
    <row r="76">
      <c r="A76" s="12" t="b">
        <f t="shared" si="1"/>
        <v>1</v>
      </c>
      <c r="E76" s="13"/>
      <c r="F76" s="12" t="b">
        <f t="shared" si="2"/>
        <v>1</v>
      </c>
      <c r="J76" s="13"/>
      <c r="K76" s="8" t="b">
        <f t="shared" si="3"/>
        <v>1</v>
      </c>
      <c r="L76" s="9" t="s">
        <v>127</v>
      </c>
      <c r="M76" s="10">
        <v>181.0</v>
      </c>
      <c r="N76" s="10" t="s">
        <v>1070</v>
      </c>
      <c r="O76" s="11">
        <v>1.631332968796E12</v>
      </c>
      <c r="P76" s="12" t="b">
        <f t="shared" si="4"/>
        <v>1</v>
      </c>
      <c r="T76" s="13"/>
      <c r="U76" s="12" t="b">
        <f t="shared" si="5"/>
        <v>1</v>
      </c>
      <c r="Y76" s="11"/>
      <c r="Z76" s="12" t="b">
        <f t="shared" si="6"/>
        <v>1</v>
      </c>
      <c r="AD76" s="13"/>
      <c r="AE76" s="8" t="b">
        <f t="shared" si="7"/>
        <v>1</v>
      </c>
      <c r="AF76" s="9" t="s">
        <v>43</v>
      </c>
      <c r="AG76" s="10">
        <v>432.0</v>
      </c>
      <c r="AH76" s="10" t="s">
        <v>1071</v>
      </c>
      <c r="AI76" s="11">
        <v>1.631344477946E12</v>
      </c>
      <c r="AJ76" s="12" t="b">
        <f t="shared" si="8"/>
        <v>1</v>
      </c>
      <c r="AN76" s="11"/>
      <c r="AO76" s="8" t="b">
        <f t="shared" si="9"/>
        <v>1</v>
      </c>
      <c r="AP76" s="9" t="s">
        <v>43</v>
      </c>
      <c r="AQ76" s="10">
        <v>603.0</v>
      </c>
      <c r="AR76" s="10" t="s">
        <v>1073</v>
      </c>
      <c r="AS76" s="11">
        <v>1.631346059563E12</v>
      </c>
    </row>
    <row r="77">
      <c r="A77" s="12" t="b">
        <f t="shared" si="1"/>
        <v>1</v>
      </c>
      <c r="E77" s="13"/>
      <c r="F77" s="12" t="b">
        <f t="shared" si="2"/>
        <v>1</v>
      </c>
      <c r="J77" s="13"/>
      <c r="K77" s="8" t="b">
        <f t="shared" si="3"/>
        <v>1</v>
      </c>
      <c r="L77" s="9" t="s">
        <v>255</v>
      </c>
      <c r="M77" s="10">
        <v>457.0</v>
      </c>
      <c r="N77" s="10" t="s">
        <v>1074</v>
      </c>
      <c r="O77" s="11">
        <v>1.631332969244E12</v>
      </c>
      <c r="P77" s="12" t="b">
        <f t="shared" si="4"/>
        <v>1</v>
      </c>
      <c r="T77" s="13"/>
      <c r="U77" s="12" t="b">
        <f t="shared" si="5"/>
        <v>1</v>
      </c>
      <c r="Y77" s="13"/>
      <c r="Z77" s="12" t="b">
        <f t="shared" si="6"/>
        <v>1</v>
      </c>
      <c r="AD77" s="13"/>
      <c r="AE77" s="8" t="b">
        <f t="shared" si="7"/>
        <v>1</v>
      </c>
      <c r="AF77" s="9" t="s">
        <v>183</v>
      </c>
      <c r="AG77" s="10">
        <v>1090.0</v>
      </c>
      <c r="AH77" s="10" t="s">
        <v>1075</v>
      </c>
      <c r="AI77" s="11">
        <v>1.631344479035E12</v>
      </c>
      <c r="AJ77" s="12" t="b">
        <f t="shared" si="8"/>
        <v>1</v>
      </c>
      <c r="AN77" s="11"/>
      <c r="AO77" s="8" t="b">
        <f t="shared" si="9"/>
        <v>1</v>
      </c>
      <c r="AP77" s="9" t="s">
        <v>138</v>
      </c>
      <c r="AQ77" s="10">
        <v>2275.0</v>
      </c>
      <c r="AR77" s="10" t="s">
        <v>1076</v>
      </c>
      <c r="AS77" s="11">
        <v>1.631346061839E12</v>
      </c>
    </row>
    <row r="78">
      <c r="A78" s="12" t="b">
        <f t="shared" si="1"/>
        <v>1</v>
      </c>
      <c r="E78" s="13"/>
      <c r="F78" s="12" t="b">
        <f t="shared" si="2"/>
        <v>1</v>
      </c>
      <c r="J78" s="13"/>
      <c r="K78" s="12" t="b">
        <f t="shared" si="3"/>
        <v>1</v>
      </c>
      <c r="O78" s="13"/>
      <c r="P78" s="12" t="b">
        <f t="shared" si="4"/>
        <v>1</v>
      </c>
      <c r="T78" s="13"/>
      <c r="U78" s="12" t="b">
        <f t="shared" si="5"/>
        <v>1</v>
      </c>
      <c r="Y78" s="13"/>
      <c r="Z78" s="12" t="b">
        <f t="shared" si="6"/>
        <v>1</v>
      </c>
      <c r="AD78" s="13"/>
      <c r="AE78" s="8" t="b">
        <f t="shared" si="7"/>
        <v>1</v>
      </c>
      <c r="AF78" s="9" t="s">
        <v>237</v>
      </c>
      <c r="AG78" s="10">
        <v>1280.0</v>
      </c>
      <c r="AH78" s="10" t="s">
        <v>1077</v>
      </c>
      <c r="AI78" s="11">
        <v>1.631344480317E12</v>
      </c>
      <c r="AJ78" s="12" t="b">
        <f t="shared" si="8"/>
        <v>1</v>
      </c>
      <c r="AN78" s="11"/>
      <c r="AO78" s="8" t="b">
        <f t="shared" si="9"/>
        <v>1</v>
      </c>
      <c r="AP78" s="9" t="s">
        <v>174</v>
      </c>
      <c r="AQ78" s="10">
        <v>375.0</v>
      </c>
      <c r="AR78" s="10" t="s">
        <v>1078</v>
      </c>
      <c r="AS78" s="11">
        <v>1.631346062227E12</v>
      </c>
    </row>
    <row r="79">
      <c r="A79" s="12" t="b">
        <f t="shared" si="1"/>
        <v>1</v>
      </c>
      <c r="E79" s="13"/>
      <c r="F79" s="12" t="b">
        <f t="shared" si="2"/>
        <v>1</v>
      </c>
      <c r="J79" s="13"/>
      <c r="K79" s="12" t="b">
        <f t="shared" si="3"/>
        <v>1</v>
      </c>
      <c r="O79" s="13"/>
      <c r="P79" s="12" t="b">
        <f t="shared" si="4"/>
        <v>1</v>
      </c>
      <c r="T79" s="13"/>
      <c r="U79" s="12" t="b">
        <f t="shared" si="5"/>
        <v>1</v>
      </c>
      <c r="Y79" s="13"/>
      <c r="Z79" s="12" t="b">
        <f t="shared" si="6"/>
        <v>1</v>
      </c>
      <c r="AD79" s="13"/>
      <c r="AE79" s="8" t="b">
        <f t="shared" si="7"/>
        <v>1</v>
      </c>
      <c r="AF79" s="9" t="s">
        <v>153</v>
      </c>
      <c r="AG79" s="10">
        <v>227.0</v>
      </c>
      <c r="AH79" s="10" t="s">
        <v>1077</v>
      </c>
      <c r="AI79" s="11">
        <v>1.631344480546E12</v>
      </c>
      <c r="AJ79" s="12" t="b">
        <f t="shared" si="8"/>
        <v>1</v>
      </c>
      <c r="AN79" s="11"/>
      <c r="AO79" s="8" t="b">
        <f t="shared" si="9"/>
        <v>1</v>
      </c>
      <c r="AP79" s="9" t="s">
        <v>43</v>
      </c>
      <c r="AQ79" s="10">
        <v>1035.0</v>
      </c>
      <c r="AR79" s="10" t="s">
        <v>1079</v>
      </c>
      <c r="AS79" s="11">
        <v>1.63134606325E12</v>
      </c>
    </row>
    <row r="80">
      <c r="A80" s="12" t="b">
        <f t="shared" si="1"/>
        <v>1</v>
      </c>
      <c r="E80" s="13"/>
      <c r="F80" s="12" t="b">
        <f t="shared" si="2"/>
        <v>1</v>
      </c>
      <c r="J80" s="13"/>
      <c r="K80" s="12" t="b">
        <f t="shared" si="3"/>
        <v>1</v>
      </c>
      <c r="O80" s="13"/>
      <c r="P80" s="12" t="b">
        <f t="shared" si="4"/>
        <v>1</v>
      </c>
      <c r="T80" s="13"/>
      <c r="U80" s="12" t="b">
        <f t="shared" si="5"/>
        <v>1</v>
      </c>
      <c r="Y80" s="13"/>
      <c r="Z80" s="12" t="b">
        <f t="shared" si="6"/>
        <v>1</v>
      </c>
      <c r="AD80" s="13"/>
      <c r="AE80" s="8" t="b">
        <f t="shared" si="7"/>
        <v>1</v>
      </c>
      <c r="AF80" s="9" t="s">
        <v>127</v>
      </c>
      <c r="AG80" s="10">
        <v>120.0</v>
      </c>
      <c r="AH80" s="10" t="s">
        <v>1077</v>
      </c>
      <c r="AI80" s="11">
        <v>1.631344480666E12</v>
      </c>
      <c r="AJ80" s="12" t="b">
        <f t="shared" si="8"/>
        <v>1</v>
      </c>
      <c r="AN80" s="11"/>
      <c r="AO80" s="8" t="b">
        <f t="shared" si="9"/>
        <v>1</v>
      </c>
      <c r="AP80" s="9" t="s">
        <v>153</v>
      </c>
      <c r="AQ80" s="10">
        <v>4773.0</v>
      </c>
      <c r="AR80" s="10" t="s">
        <v>1080</v>
      </c>
      <c r="AS80" s="11">
        <v>1.631346068023E12</v>
      </c>
    </row>
    <row r="81">
      <c r="A81" s="12" t="b">
        <f t="shared" si="1"/>
        <v>1</v>
      </c>
      <c r="E81" s="13"/>
      <c r="F81" s="12" t="b">
        <f t="shared" si="2"/>
        <v>1</v>
      </c>
      <c r="J81" s="13"/>
      <c r="K81" s="12" t="b">
        <f t="shared" si="3"/>
        <v>1</v>
      </c>
      <c r="O81" s="13"/>
      <c r="P81" s="12" t="b">
        <f t="shared" si="4"/>
        <v>1</v>
      </c>
      <c r="T81" s="13"/>
      <c r="U81" s="12" t="b">
        <f t="shared" si="5"/>
        <v>1</v>
      </c>
      <c r="Y81" s="13"/>
      <c r="Z81" s="12" t="b">
        <f t="shared" si="6"/>
        <v>1</v>
      </c>
      <c r="AD81" s="13"/>
      <c r="AE81" s="8" t="b">
        <f t="shared" si="7"/>
        <v>1</v>
      </c>
      <c r="AF81" s="9" t="s">
        <v>255</v>
      </c>
      <c r="AG81" s="10">
        <v>729.0</v>
      </c>
      <c r="AH81" s="10" t="s">
        <v>1081</v>
      </c>
      <c r="AI81" s="11">
        <v>1.631344481393E12</v>
      </c>
      <c r="AJ81" s="12" t="b">
        <f t="shared" si="8"/>
        <v>1</v>
      </c>
      <c r="AN81" s="11"/>
      <c r="AO81" s="8" t="b">
        <f t="shared" si="9"/>
        <v>1</v>
      </c>
      <c r="AP81" s="9" t="s">
        <v>187</v>
      </c>
      <c r="AQ81" s="10">
        <v>1573.0</v>
      </c>
      <c r="AR81" s="10" t="s">
        <v>1082</v>
      </c>
      <c r="AS81" s="11">
        <v>1.631346069595E12</v>
      </c>
    </row>
    <row r="82">
      <c r="A82" s="12" t="b">
        <f t="shared" si="1"/>
        <v>1</v>
      </c>
      <c r="E82" s="13"/>
      <c r="F82" s="12" t="b">
        <f t="shared" si="2"/>
        <v>1</v>
      </c>
      <c r="J82" s="13"/>
      <c r="K82" s="12" t="b">
        <f t="shared" si="3"/>
        <v>1</v>
      </c>
      <c r="O82" s="13"/>
      <c r="P82" s="12" t="b">
        <f t="shared" si="4"/>
        <v>1</v>
      </c>
      <c r="T82" s="13"/>
      <c r="U82" s="12" t="b">
        <f t="shared" si="5"/>
        <v>1</v>
      </c>
      <c r="Y82" s="13"/>
      <c r="Z82" s="12" t="b">
        <f t="shared" si="6"/>
        <v>1</v>
      </c>
      <c r="AD82" s="13"/>
      <c r="AE82" s="8" t="b">
        <f t="shared" si="7"/>
        <v>1</v>
      </c>
      <c r="AF82" s="9" t="s">
        <v>127</v>
      </c>
      <c r="AG82" s="10">
        <v>475.0</v>
      </c>
      <c r="AH82" s="10" t="s">
        <v>1081</v>
      </c>
      <c r="AI82" s="11">
        <v>1.63134448187E12</v>
      </c>
      <c r="AJ82" s="12" t="b">
        <f t="shared" si="8"/>
        <v>1</v>
      </c>
      <c r="AN82" s="11"/>
      <c r="AO82" s="8" t="b">
        <f t="shared" si="9"/>
        <v>1</v>
      </c>
      <c r="AP82" s="9" t="s">
        <v>153</v>
      </c>
      <c r="AQ82" s="10">
        <v>342.0</v>
      </c>
      <c r="AR82" s="10" t="s">
        <v>1082</v>
      </c>
      <c r="AS82" s="11">
        <v>1.631346069936E12</v>
      </c>
    </row>
    <row r="83">
      <c r="A83" s="12" t="b">
        <f t="shared" si="1"/>
        <v>1</v>
      </c>
      <c r="E83" s="13"/>
      <c r="F83" s="12" t="b">
        <f t="shared" si="2"/>
        <v>1</v>
      </c>
      <c r="J83" s="13"/>
      <c r="K83" s="12" t="b">
        <f t="shared" si="3"/>
        <v>1</v>
      </c>
      <c r="O83" s="13"/>
      <c r="P83" s="12" t="b">
        <f t="shared" si="4"/>
        <v>1</v>
      </c>
      <c r="T83" s="13"/>
      <c r="U83" s="12" t="b">
        <f t="shared" si="5"/>
        <v>1</v>
      </c>
      <c r="Y83" s="13"/>
      <c r="Z83" s="12" t="b">
        <f t="shared" si="6"/>
        <v>1</v>
      </c>
      <c r="AD83" s="13"/>
      <c r="AE83" s="8" t="b">
        <f t="shared" si="7"/>
        <v>1</v>
      </c>
      <c r="AF83" s="9" t="s">
        <v>153</v>
      </c>
      <c r="AG83" s="10">
        <v>107.0</v>
      </c>
      <c r="AH83" s="10" t="s">
        <v>1081</v>
      </c>
      <c r="AI83" s="11">
        <v>1.631344481973E12</v>
      </c>
      <c r="AJ83" s="12" t="b">
        <f t="shared" si="8"/>
        <v>1</v>
      </c>
      <c r="AN83" s="13"/>
      <c r="AO83" s="8" t="b">
        <f t="shared" si="9"/>
        <v>1</v>
      </c>
      <c r="AP83" s="9" t="s">
        <v>127</v>
      </c>
      <c r="AQ83" s="10">
        <v>172.0</v>
      </c>
      <c r="AR83" s="10" t="s">
        <v>1083</v>
      </c>
      <c r="AS83" s="11">
        <v>1.631346070115E12</v>
      </c>
    </row>
    <row r="84">
      <c r="A84" s="12" t="b">
        <f t="shared" si="1"/>
        <v>1</v>
      </c>
      <c r="E84" s="13"/>
      <c r="F84" s="12" t="b">
        <f t="shared" si="2"/>
        <v>1</v>
      </c>
      <c r="J84" s="13"/>
      <c r="K84" s="12" t="b">
        <f t="shared" si="3"/>
        <v>1</v>
      </c>
      <c r="O84" s="13"/>
      <c r="P84" s="12" t="b">
        <f t="shared" si="4"/>
        <v>1</v>
      </c>
      <c r="T84" s="13"/>
      <c r="U84" s="12" t="b">
        <f t="shared" si="5"/>
        <v>1</v>
      </c>
      <c r="Y84" s="13"/>
      <c r="Z84" s="12" t="b">
        <f t="shared" si="6"/>
        <v>1</v>
      </c>
      <c r="AD84" s="13"/>
      <c r="AE84" s="8" t="b">
        <f t="shared" si="7"/>
        <v>1</v>
      </c>
      <c r="AF84" s="9" t="s">
        <v>237</v>
      </c>
      <c r="AG84" s="10">
        <v>140.0</v>
      </c>
      <c r="AH84" s="10" t="s">
        <v>1084</v>
      </c>
      <c r="AI84" s="11">
        <v>1.631344482112E12</v>
      </c>
      <c r="AJ84" s="12" t="b">
        <f t="shared" si="8"/>
        <v>1</v>
      </c>
      <c r="AN84" s="13"/>
      <c r="AO84" s="8" t="b">
        <f t="shared" si="9"/>
        <v>1</v>
      </c>
      <c r="AP84" s="9" t="s">
        <v>43</v>
      </c>
      <c r="AQ84" s="10">
        <v>1195.0</v>
      </c>
      <c r="AR84" s="10" t="s">
        <v>1085</v>
      </c>
      <c r="AS84" s="11">
        <v>1.631346071306E12</v>
      </c>
    </row>
    <row r="85">
      <c r="A85" s="12" t="b">
        <f t="shared" si="1"/>
        <v>1</v>
      </c>
      <c r="E85" s="13"/>
      <c r="F85" s="12" t="b">
        <f t="shared" si="2"/>
        <v>1</v>
      </c>
      <c r="J85" s="13"/>
      <c r="K85" s="12" t="b">
        <f t="shared" si="3"/>
        <v>1</v>
      </c>
      <c r="O85" s="13"/>
      <c r="P85" s="12" t="b">
        <f t="shared" si="4"/>
        <v>1</v>
      </c>
      <c r="T85" s="13"/>
      <c r="U85" s="12" t="b">
        <f t="shared" si="5"/>
        <v>1</v>
      </c>
      <c r="Y85" s="13"/>
      <c r="Z85" s="12" t="b">
        <f t="shared" si="6"/>
        <v>1</v>
      </c>
      <c r="AD85" s="13"/>
      <c r="AE85" s="8" t="b">
        <f t="shared" si="7"/>
        <v>1</v>
      </c>
      <c r="AF85" s="9" t="s">
        <v>183</v>
      </c>
      <c r="AG85" s="10">
        <v>110.0</v>
      </c>
      <c r="AH85" s="10" t="s">
        <v>1084</v>
      </c>
      <c r="AI85" s="11">
        <v>1.631344482223E12</v>
      </c>
      <c r="AJ85" s="12" t="b">
        <f t="shared" si="8"/>
        <v>1</v>
      </c>
      <c r="AN85" s="13"/>
      <c r="AO85" s="8" t="b">
        <f t="shared" si="9"/>
        <v>1</v>
      </c>
      <c r="AP85" s="9" t="s">
        <v>207</v>
      </c>
      <c r="AQ85" s="10">
        <v>2770.0</v>
      </c>
      <c r="AR85" s="10" t="s">
        <v>1086</v>
      </c>
      <c r="AS85" s="11">
        <v>1.631346074072E12</v>
      </c>
    </row>
    <row r="86">
      <c r="A86" s="12" t="b">
        <f t="shared" si="1"/>
        <v>1</v>
      </c>
      <c r="E86" s="13"/>
      <c r="F86" s="12" t="b">
        <f t="shared" si="2"/>
        <v>1</v>
      </c>
      <c r="J86" s="13"/>
      <c r="K86" s="12" t="b">
        <f t="shared" si="3"/>
        <v>1</v>
      </c>
      <c r="O86" s="13"/>
      <c r="P86" s="12" t="b">
        <f t="shared" si="4"/>
        <v>1</v>
      </c>
      <c r="T86" s="13"/>
      <c r="U86" s="12" t="b">
        <f t="shared" si="5"/>
        <v>1</v>
      </c>
      <c r="Y86" s="13"/>
      <c r="Z86" s="12" t="b">
        <f t="shared" si="6"/>
        <v>1</v>
      </c>
      <c r="AD86" s="13"/>
      <c r="AE86" s="8" t="b">
        <f t="shared" si="7"/>
        <v>1</v>
      </c>
      <c r="AF86" s="9" t="s">
        <v>43</v>
      </c>
      <c r="AG86" s="10">
        <v>117.0</v>
      </c>
      <c r="AH86" s="10" t="s">
        <v>1084</v>
      </c>
      <c r="AI86" s="11">
        <v>1.631344482341E12</v>
      </c>
      <c r="AJ86" s="12" t="b">
        <f t="shared" si="8"/>
        <v>1</v>
      </c>
      <c r="AN86" s="13"/>
      <c r="AO86" s="8" t="b">
        <f t="shared" si="9"/>
        <v>1</v>
      </c>
      <c r="AP86" s="9" t="s">
        <v>86</v>
      </c>
      <c r="AQ86" s="10">
        <v>265.0</v>
      </c>
      <c r="AR86" s="10" t="s">
        <v>1086</v>
      </c>
      <c r="AS86" s="11">
        <v>1.631346074337E12</v>
      </c>
    </row>
    <row r="87">
      <c r="A87" s="12" t="b">
        <f t="shared" si="1"/>
        <v>1</v>
      </c>
      <c r="E87" s="13"/>
      <c r="F87" s="12" t="b">
        <f t="shared" si="2"/>
        <v>1</v>
      </c>
      <c r="J87" s="13"/>
      <c r="K87" s="12" t="b">
        <f t="shared" si="3"/>
        <v>1</v>
      </c>
      <c r="O87" s="13"/>
      <c r="P87" s="12" t="b">
        <f t="shared" si="4"/>
        <v>1</v>
      </c>
      <c r="T87" s="13"/>
      <c r="U87" s="12" t="b">
        <f t="shared" si="5"/>
        <v>1</v>
      </c>
      <c r="Y87" s="13"/>
      <c r="Z87" s="12" t="b">
        <f t="shared" si="6"/>
        <v>1</v>
      </c>
      <c r="AD87" s="13"/>
      <c r="AE87" s="8" t="b">
        <f t="shared" si="7"/>
        <v>1</v>
      </c>
      <c r="AF87" s="9" t="s">
        <v>164</v>
      </c>
      <c r="AG87" s="10">
        <v>133.0</v>
      </c>
      <c r="AH87" s="10" t="s">
        <v>1084</v>
      </c>
      <c r="AI87" s="11">
        <v>1.631344482474E12</v>
      </c>
      <c r="AJ87" s="12" t="b">
        <f t="shared" si="8"/>
        <v>1</v>
      </c>
      <c r="AN87" s="13"/>
      <c r="AO87" s="8" t="b">
        <f t="shared" si="9"/>
        <v>1</v>
      </c>
      <c r="AP87" s="9" t="s">
        <v>43</v>
      </c>
      <c r="AQ87" s="10">
        <v>380.0</v>
      </c>
      <c r="AR87" s="10" t="s">
        <v>1086</v>
      </c>
      <c r="AS87" s="11">
        <v>1.631346074719E12</v>
      </c>
    </row>
    <row r="88">
      <c r="A88" s="12" t="b">
        <f t="shared" si="1"/>
        <v>1</v>
      </c>
      <c r="E88" s="13"/>
      <c r="F88" s="12" t="b">
        <f t="shared" si="2"/>
        <v>1</v>
      </c>
      <c r="J88" s="13"/>
      <c r="K88" s="12" t="b">
        <f t="shared" si="3"/>
        <v>1</v>
      </c>
      <c r="O88" s="13"/>
      <c r="P88" s="12" t="b">
        <f t="shared" si="4"/>
        <v>1</v>
      </c>
      <c r="T88" s="13"/>
      <c r="U88" s="12" t="b">
        <f t="shared" si="5"/>
        <v>1</v>
      </c>
      <c r="Y88" s="13"/>
      <c r="Z88" s="12" t="b">
        <f t="shared" si="6"/>
        <v>1</v>
      </c>
      <c r="AD88" s="13"/>
      <c r="AE88" s="8" t="b">
        <f t="shared" si="7"/>
        <v>1</v>
      </c>
      <c r="AF88" s="9" t="s">
        <v>222</v>
      </c>
      <c r="AG88" s="10">
        <v>126.0</v>
      </c>
      <c r="AH88" s="10" t="s">
        <v>1084</v>
      </c>
      <c r="AI88" s="11">
        <v>1.631344482606E12</v>
      </c>
      <c r="AJ88" s="12" t="b">
        <f t="shared" si="8"/>
        <v>1</v>
      </c>
      <c r="AN88" s="13"/>
      <c r="AO88" s="8" t="b">
        <f t="shared" si="9"/>
        <v>1</v>
      </c>
      <c r="AP88" s="9" t="s">
        <v>222</v>
      </c>
      <c r="AQ88" s="10">
        <v>1528.0</v>
      </c>
      <c r="AR88" s="10" t="s">
        <v>1087</v>
      </c>
      <c r="AS88" s="11">
        <v>1.631346076247E12</v>
      </c>
    </row>
    <row r="89">
      <c r="A89" s="12" t="b">
        <f t="shared" si="1"/>
        <v>1</v>
      </c>
      <c r="E89" s="13"/>
      <c r="F89" s="12" t="b">
        <f t="shared" si="2"/>
        <v>1</v>
      </c>
      <c r="J89" s="13"/>
      <c r="K89" s="12" t="b">
        <f t="shared" si="3"/>
        <v>1</v>
      </c>
      <c r="O89" s="13"/>
      <c r="P89" s="12" t="b">
        <f t="shared" si="4"/>
        <v>1</v>
      </c>
      <c r="T89" s="13"/>
      <c r="U89" s="12" t="b">
        <f t="shared" si="5"/>
        <v>1</v>
      </c>
      <c r="Y89" s="13"/>
      <c r="Z89" s="12" t="b">
        <f t="shared" si="6"/>
        <v>1</v>
      </c>
      <c r="AD89" s="13"/>
      <c r="AE89" s="8" t="b">
        <f t="shared" si="7"/>
        <v>1</v>
      </c>
      <c r="AF89" s="9" t="s">
        <v>80</v>
      </c>
      <c r="AG89" s="10">
        <v>134.0</v>
      </c>
      <c r="AH89" s="10" t="s">
        <v>1084</v>
      </c>
      <c r="AI89" s="11">
        <v>1.631344482734E12</v>
      </c>
      <c r="AJ89" s="12" t="b">
        <f t="shared" si="8"/>
        <v>1</v>
      </c>
      <c r="AN89" s="13"/>
      <c r="AO89" s="8" t="b">
        <f t="shared" si="9"/>
        <v>1</v>
      </c>
      <c r="AP89" s="9" t="s">
        <v>164</v>
      </c>
      <c r="AQ89" s="10">
        <v>312.0</v>
      </c>
      <c r="AR89" s="10" t="s">
        <v>1087</v>
      </c>
      <c r="AS89" s="11">
        <v>1.631346076558E12</v>
      </c>
    </row>
    <row r="90">
      <c r="A90" s="12" t="b">
        <f t="shared" si="1"/>
        <v>1</v>
      </c>
      <c r="E90" s="13"/>
      <c r="F90" s="12" t="b">
        <f t="shared" si="2"/>
        <v>1</v>
      </c>
      <c r="J90" s="13"/>
      <c r="K90" s="12" t="b">
        <f t="shared" si="3"/>
        <v>1</v>
      </c>
      <c r="O90" s="13"/>
      <c r="P90" s="12" t="b">
        <f t="shared" si="4"/>
        <v>1</v>
      </c>
      <c r="T90" s="13"/>
      <c r="U90" s="12" t="b">
        <f t="shared" si="5"/>
        <v>1</v>
      </c>
      <c r="Y90" s="13"/>
      <c r="Z90" s="12" t="b">
        <f t="shared" si="6"/>
        <v>1</v>
      </c>
      <c r="AD90" s="13"/>
      <c r="AE90" s="8" t="b">
        <f t="shared" si="7"/>
        <v>1</v>
      </c>
      <c r="AF90" s="9" t="s">
        <v>43</v>
      </c>
      <c r="AG90" s="10">
        <v>279.0</v>
      </c>
      <c r="AH90" s="10" t="s">
        <v>1088</v>
      </c>
      <c r="AI90" s="11">
        <v>1.631344483026E12</v>
      </c>
      <c r="AJ90" s="12" t="b">
        <f t="shared" si="8"/>
        <v>1</v>
      </c>
      <c r="AN90" s="13"/>
      <c r="AO90" s="8" t="b">
        <f t="shared" si="9"/>
        <v>1</v>
      </c>
      <c r="AP90" s="9" t="s">
        <v>43</v>
      </c>
      <c r="AQ90" s="10">
        <v>763.0</v>
      </c>
      <c r="AR90" s="10" t="s">
        <v>1089</v>
      </c>
      <c r="AS90" s="11">
        <v>1.631346077323E12</v>
      </c>
    </row>
    <row r="91">
      <c r="A91" s="12" t="b">
        <f t="shared" si="1"/>
        <v>1</v>
      </c>
      <c r="E91" s="13"/>
      <c r="F91" s="12" t="b">
        <f t="shared" si="2"/>
        <v>1</v>
      </c>
      <c r="J91" s="13"/>
      <c r="K91" s="12" t="b">
        <f t="shared" si="3"/>
        <v>1</v>
      </c>
      <c r="O91" s="13"/>
      <c r="P91" s="12" t="b">
        <f t="shared" si="4"/>
        <v>1</v>
      </c>
      <c r="T91" s="13"/>
      <c r="U91" s="12" t="b">
        <f t="shared" si="5"/>
        <v>1</v>
      </c>
      <c r="Y91" s="13"/>
      <c r="Z91" s="12" t="b">
        <f t="shared" si="6"/>
        <v>1</v>
      </c>
      <c r="AD91" s="13"/>
      <c r="AE91" s="8" t="b">
        <f t="shared" si="7"/>
        <v>1</v>
      </c>
      <c r="AF91" s="9" t="s">
        <v>222</v>
      </c>
      <c r="AG91" s="10">
        <v>924.0</v>
      </c>
      <c r="AH91" s="10" t="s">
        <v>1088</v>
      </c>
      <c r="AI91" s="11">
        <v>1.631344483936E12</v>
      </c>
      <c r="AJ91" s="12" t="b">
        <f t="shared" si="8"/>
        <v>1</v>
      </c>
      <c r="AN91" s="13"/>
      <c r="AO91" s="8" t="b">
        <f t="shared" si="9"/>
        <v>1</v>
      </c>
      <c r="AP91" s="9" t="s">
        <v>134</v>
      </c>
      <c r="AQ91" s="10">
        <v>1410.0</v>
      </c>
      <c r="AR91" s="10" t="s">
        <v>1090</v>
      </c>
      <c r="AS91" s="11">
        <v>1.631346078734E12</v>
      </c>
    </row>
    <row r="92">
      <c r="A92" s="12" t="b">
        <f t="shared" si="1"/>
        <v>1</v>
      </c>
      <c r="E92" s="13"/>
      <c r="F92" s="12" t="b">
        <f t="shared" si="2"/>
        <v>1</v>
      </c>
      <c r="J92" s="13"/>
      <c r="K92" s="12" t="b">
        <f t="shared" si="3"/>
        <v>1</v>
      </c>
      <c r="O92" s="13"/>
      <c r="P92" s="12" t="b">
        <f t="shared" si="4"/>
        <v>1</v>
      </c>
      <c r="T92" s="13"/>
      <c r="U92" s="12" t="b">
        <f t="shared" si="5"/>
        <v>1</v>
      </c>
      <c r="Y92" s="13"/>
      <c r="Z92" s="12" t="b">
        <f t="shared" si="6"/>
        <v>1</v>
      </c>
      <c r="AD92" s="13"/>
      <c r="AE92" s="8" t="b">
        <f t="shared" si="7"/>
        <v>1</v>
      </c>
      <c r="AF92" s="9" t="s">
        <v>164</v>
      </c>
      <c r="AG92" s="10">
        <v>360.0</v>
      </c>
      <c r="AH92" s="10" t="s">
        <v>1091</v>
      </c>
      <c r="AI92" s="11">
        <v>1.631344484297E12</v>
      </c>
      <c r="AJ92" s="12" t="b">
        <f t="shared" si="8"/>
        <v>1</v>
      </c>
      <c r="AN92" s="13"/>
      <c r="AO92" s="8" t="b">
        <f t="shared" si="9"/>
        <v>1</v>
      </c>
      <c r="AP92" s="9" t="s">
        <v>237</v>
      </c>
      <c r="AQ92" s="10">
        <v>1180.0</v>
      </c>
      <c r="AR92" s="10" t="s">
        <v>1092</v>
      </c>
      <c r="AS92" s="11">
        <v>1.631346079917E12</v>
      </c>
    </row>
    <row r="93">
      <c r="A93" s="12" t="b">
        <f t="shared" si="1"/>
        <v>1</v>
      </c>
      <c r="E93" s="13"/>
      <c r="F93" s="12" t="b">
        <f t="shared" si="2"/>
        <v>1</v>
      </c>
      <c r="J93" s="13"/>
      <c r="K93" s="12" t="b">
        <f t="shared" si="3"/>
        <v>1</v>
      </c>
      <c r="O93" s="13"/>
      <c r="P93" s="12" t="b">
        <f t="shared" si="4"/>
        <v>1</v>
      </c>
      <c r="T93" s="13"/>
      <c r="U93" s="12" t="b">
        <f t="shared" si="5"/>
        <v>1</v>
      </c>
      <c r="Y93" s="13"/>
      <c r="Z93" s="12" t="b">
        <f t="shared" si="6"/>
        <v>1</v>
      </c>
      <c r="AD93" s="13"/>
      <c r="AE93" s="8" t="b">
        <f t="shared" si="7"/>
        <v>1</v>
      </c>
      <c r="AF93" s="9" t="s">
        <v>43</v>
      </c>
      <c r="AG93" s="10">
        <v>255.0</v>
      </c>
      <c r="AH93" s="10" t="s">
        <v>1091</v>
      </c>
      <c r="AI93" s="11">
        <v>1.631344484552E12</v>
      </c>
      <c r="AJ93" s="12" t="b">
        <f t="shared" si="8"/>
        <v>1</v>
      </c>
      <c r="AN93" s="13"/>
      <c r="AO93" s="8" t="b">
        <f t="shared" si="9"/>
        <v>1</v>
      </c>
      <c r="AP93" s="9" t="s">
        <v>153</v>
      </c>
      <c r="AQ93" s="10">
        <v>267.0</v>
      </c>
      <c r="AR93" s="10" t="s">
        <v>1093</v>
      </c>
      <c r="AS93" s="11">
        <v>1.631346080182E12</v>
      </c>
    </row>
    <row r="94">
      <c r="A94" s="12" t="b">
        <f t="shared" si="1"/>
        <v>1</v>
      </c>
      <c r="E94" s="13"/>
      <c r="F94" s="12" t="b">
        <f t="shared" si="2"/>
        <v>1</v>
      </c>
      <c r="J94" s="13"/>
      <c r="K94" s="12" t="b">
        <f t="shared" si="3"/>
        <v>1</v>
      </c>
      <c r="O94" s="13"/>
      <c r="P94" s="12" t="b">
        <f t="shared" si="4"/>
        <v>1</v>
      </c>
      <c r="T94" s="13"/>
      <c r="U94" s="12" t="b">
        <f t="shared" si="5"/>
        <v>1</v>
      </c>
      <c r="Y94" s="13"/>
      <c r="Z94" s="12" t="b">
        <f t="shared" si="6"/>
        <v>1</v>
      </c>
      <c r="AD94" s="13"/>
      <c r="AE94" s="8" t="b">
        <f t="shared" si="7"/>
        <v>1</v>
      </c>
      <c r="AF94" s="9" t="s">
        <v>183</v>
      </c>
      <c r="AG94" s="10">
        <v>339.0</v>
      </c>
      <c r="AH94" s="10" t="s">
        <v>1091</v>
      </c>
      <c r="AI94" s="11">
        <v>1.631344484888E12</v>
      </c>
      <c r="AJ94" s="12" t="b">
        <f t="shared" si="8"/>
        <v>1</v>
      </c>
      <c r="AN94" s="13"/>
      <c r="AO94" s="8" t="b">
        <f t="shared" si="9"/>
        <v>1</v>
      </c>
      <c r="AP94" s="9" t="s">
        <v>127</v>
      </c>
      <c r="AQ94" s="10">
        <v>115.0</v>
      </c>
      <c r="AR94" s="10" t="s">
        <v>1093</v>
      </c>
      <c r="AS94" s="11">
        <v>1.631346080306E12</v>
      </c>
    </row>
    <row r="95">
      <c r="A95" s="12" t="b">
        <f t="shared" si="1"/>
        <v>1</v>
      </c>
      <c r="E95" s="13"/>
      <c r="F95" s="12" t="b">
        <f t="shared" si="2"/>
        <v>1</v>
      </c>
      <c r="J95" s="13"/>
      <c r="K95" s="12" t="b">
        <f t="shared" si="3"/>
        <v>1</v>
      </c>
      <c r="O95" s="13"/>
      <c r="P95" s="12" t="b">
        <f t="shared" si="4"/>
        <v>1</v>
      </c>
      <c r="T95" s="13"/>
      <c r="U95" s="12" t="b">
        <f t="shared" si="5"/>
        <v>1</v>
      </c>
      <c r="Y95" s="13"/>
      <c r="Z95" s="12" t="b">
        <f t="shared" si="6"/>
        <v>1</v>
      </c>
      <c r="AD95" s="13"/>
      <c r="AE95" s="8" t="b">
        <f t="shared" si="7"/>
        <v>1</v>
      </c>
      <c r="AF95" s="9" t="s">
        <v>237</v>
      </c>
      <c r="AG95" s="10">
        <v>1902.0</v>
      </c>
      <c r="AH95" s="10" t="s">
        <v>1094</v>
      </c>
      <c r="AI95" s="11">
        <v>1.631344486793E12</v>
      </c>
      <c r="AJ95" s="12" t="b">
        <f t="shared" si="8"/>
        <v>1</v>
      </c>
      <c r="AN95" s="13"/>
      <c r="AO95" s="8" t="b">
        <f t="shared" si="9"/>
        <v>1</v>
      </c>
      <c r="AP95" s="9" t="s">
        <v>255</v>
      </c>
      <c r="AQ95" s="10">
        <v>475.0</v>
      </c>
      <c r="AR95" s="10" t="s">
        <v>1093</v>
      </c>
      <c r="AS95" s="11">
        <v>1.631346080769E12</v>
      </c>
    </row>
    <row r="96">
      <c r="A96" s="12" t="b">
        <f t="shared" si="1"/>
        <v>1</v>
      </c>
      <c r="E96" s="13"/>
      <c r="F96" s="12" t="b">
        <f t="shared" si="2"/>
        <v>1</v>
      </c>
      <c r="J96" s="13"/>
      <c r="K96" s="12" t="b">
        <f t="shared" si="3"/>
        <v>1</v>
      </c>
      <c r="O96" s="13"/>
      <c r="P96" s="12" t="b">
        <f t="shared" si="4"/>
        <v>1</v>
      </c>
      <c r="T96" s="13"/>
      <c r="U96" s="12" t="b">
        <f t="shared" si="5"/>
        <v>1</v>
      </c>
      <c r="Y96" s="13"/>
      <c r="Z96" s="12" t="b">
        <f t="shared" si="6"/>
        <v>1</v>
      </c>
      <c r="AD96" s="13"/>
      <c r="AE96" s="8" t="b">
        <f t="shared" si="7"/>
        <v>1</v>
      </c>
      <c r="AF96" s="9" t="s">
        <v>153</v>
      </c>
      <c r="AG96" s="10">
        <v>239.0</v>
      </c>
      <c r="AH96" s="10" t="s">
        <v>1095</v>
      </c>
      <c r="AI96" s="11">
        <v>1.631344487034E12</v>
      </c>
      <c r="AJ96" s="12" t="b">
        <f t="shared" si="8"/>
        <v>1</v>
      </c>
      <c r="AN96" s="13"/>
      <c r="AO96" s="12" t="b">
        <f t="shared" si="9"/>
        <v>1</v>
      </c>
      <c r="AS96" s="13"/>
    </row>
    <row r="97">
      <c r="A97" s="12" t="b">
        <f t="shared" si="1"/>
        <v>1</v>
      </c>
      <c r="E97" s="13"/>
      <c r="F97" s="12" t="b">
        <f t="shared" si="2"/>
        <v>1</v>
      </c>
      <c r="J97" s="13"/>
      <c r="K97" s="12" t="b">
        <f t="shared" si="3"/>
        <v>1</v>
      </c>
      <c r="O97" s="13"/>
      <c r="P97" s="12" t="b">
        <f t="shared" si="4"/>
        <v>1</v>
      </c>
      <c r="T97" s="13"/>
      <c r="U97" s="12" t="b">
        <f t="shared" si="5"/>
        <v>1</v>
      </c>
      <c r="Y97" s="13"/>
      <c r="Z97" s="12" t="b">
        <f t="shared" si="6"/>
        <v>1</v>
      </c>
      <c r="AD97" s="13"/>
      <c r="AE97" s="8" t="b">
        <f t="shared" si="7"/>
        <v>1</v>
      </c>
      <c r="AF97" s="9" t="s">
        <v>127</v>
      </c>
      <c r="AG97" s="10">
        <v>219.0</v>
      </c>
      <c r="AH97" s="10" t="s">
        <v>1095</v>
      </c>
      <c r="AI97" s="11">
        <v>1.631344487257E12</v>
      </c>
      <c r="AJ97" s="12" t="b">
        <f t="shared" si="8"/>
        <v>1</v>
      </c>
      <c r="AN97" s="13"/>
      <c r="AO97" s="12" t="b">
        <f t="shared" si="9"/>
        <v>1</v>
      </c>
      <c r="AS97" s="13"/>
    </row>
    <row r="98">
      <c r="A98" s="12" t="b">
        <f t="shared" si="1"/>
        <v>1</v>
      </c>
      <c r="E98" s="13"/>
      <c r="F98" s="12" t="b">
        <f t="shared" si="2"/>
        <v>1</v>
      </c>
      <c r="J98" s="13"/>
      <c r="K98" s="12" t="b">
        <f t="shared" si="3"/>
        <v>1</v>
      </c>
      <c r="O98" s="13"/>
      <c r="P98" s="12" t="b">
        <f t="shared" si="4"/>
        <v>1</v>
      </c>
      <c r="T98" s="13"/>
      <c r="U98" s="12" t="b">
        <f t="shared" si="5"/>
        <v>1</v>
      </c>
      <c r="Y98" s="13"/>
      <c r="Z98" s="12" t="b">
        <f t="shared" si="6"/>
        <v>1</v>
      </c>
      <c r="AD98" s="13"/>
      <c r="AE98" s="8" t="b">
        <f t="shared" si="7"/>
        <v>1</v>
      </c>
      <c r="AF98" s="9" t="s">
        <v>255</v>
      </c>
      <c r="AG98" s="10">
        <v>320.0</v>
      </c>
      <c r="AH98" s="10" t="s">
        <v>1095</v>
      </c>
      <c r="AI98" s="11">
        <v>1.631344487573E12</v>
      </c>
      <c r="AJ98" s="12" t="b">
        <f t="shared" si="8"/>
        <v>1</v>
      </c>
      <c r="AN98" s="13"/>
      <c r="AO98" s="12" t="b">
        <f t="shared" si="9"/>
        <v>1</v>
      </c>
      <c r="AS98" s="13"/>
    </row>
    <row r="99">
      <c r="A99" s="12" t="b">
        <f t="shared" si="1"/>
        <v>1</v>
      </c>
      <c r="E99" s="13"/>
      <c r="F99" s="12" t="b">
        <f t="shared" si="2"/>
        <v>1</v>
      </c>
      <c r="J99" s="13"/>
      <c r="K99" s="12" t="b">
        <f t="shared" si="3"/>
        <v>1</v>
      </c>
      <c r="O99" s="13"/>
      <c r="P99" s="12" t="b">
        <f t="shared" si="4"/>
        <v>1</v>
      </c>
      <c r="T99" s="13"/>
      <c r="U99" s="12" t="b">
        <f t="shared" si="5"/>
        <v>1</v>
      </c>
      <c r="Y99" s="13"/>
      <c r="Z99" s="12" t="b">
        <f t="shared" si="6"/>
        <v>1</v>
      </c>
      <c r="AD99" s="13"/>
      <c r="AE99" s="12" t="b">
        <f t="shared" si="7"/>
        <v>1</v>
      </c>
      <c r="AI99" s="13"/>
      <c r="AJ99" s="12" t="b">
        <f t="shared" si="8"/>
        <v>1</v>
      </c>
      <c r="AN99" s="13"/>
      <c r="AO99" s="12" t="b">
        <f t="shared" si="9"/>
        <v>1</v>
      </c>
      <c r="AS99" s="13"/>
    </row>
    <row r="100">
      <c r="A100" s="12" t="b">
        <f t="shared" si="1"/>
        <v>1</v>
      </c>
      <c r="E100" s="13"/>
      <c r="F100" s="12" t="b">
        <f t="shared" si="2"/>
        <v>1</v>
      </c>
      <c r="J100" s="13"/>
      <c r="K100" s="12" t="b">
        <f t="shared" si="3"/>
        <v>1</v>
      </c>
      <c r="O100" s="13"/>
      <c r="P100" s="12" t="b">
        <f t="shared" si="4"/>
        <v>1</v>
      </c>
      <c r="T100" s="13"/>
      <c r="U100" s="12" t="b">
        <f t="shared" si="5"/>
        <v>1</v>
      </c>
      <c r="Y100" s="13"/>
      <c r="Z100" s="12" t="b">
        <f t="shared" si="6"/>
        <v>1</v>
      </c>
      <c r="AD100" s="13"/>
      <c r="AE100" s="12" t="b">
        <f t="shared" si="7"/>
        <v>1</v>
      </c>
      <c r="AI100" s="13"/>
      <c r="AJ100" s="12" t="b">
        <f t="shared" si="8"/>
        <v>1</v>
      </c>
      <c r="AN100" s="13"/>
      <c r="AO100" s="12" t="b">
        <f t="shared" si="9"/>
        <v>1</v>
      </c>
      <c r="AS100" s="13"/>
    </row>
    <row r="101">
      <c r="A101" s="12" t="b">
        <f t="shared" si="1"/>
        <v>1</v>
      </c>
      <c r="E101" s="13"/>
      <c r="F101" s="12" t="b">
        <f t="shared" si="2"/>
        <v>1</v>
      </c>
      <c r="J101" s="13"/>
      <c r="K101" s="12" t="b">
        <f t="shared" si="3"/>
        <v>1</v>
      </c>
      <c r="O101" s="13"/>
      <c r="P101" s="12" t="b">
        <f t="shared" si="4"/>
        <v>1</v>
      </c>
      <c r="T101" s="13"/>
      <c r="U101" s="12" t="b">
        <f t="shared" si="5"/>
        <v>1</v>
      </c>
      <c r="Y101" s="13"/>
      <c r="Z101" s="12" t="b">
        <f t="shared" si="6"/>
        <v>1</v>
      </c>
      <c r="AD101" s="13"/>
      <c r="AE101" s="12" t="b">
        <f t="shared" si="7"/>
        <v>1</v>
      </c>
      <c r="AI101" s="13"/>
      <c r="AJ101" s="12" t="b">
        <f t="shared" si="8"/>
        <v>1</v>
      </c>
      <c r="AN101" s="13"/>
      <c r="AO101" s="12" t="b">
        <f t="shared" si="9"/>
        <v>1</v>
      </c>
      <c r="AS101" s="13"/>
    </row>
    <row r="102">
      <c r="E102" s="13"/>
      <c r="J102" s="13"/>
      <c r="O102" s="13"/>
      <c r="T102" s="13"/>
      <c r="Y102" s="13"/>
      <c r="AD102" s="13"/>
      <c r="AI102" s="13"/>
      <c r="AN102" s="13"/>
      <c r="AS102" s="13"/>
    </row>
    <row r="103">
      <c r="E103" s="13"/>
      <c r="J103" s="13"/>
      <c r="O103" s="13"/>
      <c r="T103" s="13"/>
      <c r="Y103" s="13"/>
      <c r="AD103" s="13"/>
      <c r="AI103" s="13"/>
      <c r="AN103" s="13"/>
      <c r="AS103" s="13"/>
    </row>
    <row r="104">
      <c r="E104" s="13"/>
      <c r="J104" s="13"/>
      <c r="O104" s="13"/>
      <c r="T104" s="13"/>
      <c r="Y104" s="13"/>
      <c r="AD104" s="13"/>
      <c r="AI104" s="13"/>
      <c r="AN104" s="13"/>
      <c r="AS104" s="13"/>
    </row>
    <row r="105">
      <c r="E105" s="13"/>
      <c r="J105" s="13"/>
      <c r="O105" s="13"/>
      <c r="T105" s="13"/>
      <c r="Y105" s="13"/>
      <c r="AD105" s="13"/>
      <c r="AI105" s="13"/>
      <c r="AN105" s="13"/>
      <c r="AS105" s="13"/>
    </row>
    <row r="106">
      <c r="E106" s="13"/>
      <c r="J106" s="13"/>
      <c r="O106" s="13"/>
      <c r="T106" s="13"/>
      <c r="Y106" s="13"/>
      <c r="AD106" s="13"/>
      <c r="AI106" s="13"/>
      <c r="AN106" s="13"/>
      <c r="AS106" s="13"/>
    </row>
    <row r="107">
      <c r="E107" s="13"/>
      <c r="J107" s="13"/>
      <c r="O107" s="13"/>
      <c r="T107" s="13"/>
      <c r="Y107" s="13"/>
      <c r="AD107" s="13"/>
      <c r="AI107" s="13"/>
      <c r="AN107" s="13"/>
      <c r="AS107" s="13"/>
    </row>
    <row r="108">
      <c r="E108" s="13"/>
      <c r="J108" s="13"/>
      <c r="O108" s="13"/>
      <c r="T108" s="13"/>
      <c r="Y108" s="13"/>
      <c r="AD108" s="13"/>
      <c r="AI108" s="13"/>
      <c r="AN108" s="13"/>
      <c r="AS108" s="13"/>
    </row>
    <row r="109">
      <c r="E109" s="13"/>
      <c r="J109" s="13"/>
      <c r="O109" s="13"/>
      <c r="T109" s="13"/>
      <c r="Y109" s="13"/>
      <c r="AD109" s="13"/>
      <c r="AI109" s="13"/>
      <c r="AN109" s="13"/>
      <c r="AS109" s="13"/>
    </row>
    <row r="110">
      <c r="E110" s="13"/>
      <c r="J110" s="13"/>
      <c r="O110" s="13"/>
      <c r="T110" s="13"/>
      <c r="Y110" s="13"/>
      <c r="AD110" s="13"/>
      <c r="AI110" s="13"/>
      <c r="AN110" s="13"/>
      <c r="AS110" s="13"/>
    </row>
    <row r="111">
      <c r="E111" s="13"/>
      <c r="J111" s="13"/>
      <c r="O111" s="13"/>
      <c r="T111" s="13"/>
      <c r="Y111" s="13"/>
      <c r="AD111" s="13"/>
      <c r="AI111" s="13"/>
      <c r="AN111" s="13"/>
      <c r="AS111" s="13"/>
    </row>
    <row r="112">
      <c r="E112" s="13"/>
      <c r="J112" s="13"/>
      <c r="O112" s="13"/>
      <c r="T112" s="13"/>
      <c r="Y112" s="13"/>
      <c r="AD112" s="13"/>
      <c r="AI112" s="13"/>
      <c r="AN112" s="13"/>
      <c r="AS112" s="13"/>
    </row>
    <row r="113">
      <c r="E113" s="13"/>
      <c r="J113" s="13"/>
      <c r="O113" s="13"/>
      <c r="T113" s="13"/>
      <c r="Y113" s="13"/>
      <c r="AD113" s="13"/>
      <c r="AI113" s="13"/>
      <c r="AN113" s="13"/>
      <c r="AS113" s="13"/>
    </row>
    <row r="114">
      <c r="E114" s="13"/>
      <c r="J114" s="13"/>
      <c r="O114" s="13"/>
      <c r="T114" s="13"/>
      <c r="Y114" s="13"/>
      <c r="AD114" s="13"/>
      <c r="AI114" s="13"/>
      <c r="AN114" s="13"/>
      <c r="AS114" s="13"/>
    </row>
    <row r="115">
      <c r="E115" s="13"/>
      <c r="J115" s="13"/>
      <c r="O115" s="13"/>
      <c r="T115" s="13"/>
      <c r="Y115" s="13"/>
      <c r="AD115" s="13"/>
      <c r="AI115" s="13"/>
      <c r="AN115" s="13"/>
      <c r="AS115" s="13"/>
    </row>
    <row r="116">
      <c r="E116" s="13"/>
      <c r="J116" s="13"/>
      <c r="O116" s="13"/>
      <c r="T116" s="13"/>
      <c r="Y116" s="13"/>
      <c r="AD116" s="13"/>
      <c r="AI116" s="13"/>
      <c r="AN116" s="13"/>
      <c r="AS116" s="13"/>
    </row>
    <row r="117">
      <c r="E117" s="13"/>
      <c r="J117" s="13"/>
      <c r="O117" s="13"/>
      <c r="T117" s="13"/>
      <c r="Y117" s="13"/>
      <c r="AD117" s="13"/>
      <c r="AI117" s="13"/>
      <c r="AN117" s="13"/>
      <c r="AS117" s="13"/>
    </row>
    <row r="118">
      <c r="E118" s="13"/>
      <c r="J118" s="13"/>
      <c r="O118" s="13"/>
      <c r="T118" s="13"/>
      <c r="Y118" s="13"/>
      <c r="AD118" s="13"/>
      <c r="AI118" s="13"/>
      <c r="AN118" s="13"/>
      <c r="AS118" s="13"/>
    </row>
    <row r="119">
      <c r="E119" s="13"/>
      <c r="J119" s="13"/>
      <c r="O119" s="13"/>
      <c r="T119" s="13"/>
      <c r="Y119" s="13"/>
      <c r="AD119" s="13"/>
      <c r="AI119" s="13"/>
      <c r="AN119" s="13"/>
      <c r="AS119" s="13"/>
    </row>
    <row r="120">
      <c r="E120" s="13"/>
      <c r="J120" s="13"/>
      <c r="O120" s="13"/>
      <c r="T120" s="13"/>
      <c r="Y120" s="13"/>
      <c r="AD120" s="13"/>
      <c r="AI120" s="13"/>
      <c r="AN120" s="13"/>
      <c r="AS120" s="13"/>
    </row>
    <row r="121">
      <c r="E121" s="13"/>
      <c r="J121" s="13"/>
      <c r="O121" s="13"/>
      <c r="T121" s="13"/>
      <c r="Y121" s="13"/>
      <c r="AD121" s="13"/>
      <c r="AI121" s="13"/>
      <c r="AN121" s="13"/>
      <c r="AS121" s="13"/>
    </row>
    <row r="122">
      <c r="E122" s="13"/>
      <c r="J122" s="13"/>
      <c r="O122" s="13"/>
      <c r="T122" s="13"/>
      <c r="Y122" s="13"/>
      <c r="AD122" s="13"/>
      <c r="AI122" s="13"/>
      <c r="AN122" s="13"/>
      <c r="AS122" s="13"/>
    </row>
    <row r="123">
      <c r="E123" s="13"/>
      <c r="J123" s="13"/>
      <c r="O123" s="13"/>
      <c r="T123" s="13"/>
      <c r="Y123" s="13"/>
      <c r="AD123" s="13"/>
      <c r="AI123" s="13"/>
      <c r="AN123" s="13"/>
      <c r="AS123" s="13"/>
    </row>
    <row r="124">
      <c r="E124" s="13"/>
      <c r="J124" s="13"/>
      <c r="O124" s="13"/>
      <c r="T124" s="13"/>
      <c r="Y124" s="13"/>
      <c r="AD124" s="13"/>
      <c r="AI124" s="13"/>
      <c r="AN124" s="13"/>
      <c r="AS124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A150" s="4"/>
      <c r="B150" s="14" t="s">
        <v>286</v>
      </c>
      <c r="C150" s="14"/>
      <c r="E150" s="13"/>
      <c r="F150" s="15"/>
      <c r="G150" s="14" t="s">
        <v>286</v>
      </c>
      <c r="H150" s="14"/>
      <c r="J150" s="13"/>
      <c r="K150" s="15"/>
      <c r="L150" s="14" t="s">
        <v>286</v>
      </c>
      <c r="M150" s="14"/>
      <c r="O150" s="13"/>
      <c r="P150" s="15"/>
      <c r="Q150" s="14" t="s">
        <v>286</v>
      </c>
      <c r="R150" s="14"/>
      <c r="T150" s="13"/>
      <c r="U150" s="15"/>
      <c r="V150" s="14" t="s">
        <v>286</v>
      </c>
      <c r="W150" s="14"/>
      <c r="Y150" s="13"/>
      <c r="Z150" s="15"/>
      <c r="AA150" s="14" t="s">
        <v>286</v>
      </c>
      <c r="AB150" s="14"/>
      <c r="AD150" s="13"/>
      <c r="AE150" s="15"/>
      <c r="AF150" s="14" t="s">
        <v>286</v>
      </c>
      <c r="AG150" s="14"/>
      <c r="AI150" s="13"/>
      <c r="AJ150" s="15"/>
      <c r="AK150" s="14" t="s">
        <v>286</v>
      </c>
      <c r="AL150" s="14"/>
      <c r="AN150" s="13"/>
      <c r="AO150" s="15"/>
      <c r="AP150" s="14" t="s">
        <v>286</v>
      </c>
      <c r="AQ150" s="14"/>
      <c r="AS150" s="13"/>
    </row>
    <row r="151">
      <c r="A151" s="16"/>
      <c r="B151" s="17" t="s">
        <v>287</v>
      </c>
      <c r="C151" s="18">
        <f> AVERAGE(C4:C124)</f>
        <v>553.4827586</v>
      </c>
      <c r="E151" s="13"/>
      <c r="F151" s="19"/>
      <c r="G151" s="17" t="s">
        <v>287</v>
      </c>
      <c r="H151" s="18">
        <f> AVERAGE(H4:H124)</f>
        <v>483.137931</v>
      </c>
      <c r="J151" s="13"/>
      <c r="K151" s="19"/>
      <c r="L151" s="17" t="s">
        <v>287</v>
      </c>
      <c r="M151" s="18">
        <f> AVERAGE(M4:M124)</f>
        <v>408.0945946</v>
      </c>
      <c r="O151" s="13"/>
      <c r="P151" s="19"/>
      <c r="Q151" s="17" t="s">
        <v>287</v>
      </c>
      <c r="R151" s="18">
        <f> AVERAGE(R4:R124)</f>
        <v>918.6031746</v>
      </c>
      <c r="T151" s="13"/>
      <c r="U151" s="19"/>
      <c r="V151" s="17" t="s">
        <v>287</v>
      </c>
      <c r="W151" s="18">
        <f> AVERAGE(W4:W124)</f>
        <v>628.1071429</v>
      </c>
      <c r="Y151" s="13"/>
      <c r="Z151" s="19"/>
      <c r="AA151" s="17" t="s">
        <v>287</v>
      </c>
      <c r="AB151" s="18">
        <f> AVERAGE(AB4:AB124)</f>
        <v>490.2575758</v>
      </c>
      <c r="AD151" s="13"/>
      <c r="AE151" s="19"/>
      <c r="AF151" s="17" t="s">
        <v>287</v>
      </c>
      <c r="AG151" s="18">
        <f> AVERAGE(AG4:AG124)</f>
        <v>484.9368421</v>
      </c>
      <c r="AI151" s="13"/>
      <c r="AJ151" s="19"/>
      <c r="AK151" s="17" t="s">
        <v>287</v>
      </c>
      <c r="AL151" s="18">
        <f> AVERAGE(AL4:AL124)</f>
        <v>631.8285714</v>
      </c>
      <c r="AN151" s="13"/>
      <c r="AO151" s="19"/>
      <c r="AP151" s="17" t="s">
        <v>287</v>
      </c>
      <c r="AQ151" s="18">
        <f> AVERAGE(AQ4:AQ124)</f>
        <v>561.3043478</v>
      </c>
      <c r="AS151" s="13"/>
    </row>
    <row r="152">
      <c r="A152" s="16"/>
      <c r="B152" s="20" t="s">
        <v>288</v>
      </c>
      <c r="C152" s="21">
        <f>STDEV(C4:C124)</f>
        <v>646.7065617</v>
      </c>
      <c r="E152" s="13"/>
      <c r="F152" s="19"/>
      <c r="G152" s="20" t="s">
        <v>288</v>
      </c>
      <c r="H152" s="21">
        <f>STDEV(H4:H124)</f>
        <v>551.1158521</v>
      </c>
      <c r="J152" s="13"/>
      <c r="K152" s="19"/>
      <c r="L152" s="20" t="s">
        <v>288</v>
      </c>
      <c r="M152" s="21">
        <f>STDEV(M4:M124)</f>
        <v>339.7140687</v>
      </c>
      <c r="O152" s="13"/>
      <c r="P152" s="19"/>
      <c r="Q152" s="20" t="s">
        <v>288</v>
      </c>
      <c r="R152" s="21">
        <f>STDEV(R4:R124)</f>
        <v>1343.260904</v>
      </c>
      <c r="T152" s="13"/>
      <c r="U152" s="19"/>
      <c r="V152" s="20" t="s">
        <v>288</v>
      </c>
      <c r="W152" s="21">
        <f>STDEV(W4:W124)</f>
        <v>644.9306849</v>
      </c>
      <c r="Y152" s="13"/>
      <c r="Z152" s="19"/>
      <c r="AA152" s="20" t="s">
        <v>288</v>
      </c>
      <c r="AB152" s="21">
        <f>STDEV(AB4:AB124)</f>
        <v>519.3915763</v>
      </c>
      <c r="AD152" s="13"/>
      <c r="AE152" s="19"/>
      <c r="AF152" s="20" t="s">
        <v>288</v>
      </c>
      <c r="AG152" s="21">
        <f>STDEV(AG4:AG124)</f>
        <v>539.2180077</v>
      </c>
      <c r="AI152" s="13"/>
      <c r="AJ152" s="19"/>
      <c r="AK152" s="20" t="s">
        <v>288</v>
      </c>
      <c r="AL152" s="21">
        <f>STDEV(AL4:AL124)</f>
        <v>885.7223364</v>
      </c>
      <c r="AN152" s="13"/>
      <c r="AO152" s="19"/>
      <c r="AP152" s="20" t="s">
        <v>288</v>
      </c>
      <c r="AQ152" s="21">
        <f>STDEV(AQ4:AQ124)</f>
        <v>851.73182</v>
      </c>
      <c r="AS152" s="13"/>
    </row>
    <row r="153">
      <c r="A153" s="16"/>
      <c r="B153" s="17" t="s">
        <v>289</v>
      </c>
      <c r="C153" s="21">
        <f>MEDIAN(C4:C124)</f>
        <v>264.5</v>
      </c>
      <c r="E153" s="13"/>
      <c r="F153" s="19"/>
      <c r="G153" s="17" t="s">
        <v>289</v>
      </c>
      <c r="H153" s="21">
        <f>MEDIAN(H4:H124)</f>
        <v>263</v>
      </c>
      <c r="J153" s="13"/>
      <c r="K153" s="19"/>
      <c r="L153" s="17" t="s">
        <v>289</v>
      </c>
      <c r="M153" s="21">
        <f>MEDIAN(M4:M124)</f>
        <v>278.5</v>
      </c>
      <c r="O153" s="13"/>
      <c r="P153" s="19"/>
      <c r="Q153" s="17" t="s">
        <v>289</v>
      </c>
      <c r="R153" s="21">
        <f>MEDIAN(R4:R124)</f>
        <v>333</v>
      </c>
      <c r="T153" s="13"/>
      <c r="U153" s="19"/>
      <c r="V153" s="17" t="s">
        <v>289</v>
      </c>
      <c r="W153" s="21">
        <f>MEDIAN(W4:W124)</f>
        <v>348.5</v>
      </c>
      <c r="Y153" s="13"/>
      <c r="Z153" s="19"/>
      <c r="AA153" s="17" t="s">
        <v>289</v>
      </c>
      <c r="AB153" s="21">
        <f>MEDIAN(AB4:AB124)</f>
        <v>272</v>
      </c>
      <c r="AD153" s="13"/>
      <c r="AE153" s="19"/>
      <c r="AF153" s="17" t="s">
        <v>289</v>
      </c>
      <c r="AG153" s="21">
        <f>MEDIAN(AG4:AG124)</f>
        <v>267</v>
      </c>
      <c r="AI153" s="13"/>
      <c r="AJ153" s="19"/>
      <c r="AK153" s="17" t="s">
        <v>289</v>
      </c>
      <c r="AL153" s="21">
        <f>MEDIAN(AL4:AL124)</f>
        <v>344.5</v>
      </c>
      <c r="AN153" s="13"/>
      <c r="AO153" s="19"/>
      <c r="AP153" s="17" t="s">
        <v>289</v>
      </c>
      <c r="AQ153" s="21">
        <f>MEDIAN(AQ4:AQ124)</f>
        <v>292.5</v>
      </c>
      <c r="AS153" s="13"/>
    </row>
    <row r="154">
      <c r="A154" s="16"/>
      <c r="B154" s="17" t="s">
        <v>290</v>
      </c>
      <c r="C154" s="21">
        <f>min(C4:C124)</f>
        <v>91</v>
      </c>
      <c r="E154" s="13"/>
      <c r="F154" s="19"/>
      <c r="G154" s="17" t="s">
        <v>290</v>
      </c>
      <c r="H154" s="21">
        <f>min(H4:H124)</f>
        <v>87</v>
      </c>
      <c r="J154" s="13"/>
      <c r="K154" s="19"/>
      <c r="L154" s="17" t="s">
        <v>290</v>
      </c>
      <c r="M154" s="21">
        <f>min(M4:M124)</f>
        <v>84</v>
      </c>
      <c r="O154" s="13"/>
      <c r="P154" s="19"/>
      <c r="Q154" s="17" t="s">
        <v>290</v>
      </c>
      <c r="R154" s="21">
        <f>min(R4:R124)</f>
        <v>75</v>
      </c>
      <c r="T154" s="13"/>
      <c r="U154" s="19"/>
      <c r="V154" s="17" t="s">
        <v>290</v>
      </c>
      <c r="W154" s="21">
        <f>min(W4:W124)</f>
        <v>92</v>
      </c>
      <c r="Y154" s="13"/>
      <c r="Z154" s="19"/>
      <c r="AA154" s="17" t="s">
        <v>290</v>
      </c>
      <c r="AB154" s="21">
        <f>min(AB4:AB124)</f>
        <v>86</v>
      </c>
      <c r="AD154" s="13"/>
      <c r="AE154" s="19"/>
      <c r="AF154" s="17" t="s">
        <v>290</v>
      </c>
      <c r="AG154" s="21">
        <f>min(AG4:AG124)</f>
        <v>92</v>
      </c>
      <c r="AI154" s="13"/>
      <c r="AJ154" s="19"/>
      <c r="AK154" s="17" t="s">
        <v>290</v>
      </c>
      <c r="AL154" s="21">
        <f>min(AL4:AL124)</f>
        <v>92</v>
      </c>
      <c r="AN154" s="13"/>
      <c r="AO154" s="19"/>
      <c r="AP154" s="17" t="s">
        <v>290</v>
      </c>
      <c r="AQ154" s="21">
        <f>min(AQ4:AQ124)</f>
        <v>81</v>
      </c>
      <c r="AS154" s="13"/>
    </row>
    <row r="155">
      <c r="A155" s="16"/>
      <c r="B155" s="17" t="s">
        <v>291</v>
      </c>
      <c r="C155" s="21">
        <f>max(C4:C124)</f>
        <v>3861</v>
      </c>
      <c r="E155" s="13"/>
      <c r="F155" s="19"/>
      <c r="G155" s="17" t="s">
        <v>291</v>
      </c>
      <c r="H155" s="21">
        <f>max(H4:H124)</f>
        <v>3456</v>
      </c>
      <c r="J155" s="13"/>
      <c r="K155" s="19"/>
      <c r="L155" s="17" t="s">
        <v>291</v>
      </c>
      <c r="M155" s="21">
        <f>max(M4:M124)</f>
        <v>1822</v>
      </c>
      <c r="O155" s="13"/>
      <c r="P155" s="19"/>
      <c r="Q155" s="17" t="s">
        <v>291</v>
      </c>
      <c r="R155" s="21">
        <f>max(R4:R124)</f>
        <v>7309</v>
      </c>
      <c r="T155" s="13"/>
      <c r="U155" s="19"/>
      <c r="V155" s="17" t="s">
        <v>291</v>
      </c>
      <c r="W155" s="21">
        <f>max(W4:W124)</f>
        <v>3166</v>
      </c>
      <c r="Y155" s="13"/>
      <c r="Z155" s="19"/>
      <c r="AA155" s="17" t="s">
        <v>291</v>
      </c>
      <c r="AB155" s="21">
        <f>max(AB4:AB124)</f>
        <v>2992</v>
      </c>
      <c r="AD155" s="13"/>
      <c r="AE155" s="19"/>
      <c r="AF155" s="17" t="s">
        <v>291</v>
      </c>
      <c r="AG155" s="21">
        <f>max(AG4:AG124)</f>
        <v>2943</v>
      </c>
      <c r="AI155" s="13"/>
      <c r="AJ155" s="19"/>
      <c r="AK155" s="17" t="s">
        <v>291</v>
      </c>
      <c r="AL155" s="21">
        <f>max(AL4:AL124)</f>
        <v>5783</v>
      </c>
      <c r="AN155" s="13"/>
      <c r="AO155" s="19"/>
      <c r="AP155" s="17" t="s">
        <v>291</v>
      </c>
      <c r="AQ155" s="21">
        <f>max(AQ4:AQ124)</f>
        <v>5803</v>
      </c>
      <c r="AS155" s="13"/>
    </row>
    <row r="156">
      <c r="A156" s="16"/>
      <c r="B156" s="17" t="s">
        <v>292</v>
      </c>
      <c r="C156" s="21">
        <f>sum(C4:C124)/1000</f>
        <v>32.102</v>
      </c>
      <c r="E156" s="13"/>
      <c r="F156" s="19"/>
      <c r="G156" s="17" t="s">
        <v>292</v>
      </c>
      <c r="H156" s="21">
        <f>sum(H4:H124)/1000</f>
        <v>28.022</v>
      </c>
      <c r="J156" s="13"/>
      <c r="K156" s="19"/>
      <c r="L156" s="17" t="s">
        <v>292</v>
      </c>
      <c r="M156" s="21">
        <f>sum(M4:M124)/1000</f>
        <v>30.199</v>
      </c>
      <c r="O156" s="13"/>
      <c r="P156" s="19"/>
      <c r="Q156" s="17" t="s">
        <v>292</v>
      </c>
      <c r="R156" s="21">
        <f>sum(R4:R124)/1000</f>
        <v>57.872</v>
      </c>
      <c r="T156" s="13"/>
      <c r="U156" s="19"/>
      <c r="V156" s="17" t="s">
        <v>292</v>
      </c>
      <c r="W156" s="21">
        <f>sum(W4:W124)/1000</f>
        <v>35.174</v>
      </c>
      <c r="Y156" s="13"/>
      <c r="Z156" s="19"/>
      <c r="AA156" s="17" t="s">
        <v>292</v>
      </c>
      <c r="AB156" s="21">
        <f>sum(AB4:AB124)/1000</f>
        <v>32.357</v>
      </c>
      <c r="AD156" s="13"/>
      <c r="AE156" s="19"/>
      <c r="AF156" s="17" t="s">
        <v>292</v>
      </c>
      <c r="AG156" s="21">
        <f>sum(AG4:AG124)/1000</f>
        <v>46.069</v>
      </c>
      <c r="AI156" s="13"/>
      <c r="AJ156" s="19"/>
      <c r="AK156" s="17" t="s">
        <v>292</v>
      </c>
      <c r="AL156" s="21">
        <f>sum(AL4:AL124)/1000</f>
        <v>44.228</v>
      </c>
      <c r="AN156" s="13"/>
      <c r="AO156" s="19"/>
      <c r="AP156" s="17" t="s">
        <v>292</v>
      </c>
      <c r="AQ156" s="21">
        <f>sum(AQ4:AQ124)/1000</f>
        <v>51.64</v>
      </c>
      <c r="AS156" s="13"/>
    </row>
    <row r="157">
      <c r="A157" s="16"/>
      <c r="B157" s="17" t="s">
        <v>293</v>
      </c>
      <c r="C157" s="21">
        <f>COUNTA(C4:C124)+1</f>
        <v>59</v>
      </c>
      <c r="E157" s="13"/>
      <c r="F157" s="19"/>
      <c r="G157" s="17" t="s">
        <v>293</v>
      </c>
      <c r="H157" s="21">
        <f>COUNTA(H4:H124)+1</f>
        <v>59</v>
      </c>
      <c r="J157" s="13"/>
      <c r="K157" s="19"/>
      <c r="L157" s="17" t="s">
        <v>293</v>
      </c>
      <c r="M157" s="21">
        <f>COUNTA(M4:M124)+1</f>
        <v>75</v>
      </c>
      <c r="O157" s="13"/>
      <c r="P157" s="19"/>
      <c r="Q157" s="17" t="s">
        <v>293</v>
      </c>
      <c r="R157" s="21">
        <f>COUNTA(R4:R124)+1</f>
        <v>64</v>
      </c>
      <c r="T157" s="13"/>
      <c r="U157" s="19"/>
      <c r="V157" s="17" t="s">
        <v>293</v>
      </c>
      <c r="W157" s="21">
        <f>COUNTA(W4:W124)+1</f>
        <v>57</v>
      </c>
      <c r="Y157" s="13"/>
      <c r="Z157" s="19"/>
      <c r="AA157" s="17" t="s">
        <v>293</v>
      </c>
      <c r="AB157" s="21">
        <f>COUNTA(AB4:AB124)+1</f>
        <v>67</v>
      </c>
      <c r="AD157" s="13"/>
      <c r="AE157" s="19"/>
      <c r="AF157" s="17" t="s">
        <v>293</v>
      </c>
      <c r="AG157" s="21">
        <f>COUNTA(AG4:AG124)+1</f>
        <v>96</v>
      </c>
      <c r="AI157" s="13"/>
      <c r="AJ157" s="19"/>
      <c r="AK157" s="17" t="s">
        <v>293</v>
      </c>
      <c r="AL157" s="21">
        <f>COUNTA(AL4:AL124)+1</f>
        <v>71</v>
      </c>
      <c r="AN157" s="13"/>
      <c r="AO157" s="19"/>
      <c r="AP157" s="17" t="s">
        <v>293</v>
      </c>
      <c r="AQ157" s="21">
        <f>COUNTA(AQ4:AQ124)+1</f>
        <v>93</v>
      </c>
      <c r="AS157" s="13"/>
    </row>
    <row r="158">
      <c r="A158" s="16"/>
      <c r="B158" s="17" t="s">
        <v>294</v>
      </c>
      <c r="C158" s="22">
        <f>C160+C159+C161+C162</f>
        <v>59</v>
      </c>
      <c r="E158" s="13"/>
      <c r="F158" s="16"/>
      <c r="G158" s="17" t="s">
        <v>294</v>
      </c>
      <c r="H158" s="22">
        <f>H160+H159+H161+H162</f>
        <v>59</v>
      </c>
      <c r="J158" s="13"/>
      <c r="K158" s="16"/>
      <c r="L158" s="17" t="s">
        <v>294</v>
      </c>
      <c r="M158" s="22">
        <f>M160+M159+M161+M162</f>
        <v>75</v>
      </c>
      <c r="O158" s="13"/>
      <c r="P158" s="16"/>
      <c r="Q158" s="17" t="s">
        <v>294</v>
      </c>
      <c r="R158" s="22">
        <f>R160+R159+R161+R162</f>
        <v>70</v>
      </c>
      <c r="T158" s="13"/>
      <c r="U158" s="16"/>
      <c r="V158" s="17" t="s">
        <v>294</v>
      </c>
      <c r="W158" s="22">
        <f>W160+W159+W161+W162</f>
        <v>57</v>
      </c>
      <c r="Y158" s="13"/>
      <c r="Z158" s="16"/>
      <c r="AA158" s="17" t="s">
        <v>294</v>
      </c>
      <c r="AB158" s="22">
        <f>AB160+AB159+AB161+AB162</f>
        <v>67</v>
      </c>
      <c r="AD158" s="13"/>
      <c r="AE158" s="16"/>
      <c r="AF158" s="17" t="s">
        <v>294</v>
      </c>
      <c r="AG158" s="22">
        <f>AG160+AG159+AG161+AG162</f>
        <v>98</v>
      </c>
      <c r="AI158" s="13"/>
      <c r="AJ158" s="16"/>
      <c r="AK158" s="17" t="s">
        <v>294</v>
      </c>
      <c r="AL158" s="22">
        <f>AL160+AL159+AL161+AL162</f>
        <v>71</v>
      </c>
      <c r="AN158" s="13"/>
      <c r="AO158" s="16"/>
      <c r="AP158" s="17" t="s">
        <v>294</v>
      </c>
      <c r="AQ158" s="22">
        <f>AQ160+AQ159+AQ161+AQ162</f>
        <v>93</v>
      </c>
      <c r="AS158" s="13"/>
    </row>
    <row r="159">
      <c r="A159" s="4"/>
      <c r="B159" s="17" t="s">
        <v>295</v>
      </c>
      <c r="C159" s="23">
        <f>(C157-55)/2</f>
        <v>2</v>
      </c>
      <c r="E159" s="13"/>
      <c r="F159" s="4"/>
      <c r="G159" s="17" t="s">
        <v>295</v>
      </c>
      <c r="H159" s="23">
        <f>(H157-55)/2</f>
        <v>2</v>
      </c>
      <c r="J159" s="13"/>
      <c r="K159" s="4"/>
      <c r="L159" s="17" t="s">
        <v>295</v>
      </c>
      <c r="M159" s="23">
        <f>(M157-55)/2</f>
        <v>10</v>
      </c>
      <c r="O159" s="13"/>
      <c r="P159" s="4"/>
      <c r="Q159" s="17" t="s">
        <v>295</v>
      </c>
      <c r="R159" s="32">
        <f>(R157-52)/2</f>
        <v>6</v>
      </c>
      <c r="T159" s="13"/>
      <c r="U159" s="4"/>
      <c r="V159" s="17" t="s">
        <v>295</v>
      </c>
      <c r="W159" s="23">
        <f>(W157-55)/2</f>
        <v>1</v>
      </c>
      <c r="Y159" s="13"/>
      <c r="Z159" s="4"/>
      <c r="AA159" s="17" t="s">
        <v>295</v>
      </c>
      <c r="AB159" s="23">
        <f>(AB157-55)/2</f>
        <v>6</v>
      </c>
      <c r="AD159" s="13"/>
      <c r="AE159" s="4"/>
      <c r="AF159" s="17" t="s">
        <v>295</v>
      </c>
      <c r="AG159" s="32">
        <f>(AG157-54)/2</f>
        <v>21</v>
      </c>
      <c r="AI159" s="13"/>
      <c r="AJ159" s="4"/>
      <c r="AK159" s="17" t="s">
        <v>295</v>
      </c>
      <c r="AL159" s="23">
        <f>(AL157-55)/2</f>
        <v>8</v>
      </c>
      <c r="AN159" s="13"/>
      <c r="AO159" s="4"/>
      <c r="AP159" s="17" t="s">
        <v>295</v>
      </c>
      <c r="AQ159" s="23">
        <f>(AQ157-55)/2</f>
        <v>19</v>
      </c>
      <c r="AS159" s="13"/>
    </row>
    <row r="160">
      <c r="B160" s="24" t="s">
        <v>296</v>
      </c>
      <c r="C160" s="25">
        <v>55.0</v>
      </c>
      <c r="E160" s="13"/>
      <c r="G160" s="24" t="s">
        <v>296</v>
      </c>
      <c r="H160" s="25">
        <v>55.0</v>
      </c>
      <c r="J160" s="13"/>
      <c r="L160" s="24" t="s">
        <v>296</v>
      </c>
      <c r="M160" s="25">
        <v>55.0</v>
      </c>
      <c r="O160" s="13"/>
      <c r="Q160" s="24" t="s">
        <v>296</v>
      </c>
      <c r="R160" s="25">
        <v>55.0</v>
      </c>
      <c r="T160" s="13"/>
      <c r="V160" s="24" t="s">
        <v>296</v>
      </c>
      <c r="W160" s="25">
        <v>55.0</v>
      </c>
      <c r="Y160" s="13"/>
      <c r="AA160" s="24" t="s">
        <v>296</v>
      </c>
      <c r="AB160" s="25">
        <v>55.0</v>
      </c>
      <c r="AD160" s="13"/>
      <c r="AF160" s="24" t="s">
        <v>296</v>
      </c>
      <c r="AG160" s="25">
        <v>55.0</v>
      </c>
      <c r="AI160" s="13"/>
      <c r="AK160" s="24" t="s">
        <v>296</v>
      </c>
      <c r="AL160" s="25">
        <v>55.0</v>
      </c>
      <c r="AN160" s="13"/>
      <c r="AP160" s="24" t="s">
        <v>296</v>
      </c>
      <c r="AQ160" s="25">
        <v>55.0</v>
      </c>
      <c r="AS160" s="13"/>
    </row>
    <row r="161">
      <c r="B161" s="26" t="s">
        <v>297</v>
      </c>
      <c r="C161" s="25">
        <f>C159</f>
        <v>2</v>
      </c>
      <c r="E161" s="13"/>
      <c r="G161" s="26" t="s">
        <v>297</v>
      </c>
      <c r="H161" s="25">
        <f>H159</f>
        <v>2</v>
      </c>
      <c r="J161" s="13"/>
      <c r="L161" s="26" t="s">
        <v>297</v>
      </c>
      <c r="M161" s="25">
        <f>M159</f>
        <v>10</v>
      </c>
      <c r="O161" s="13"/>
      <c r="Q161" s="26" t="s">
        <v>297</v>
      </c>
      <c r="R161" s="25">
        <f>R159</f>
        <v>6</v>
      </c>
      <c r="T161" s="13"/>
      <c r="V161" s="26" t="s">
        <v>297</v>
      </c>
      <c r="W161" s="25">
        <f>W159</f>
        <v>1</v>
      </c>
      <c r="Y161" s="13"/>
      <c r="AA161" s="26" t="s">
        <v>297</v>
      </c>
      <c r="AB161" s="25">
        <f>AB159</f>
        <v>6</v>
      </c>
      <c r="AD161" s="13"/>
      <c r="AF161" s="26" t="s">
        <v>297</v>
      </c>
      <c r="AG161" s="25">
        <f>AG159</f>
        <v>21</v>
      </c>
      <c r="AI161" s="13"/>
      <c r="AK161" s="26" t="s">
        <v>297</v>
      </c>
      <c r="AL161" s="25">
        <f>AL159</f>
        <v>8</v>
      </c>
      <c r="AN161" s="13"/>
      <c r="AP161" s="26" t="s">
        <v>297</v>
      </c>
      <c r="AQ161" s="25">
        <f>AQ159</f>
        <v>19</v>
      </c>
      <c r="AS161" s="13"/>
    </row>
    <row r="162">
      <c r="B162" s="26" t="s">
        <v>298</v>
      </c>
      <c r="C162" s="25">
        <v>0.0</v>
      </c>
      <c r="E162" s="13"/>
      <c r="G162" s="26" t="s">
        <v>298</v>
      </c>
      <c r="H162" s="25">
        <v>0.0</v>
      </c>
      <c r="J162" s="13"/>
      <c r="L162" s="26" t="s">
        <v>298</v>
      </c>
      <c r="M162" s="25">
        <v>0.0</v>
      </c>
      <c r="O162" s="13"/>
      <c r="Q162" s="26" t="s">
        <v>298</v>
      </c>
      <c r="R162" s="31">
        <v>3.0</v>
      </c>
      <c r="T162" s="13"/>
      <c r="V162" s="26" t="s">
        <v>298</v>
      </c>
      <c r="W162" s="25">
        <v>0.0</v>
      </c>
      <c r="Y162" s="13"/>
      <c r="AA162" s="26" t="s">
        <v>298</v>
      </c>
      <c r="AB162" s="25">
        <v>0.0</v>
      </c>
      <c r="AD162" s="13"/>
      <c r="AF162" s="26" t="s">
        <v>298</v>
      </c>
      <c r="AG162" s="31">
        <v>1.0</v>
      </c>
      <c r="AI162" s="13"/>
      <c r="AK162" s="26" t="s">
        <v>298</v>
      </c>
      <c r="AL162" s="25">
        <v>0.0</v>
      </c>
      <c r="AN162" s="13"/>
      <c r="AP162" s="26" t="s">
        <v>298</v>
      </c>
      <c r="AQ162" s="25">
        <v>0.0</v>
      </c>
      <c r="AS162" s="13"/>
    </row>
    <row r="163">
      <c r="B163" s="24" t="s">
        <v>299</v>
      </c>
      <c r="C163" s="25">
        <f>COUNTIF(A3:A100,FALSE)+5</f>
        <v>7</v>
      </c>
      <c r="E163" s="13"/>
      <c r="G163" s="24" t="s">
        <v>299</v>
      </c>
      <c r="H163" s="25">
        <f>COUNTIF(F3:F100,FALSE)+5</f>
        <v>7</v>
      </c>
      <c r="J163" s="13"/>
      <c r="L163" s="24" t="s">
        <v>299</v>
      </c>
      <c r="M163" s="25">
        <f>COUNTIF(K3:K100,FALSE)-1+5</f>
        <v>7</v>
      </c>
      <c r="O163" s="13"/>
      <c r="Q163" s="24" t="s">
        <v>299</v>
      </c>
      <c r="R163" s="25">
        <f>COUNTIF(P3:P100,FALSE)-2+6</f>
        <v>9</v>
      </c>
      <c r="T163" s="13"/>
      <c r="V163" s="24" t="s">
        <v>299</v>
      </c>
      <c r="W163" s="25">
        <f>COUNTIF(U3:U100,FALSE)+5</f>
        <v>7</v>
      </c>
      <c r="Y163" s="13"/>
      <c r="AA163" s="24" t="s">
        <v>299</v>
      </c>
      <c r="AB163" s="25">
        <f>COUNTIF(Z3:Z100,FALSE)+5</f>
        <v>7</v>
      </c>
      <c r="AD163" s="13"/>
      <c r="AF163" s="24" t="s">
        <v>299</v>
      </c>
      <c r="AG163" s="25">
        <f>COUNTIF(AE3:AE100,FALSE)+5</f>
        <v>7</v>
      </c>
      <c r="AI163" s="13"/>
      <c r="AK163" s="24" t="s">
        <v>299</v>
      </c>
      <c r="AL163" s="25">
        <f>COUNTIF(AJ3:AJ100,FALSE)+5</f>
        <v>7</v>
      </c>
      <c r="AN163" s="13"/>
      <c r="AP163" s="24" t="s">
        <v>299</v>
      </c>
      <c r="AQ163" s="25">
        <f>COUNTIF(AO3:AO100,FALSE)-3+5</f>
        <v>11</v>
      </c>
      <c r="AR163" s="10" t="s">
        <v>1096</v>
      </c>
      <c r="AS163" s="13"/>
    </row>
    <row r="164">
      <c r="B164" s="17" t="s">
        <v>300</v>
      </c>
      <c r="C164" s="25">
        <f>C158+C163</f>
        <v>66</v>
      </c>
      <c r="E164" s="13"/>
      <c r="G164" s="17" t="s">
        <v>300</v>
      </c>
      <c r="H164" s="25">
        <f>H158+H163</f>
        <v>66</v>
      </c>
      <c r="J164" s="13"/>
      <c r="L164" s="17" t="s">
        <v>300</v>
      </c>
      <c r="M164" s="25">
        <f>M158+M163</f>
        <v>82</v>
      </c>
      <c r="O164" s="13"/>
      <c r="Q164" s="17" t="s">
        <v>300</v>
      </c>
      <c r="R164" s="25">
        <f>R158+R163</f>
        <v>79</v>
      </c>
      <c r="T164" s="13"/>
      <c r="V164" s="17" t="s">
        <v>300</v>
      </c>
      <c r="W164" s="25">
        <f>W158+W163</f>
        <v>64</v>
      </c>
      <c r="Y164" s="13"/>
      <c r="AA164" s="17" t="s">
        <v>300</v>
      </c>
      <c r="AB164" s="25">
        <f>AB158+AB163</f>
        <v>74</v>
      </c>
      <c r="AD164" s="13"/>
      <c r="AF164" s="17" t="s">
        <v>300</v>
      </c>
      <c r="AG164" s="25">
        <f>AG158+AG163</f>
        <v>105</v>
      </c>
      <c r="AI164" s="13"/>
      <c r="AK164" s="17" t="s">
        <v>300</v>
      </c>
      <c r="AL164" s="25">
        <f>AL158+AL163</f>
        <v>78</v>
      </c>
      <c r="AN164" s="13"/>
      <c r="AP164" s="17" t="s">
        <v>300</v>
      </c>
      <c r="AQ164" s="25">
        <f>AQ158+AQ163</f>
        <v>104</v>
      </c>
      <c r="AS164" s="13"/>
    </row>
    <row r="165">
      <c r="B165" s="27" t="s">
        <v>301</v>
      </c>
      <c r="C165" s="25">
        <f>C157-C159</f>
        <v>57</v>
      </c>
      <c r="E165" s="13"/>
      <c r="G165" s="27" t="s">
        <v>301</v>
      </c>
      <c r="H165" s="25">
        <f>H157-H159</f>
        <v>57</v>
      </c>
      <c r="J165" s="13"/>
      <c r="L165" s="27" t="s">
        <v>301</v>
      </c>
      <c r="M165" s="25">
        <f>M157-M159</f>
        <v>65</v>
      </c>
      <c r="O165" s="13"/>
      <c r="Q165" s="27" t="s">
        <v>301</v>
      </c>
      <c r="R165" s="25">
        <f>R157-R159</f>
        <v>58</v>
      </c>
      <c r="T165" s="13"/>
      <c r="V165" s="27" t="s">
        <v>301</v>
      </c>
      <c r="W165" s="25">
        <f>W157-W159</f>
        <v>56</v>
      </c>
      <c r="Y165" s="13"/>
      <c r="AA165" s="27" t="s">
        <v>301</v>
      </c>
      <c r="AB165" s="25">
        <f>AB157-AB159</f>
        <v>61</v>
      </c>
      <c r="AD165" s="13"/>
      <c r="AF165" s="27" t="s">
        <v>301</v>
      </c>
      <c r="AG165" s="25">
        <f>AG157-AG159</f>
        <v>75</v>
      </c>
      <c r="AI165" s="13"/>
      <c r="AK165" s="27" t="s">
        <v>301</v>
      </c>
      <c r="AL165" s="25">
        <f>AL157-AL159</f>
        <v>63</v>
      </c>
      <c r="AN165" s="13"/>
      <c r="AP165" s="27" t="s">
        <v>301</v>
      </c>
      <c r="AQ165" s="25">
        <f>AQ157-AQ159</f>
        <v>74</v>
      </c>
      <c r="AS165" s="13"/>
    </row>
    <row r="166">
      <c r="B166" s="28" t="s">
        <v>302</v>
      </c>
      <c r="C166" s="25">
        <f>((ABS(C165)-1)/C156)*1/5</f>
        <v>0.3488879198</v>
      </c>
      <c r="E166" s="13"/>
      <c r="G166" s="28" t="s">
        <v>302</v>
      </c>
      <c r="H166" s="25">
        <f>((ABS(H165)-1)/H156)*1/5</f>
        <v>0.399685961</v>
      </c>
      <c r="J166" s="13"/>
      <c r="L166" s="28" t="s">
        <v>302</v>
      </c>
      <c r="M166" s="25">
        <f>((ABS(M165)-1)/M156)*1/5</f>
        <v>0.4238550945</v>
      </c>
      <c r="O166" s="13"/>
      <c r="Q166" s="28" t="s">
        <v>302</v>
      </c>
      <c r="R166" s="25">
        <f>((ABS(R165)-1)/R156)*1/5</f>
        <v>0.1969864529</v>
      </c>
      <c r="T166" s="13"/>
      <c r="V166" s="28" t="s">
        <v>302</v>
      </c>
      <c r="W166" s="25">
        <f>((ABS(W165)-1)/W156)*1/5</f>
        <v>0.3127309945</v>
      </c>
      <c r="Y166" s="13"/>
      <c r="AA166" s="28" t="s">
        <v>302</v>
      </c>
      <c r="AB166" s="25">
        <f>((ABS(AB165)-1)/AB156)*1/5</f>
        <v>0.3708625645</v>
      </c>
      <c r="AD166" s="13"/>
      <c r="AF166" s="28" t="s">
        <v>302</v>
      </c>
      <c r="AG166" s="25">
        <f>((ABS(AG165)-1)/AG156)*1/5</f>
        <v>0.3212572446</v>
      </c>
      <c r="AI166" s="13"/>
      <c r="AK166" s="28" t="s">
        <v>302</v>
      </c>
      <c r="AL166" s="25">
        <f>((ABS(AL165)-1)/AL156)*1/5</f>
        <v>0.2803653794</v>
      </c>
      <c r="AN166" s="13"/>
      <c r="AP166" s="28" t="s">
        <v>302</v>
      </c>
      <c r="AQ166" s="25">
        <f>((ABS(AQ165)-1)/AQ156)*1/5</f>
        <v>0.2827265686</v>
      </c>
      <c r="AS166" s="13"/>
    </row>
    <row r="167">
      <c r="B167" s="28" t="s">
        <v>303</v>
      </c>
      <c r="C167" s="25">
        <f>((ABS(C165)-1)/C156)*1/5*60</f>
        <v>20.93327519</v>
      </c>
      <c r="E167" s="13"/>
      <c r="G167" s="28" t="s">
        <v>303</v>
      </c>
      <c r="H167" s="25">
        <f>((ABS(H165)-1)/H156)*1/5*60</f>
        <v>23.98115766</v>
      </c>
      <c r="J167" s="13"/>
      <c r="L167" s="28" t="s">
        <v>303</v>
      </c>
      <c r="M167" s="25">
        <f>((ABS(M165)-1)/M156)*1/5*60</f>
        <v>25.43130567</v>
      </c>
      <c r="O167" s="13"/>
      <c r="Q167" s="28" t="s">
        <v>303</v>
      </c>
      <c r="R167" s="25">
        <f>((ABS(R165)-1)/R156)*1/5*60</f>
        <v>11.81918717</v>
      </c>
      <c r="T167" s="13"/>
      <c r="V167" s="28" t="s">
        <v>303</v>
      </c>
      <c r="W167" s="25">
        <f>((ABS(W165)-1)/W156)*1/5*60</f>
        <v>18.76385967</v>
      </c>
      <c r="Y167" s="13"/>
      <c r="AA167" s="28" t="s">
        <v>303</v>
      </c>
      <c r="AB167" s="25">
        <f>((ABS(AB165)-1)/AB156)*1/5*60</f>
        <v>22.25175387</v>
      </c>
      <c r="AD167" s="13"/>
      <c r="AF167" s="28" t="s">
        <v>303</v>
      </c>
      <c r="AG167" s="25">
        <f>((ABS(AG165)-1)/AG156)*1/5*60</f>
        <v>19.27543467</v>
      </c>
      <c r="AI167" s="13"/>
      <c r="AK167" s="28" t="s">
        <v>303</v>
      </c>
      <c r="AL167" s="25">
        <f>((ABS(AL165)-1)/AL156)*1/5*60</f>
        <v>16.82192276</v>
      </c>
      <c r="AN167" s="13"/>
      <c r="AP167" s="28" t="s">
        <v>303</v>
      </c>
      <c r="AQ167" s="25">
        <f>((ABS(AQ165)-1)/AQ156)*1/5*60</f>
        <v>16.96359411</v>
      </c>
      <c r="AS167" s="13"/>
    </row>
    <row r="168">
      <c r="B168" s="28" t="s">
        <v>304</v>
      </c>
      <c r="C168" s="25">
        <f>C166*(1-C177)</f>
        <v>0.3488879198</v>
      </c>
      <c r="E168" s="13"/>
      <c r="G168" s="28" t="s">
        <v>304</v>
      </c>
      <c r="H168" s="25">
        <f>H166*(1-H177)</f>
        <v>0.399685961</v>
      </c>
      <c r="J168" s="13"/>
      <c r="L168" s="28" t="s">
        <v>304</v>
      </c>
      <c r="M168" s="25">
        <f>M166*(1-M177)</f>
        <v>0.4238550945</v>
      </c>
      <c r="O168" s="13"/>
      <c r="Q168" s="28" t="s">
        <v>304</v>
      </c>
      <c r="R168" s="25">
        <f>R166*(1-R177)</f>
        <v>0.1877527129</v>
      </c>
      <c r="T168" s="13"/>
      <c r="V168" s="28" t="s">
        <v>304</v>
      </c>
      <c r="W168" s="25">
        <f>W166*(1-W177)</f>
        <v>0.3127309945</v>
      </c>
      <c r="Y168" s="13"/>
      <c r="AA168" s="28" t="s">
        <v>304</v>
      </c>
      <c r="AB168" s="25">
        <f>AB166*(1-AB177)</f>
        <v>0.3708625645</v>
      </c>
      <c r="AD168" s="13"/>
      <c r="AF168" s="28" t="s">
        <v>304</v>
      </c>
      <c r="AG168" s="25">
        <f>AG166*(1-AG177)</f>
        <v>0.3170850726</v>
      </c>
      <c r="AI168" s="13"/>
      <c r="AK168" s="28" t="s">
        <v>304</v>
      </c>
      <c r="AL168" s="25">
        <f>AL166*(1-AL177)</f>
        <v>0.2803653794</v>
      </c>
      <c r="AN168" s="13"/>
      <c r="AP168" s="28" t="s">
        <v>304</v>
      </c>
      <c r="AQ168" s="25">
        <f>AQ166*(1-AQ177)</f>
        <v>0.2827265686</v>
      </c>
      <c r="AS168" s="13"/>
    </row>
    <row r="169">
      <c r="B169" s="28" t="s">
        <v>305</v>
      </c>
      <c r="C169" s="25">
        <f>C167*(1-C177)</f>
        <v>20.93327519</v>
      </c>
      <c r="E169" s="13"/>
      <c r="G169" s="28" t="s">
        <v>305</v>
      </c>
      <c r="H169" s="25">
        <f>H167*(1-H177)</f>
        <v>23.98115766</v>
      </c>
      <c r="J169" s="13"/>
      <c r="L169" s="28" t="s">
        <v>305</v>
      </c>
      <c r="M169" s="25">
        <f>M167*(1-M177)</f>
        <v>25.43130567</v>
      </c>
      <c r="O169" s="13"/>
      <c r="Q169" s="28" t="s">
        <v>305</v>
      </c>
      <c r="R169" s="25">
        <f>R167*(1-R177)</f>
        <v>11.26516277</v>
      </c>
      <c r="T169" s="13"/>
      <c r="V169" s="28" t="s">
        <v>305</v>
      </c>
      <c r="W169" s="25">
        <f>W167*(1-W177)</f>
        <v>18.76385967</v>
      </c>
      <c r="Y169" s="13"/>
      <c r="AA169" s="28" t="s">
        <v>305</v>
      </c>
      <c r="AB169" s="25">
        <f>AB167*(1-AB177)</f>
        <v>22.25175387</v>
      </c>
      <c r="AD169" s="13"/>
      <c r="AF169" s="28" t="s">
        <v>305</v>
      </c>
      <c r="AG169" s="25">
        <f>AG167*(1-AG177)</f>
        <v>19.02510435</v>
      </c>
      <c r="AI169" s="13"/>
      <c r="AK169" s="28" t="s">
        <v>305</v>
      </c>
      <c r="AL169" s="25">
        <f>AL167*(1-AL177)</f>
        <v>16.82192276</v>
      </c>
      <c r="AN169" s="13"/>
      <c r="AP169" s="28" t="s">
        <v>305</v>
      </c>
      <c r="AQ169" s="25">
        <f>AQ167*(1-AQ177)</f>
        <v>16.96359411</v>
      </c>
      <c r="AS169" s="13"/>
    </row>
    <row r="170">
      <c r="B170" s="28" t="s">
        <v>306</v>
      </c>
      <c r="C170" s="25">
        <f>(ABS(C165)-1)/C156</f>
        <v>1.744439599</v>
      </c>
      <c r="E170" s="13"/>
      <c r="G170" s="28" t="s">
        <v>306</v>
      </c>
      <c r="H170" s="25">
        <f>(ABS(H165)-1)/H156</f>
        <v>1.998429805</v>
      </c>
      <c r="J170" s="13"/>
      <c r="L170" s="28" t="s">
        <v>306</v>
      </c>
      <c r="M170" s="25">
        <f>(ABS(M165)-1)/M156</f>
        <v>2.119275473</v>
      </c>
      <c r="O170" s="13"/>
      <c r="Q170" s="28" t="s">
        <v>306</v>
      </c>
      <c r="R170" s="25">
        <f>(ABS(R165)-1)/R156</f>
        <v>0.9849322643</v>
      </c>
      <c r="T170" s="13"/>
      <c r="V170" s="28" t="s">
        <v>306</v>
      </c>
      <c r="W170" s="25">
        <f>(ABS(W165)-1)/W156</f>
        <v>1.563654972</v>
      </c>
      <c r="Y170" s="13"/>
      <c r="AA170" s="28" t="s">
        <v>306</v>
      </c>
      <c r="AB170" s="25">
        <f>(ABS(AB165)-1)/AB156</f>
        <v>1.854312823</v>
      </c>
      <c r="AD170" s="13"/>
      <c r="AF170" s="28" t="s">
        <v>306</v>
      </c>
      <c r="AG170" s="25">
        <f>(ABS(AG165)-1)/AG156</f>
        <v>1.606286223</v>
      </c>
      <c r="AI170" s="13"/>
      <c r="AK170" s="28" t="s">
        <v>306</v>
      </c>
      <c r="AL170" s="25">
        <f>(ABS(AL165)-1)/AL156</f>
        <v>1.401826897</v>
      </c>
      <c r="AN170" s="13"/>
      <c r="AP170" s="28" t="s">
        <v>306</v>
      </c>
      <c r="AQ170" s="25">
        <f>(ABS(AQ165)-1)/AQ156</f>
        <v>1.413632843</v>
      </c>
      <c r="AS170" s="13"/>
    </row>
    <row r="171">
      <c r="B171" s="28" t="s">
        <v>307</v>
      </c>
      <c r="C171" s="25">
        <f>(ABS(C158)-1)/C156</f>
        <v>1.806741013</v>
      </c>
      <c r="E171" s="13"/>
      <c r="G171" s="28" t="s">
        <v>307</v>
      </c>
      <c r="H171" s="25">
        <f>(ABS(H158)-1)/H156</f>
        <v>2.069802298</v>
      </c>
      <c r="J171" s="13"/>
      <c r="L171" s="28" t="s">
        <v>307</v>
      </c>
      <c r="M171" s="25">
        <f>(ABS(M158)-1)/M156</f>
        <v>2.450412265</v>
      </c>
      <c r="O171" s="13"/>
      <c r="Q171" s="28" t="s">
        <v>307</v>
      </c>
      <c r="R171" s="25">
        <f>(ABS(R158)-1)/R156</f>
        <v>1.192286425</v>
      </c>
      <c r="T171" s="13"/>
      <c r="V171" s="28" t="s">
        <v>307</v>
      </c>
      <c r="W171" s="25">
        <f>(ABS(W158)-1)/W156</f>
        <v>1.592085063</v>
      </c>
      <c r="Y171" s="13"/>
      <c r="AA171" s="28" t="s">
        <v>307</v>
      </c>
      <c r="AB171" s="25">
        <f>(ABS(AB158)-1)/AB156</f>
        <v>2.039744105</v>
      </c>
      <c r="AD171" s="13"/>
      <c r="AF171" s="28" t="s">
        <v>307</v>
      </c>
      <c r="AG171" s="25">
        <f>(ABS(AG158)-1)/AG156</f>
        <v>2.105537346</v>
      </c>
      <c r="AI171" s="13"/>
      <c r="AK171" s="28" t="s">
        <v>307</v>
      </c>
      <c r="AL171" s="25">
        <f>(ABS(AL158)-1)/AL156</f>
        <v>1.582707787</v>
      </c>
      <c r="AN171" s="13"/>
      <c r="AP171" s="28" t="s">
        <v>307</v>
      </c>
      <c r="AQ171" s="25">
        <f>(ABS(AQ158)-1)/AQ156</f>
        <v>1.781564679</v>
      </c>
      <c r="AS171" s="13"/>
    </row>
    <row r="172">
      <c r="B172" s="4" t="s">
        <v>308</v>
      </c>
      <c r="C172" s="25">
        <f>(ABS(C164)-1)/C156</f>
        <v>2.024795963</v>
      </c>
      <c r="E172" s="13"/>
      <c r="G172" s="4" t="s">
        <v>308</v>
      </c>
      <c r="H172" s="25">
        <f>(ABS(H164)-1)/H156</f>
        <v>2.319606024</v>
      </c>
      <c r="J172" s="13"/>
      <c r="L172" s="4" t="s">
        <v>308</v>
      </c>
      <c r="M172" s="25">
        <f>(ABS(M164)-1)/M156</f>
        <v>2.68220802</v>
      </c>
      <c r="O172" s="13"/>
      <c r="Q172" s="4" t="s">
        <v>308</v>
      </c>
      <c r="R172" s="25">
        <f>(ABS(R164)-1)/R156</f>
        <v>1.347802046</v>
      </c>
      <c r="T172" s="13"/>
      <c r="V172" s="4" t="s">
        <v>308</v>
      </c>
      <c r="W172" s="25">
        <f>(ABS(W164)-1)/W156</f>
        <v>1.791095696</v>
      </c>
      <c r="Y172" s="13"/>
      <c r="AA172" s="4" t="s">
        <v>308</v>
      </c>
      <c r="AB172" s="25">
        <f>(ABS(AB164)-1)/AB156</f>
        <v>2.256080601</v>
      </c>
      <c r="AD172" s="13"/>
      <c r="AF172" s="4" t="s">
        <v>308</v>
      </c>
      <c r="AG172" s="25">
        <f>(ABS(AG164)-1)/AG156</f>
        <v>2.25748334</v>
      </c>
      <c r="AI172" s="13"/>
      <c r="AK172" s="4" t="s">
        <v>308</v>
      </c>
      <c r="AL172" s="25">
        <f>(ABS(AL164)-1)/AL156</f>
        <v>1.740978566</v>
      </c>
      <c r="AN172" s="13"/>
      <c r="AP172" s="4" t="s">
        <v>308</v>
      </c>
      <c r="AQ172" s="25">
        <f>(ABS(AQ164)-1)/AQ156</f>
        <v>1.994577847</v>
      </c>
      <c r="AS172" s="13"/>
    </row>
    <row r="173">
      <c r="B173" s="4" t="s">
        <v>309</v>
      </c>
      <c r="C173" s="25">
        <f>ABS(C158)/ABS(C165)</f>
        <v>1.035087719</v>
      </c>
      <c r="E173" s="13"/>
      <c r="G173" s="4" t="s">
        <v>309</v>
      </c>
      <c r="H173" s="25">
        <f>ABS(H158)/ABS(H165)</f>
        <v>1.035087719</v>
      </c>
      <c r="J173" s="13"/>
      <c r="L173" s="4" t="s">
        <v>309</v>
      </c>
      <c r="M173" s="25">
        <f>ABS(M158)/ABS(M165)</f>
        <v>1.153846154</v>
      </c>
      <c r="O173" s="13"/>
      <c r="Q173" s="4" t="s">
        <v>309</v>
      </c>
      <c r="R173" s="25">
        <f>ABS(R158)/ABS(R165)</f>
        <v>1.206896552</v>
      </c>
      <c r="T173" s="13"/>
      <c r="V173" s="4" t="s">
        <v>309</v>
      </c>
      <c r="W173" s="25">
        <f>ABS(W158)/ABS(W165)</f>
        <v>1.017857143</v>
      </c>
      <c r="Y173" s="13"/>
      <c r="AA173" s="4" t="s">
        <v>309</v>
      </c>
      <c r="AB173" s="25">
        <f>ABS(AB158)/ABS(AB165)</f>
        <v>1.098360656</v>
      </c>
      <c r="AD173" s="13"/>
      <c r="AF173" s="4" t="s">
        <v>309</v>
      </c>
      <c r="AG173" s="25">
        <f>ABS(AG158)/ABS(AG165)</f>
        <v>1.306666667</v>
      </c>
      <c r="AI173" s="13"/>
      <c r="AK173" s="4" t="s">
        <v>309</v>
      </c>
      <c r="AL173" s="25">
        <f>ABS(AL158)/ABS(AL165)</f>
        <v>1.126984127</v>
      </c>
      <c r="AN173" s="13"/>
      <c r="AP173" s="4" t="s">
        <v>309</v>
      </c>
      <c r="AQ173" s="25">
        <f>ABS(AQ158)/ABS(AQ165)</f>
        <v>1.256756757</v>
      </c>
      <c r="AS173" s="13"/>
    </row>
    <row r="174">
      <c r="B174" s="4" t="s">
        <v>310</v>
      </c>
      <c r="C174" s="25">
        <f>ABS(C164)/ABS(C165)</f>
        <v>1.157894737</v>
      </c>
      <c r="E174" s="13"/>
      <c r="G174" s="4" t="s">
        <v>310</v>
      </c>
      <c r="H174" s="25">
        <f>ABS(H164)/ABS(H165)</f>
        <v>1.157894737</v>
      </c>
      <c r="J174" s="13"/>
      <c r="L174" s="4" t="s">
        <v>310</v>
      </c>
      <c r="M174" s="25">
        <f>ABS(M164)/ABS(M165)</f>
        <v>1.261538462</v>
      </c>
      <c r="O174" s="13"/>
      <c r="Q174" s="4" t="s">
        <v>310</v>
      </c>
      <c r="R174" s="25">
        <f>ABS(R164)/ABS(R165)</f>
        <v>1.362068966</v>
      </c>
      <c r="T174" s="13"/>
      <c r="V174" s="4" t="s">
        <v>310</v>
      </c>
      <c r="W174" s="25">
        <f>ABS(W164)/ABS(W165)</f>
        <v>1.142857143</v>
      </c>
      <c r="Y174" s="13"/>
      <c r="AA174" s="4" t="s">
        <v>310</v>
      </c>
      <c r="AB174" s="25">
        <f>ABS(AB164)/ABS(AB165)</f>
        <v>1.213114754</v>
      </c>
      <c r="AD174" s="13"/>
      <c r="AF174" s="4" t="s">
        <v>310</v>
      </c>
      <c r="AG174" s="25">
        <f>ABS(AG164)/ABS(AG165)</f>
        <v>1.4</v>
      </c>
      <c r="AI174" s="13"/>
      <c r="AK174" s="4" t="s">
        <v>310</v>
      </c>
      <c r="AL174" s="25">
        <f>ABS(AL164)/ABS(AL165)</f>
        <v>1.238095238</v>
      </c>
      <c r="AN174" s="13"/>
      <c r="AP174" s="4" t="s">
        <v>310</v>
      </c>
      <c r="AQ174" s="25">
        <f>ABS(AQ164)/ABS(AQ165)</f>
        <v>1.405405405</v>
      </c>
      <c r="AS174" s="13"/>
    </row>
    <row r="175">
      <c r="B175" s="4" t="s">
        <v>311</v>
      </c>
      <c r="C175" s="25">
        <f>C162/MAX(ABS(C160),ABS(C165))</f>
        <v>0</v>
      </c>
      <c r="E175" s="13"/>
      <c r="G175" s="4" t="s">
        <v>311</v>
      </c>
      <c r="H175" s="25">
        <f>H162/MAX(ABS(H160),ABS(H165))</f>
        <v>0</v>
      </c>
      <c r="J175" s="13"/>
      <c r="L175" s="4" t="s">
        <v>311</v>
      </c>
      <c r="M175" s="25">
        <f>M162/MAX(ABS(M160),ABS(M165))</f>
        <v>0</v>
      </c>
      <c r="O175" s="13"/>
      <c r="Q175" s="4" t="s">
        <v>311</v>
      </c>
      <c r="R175" s="25">
        <f>R162/MAX(ABS(R160),ABS(R165))</f>
        <v>0.05172413793</v>
      </c>
      <c r="T175" s="13"/>
      <c r="V175" s="4" t="s">
        <v>311</v>
      </c>
      <c r="W175" s="25">
        <f>W162/MAX(ABS(W160),ABS(W165))</f>
        <v>0</v>
      </c>
      <c r="Y175" s="13"/>
      <c r="AA175" s="4" t="s">
        <v>311</v>
      </c>
      <c r="AB175" s="25">
        <f>AB162/MAX(ABS(AB160),ABS(AB165))</f>
        <v>0</v>
      </c>
      <c r="AD175" s="13"/>
      <c r="AF175" s="4" t="s">
        <v>311</v>
      </c>
      <c r="AG175" s="25">
        <f>AG162/MAX(ABS(AG160),ABS(AG165))</f>
        <v>0.01333333333</v>
      </c>
      <c r="AI175" s="13"/>
      <c r="AK175" s="4" t="s">
        <v>311</v>
      </c>
      <c r="AL175" s="25">
        <f>AL162/MAX(ABS(AL160),ABS(AL165))</f>
        <v>0</v>
      </c>
      <c r="AN175" s="13"/>
      <c r="AP175" s="4" t="s">
        <v>311</v>
      </c>
      <c r="AQ175" s="25">
        <f>AQ162/MAX(ABS(AQ160),ABS(AQ165))</f>
        <v>0</v>
      </c>
      <c r="AS175" s="13"/>
    </row>
    <row r="176">
      <c r="B176" s="28" t="s">
        <v>312</v>
      </c>
      <c r="C176" s="25">
        <f>C161/(C160+C162+C161)</f>
        <v>0.0350877193</v>
      </c>
      <c r="E176" s="13"/>
      <c r="G176" s="28" t="s">
        <v>312</v>
      </c>
      <c r="H176" s="25">
        <f>H161/(H160+H162+H161)</f>
        <v>0.0350877193</v>
      </c>
      <c r="J176" s="13"/>
      <c r="L176" s="28" t="s">
        <v>312</v>
      </c>
      <c r="M176" s="25">
        <f>M161/(M160+M162+M161)</f>
        <v>0.1538461538</v>
      </c>
      <c r="O176" s="13"/>
      <c r="Q176" s="28" t="s">
        <v>312</v>
      </c>
      <c r="R176" s="25">
        <f>R161/(R160+R162+R161)</f>
        <v>0.09375</v>
      </c>
      <c r="T176" s="13"/>
      <c r="V176" s="28" t="s">
        <v>312</v>
      </c>
      <c r="W176" s="25">
        <f>W161/(W160+W162+W161)</f>
        <v>0.01785714286</v>
      </c>
      <c r="Y176" s="13"/>
      <c r="AA176" s="28" t="s">
        <v>312</v>
      </c>
      <c r="AB176" s="25">
        <f>AB161/(AB160+AB162+AB161)</f>
        <v>0.09836065574</v>
      </c>
      <c r="AD176" s="13"/>
      <c r="AF176" s="28" t="s">
        <v>312</v>
      </c>
      <c r="AG176" s="25">
        <f>AG161/(AG160+AG162+AG161)</f>
        <v>0.2727272727</v>
      </c>
      <c r="AI176" s="13"/>
      <c r="AK176" s="28" t="s">
        <v>312</v>
      </c>
      <c r="AL176" s="25">
        <f>AL161/(AL160+AL162+AL161)</f>
        <v>0.126984127</v>
      </c>
      <c r="AN176" s="13"/>
      <c r="AP176" s="28" t="s">
        <v>312</v>
      </c>
      <c r="AQ176" s="25">
        <f>AQ161/(AQ160+AQ162+AQ161)</f>
        <v>0.2567567568</v>
      </c>
      <c r="AS176" s="13"/>
    </row>
    <row r="177">
      <c r="B177" s="28" t="s">
        <v>313</v>
      </c>
      <c r="C177" s="25">
        <f>C162/(C160+C162+C161)</f>
        <v>0</v>
      </c>
      <c r="E177" s="13"/>
      <c r="G177" s="28" t="s">
        <v>313</v>
      </c>
      <c r="H177" s="25">
        <f>H162/(H160+H162+H161)</f>
        <v>0</v>
      </c>
      <c r="J177" s="13"/>
      <c r="L177" s="28" t="s">
        <v>313</v>
      </c>
      <c r="M177" s="25">
        <f>M162/(M160+M162+M161)</f>
        <v>0</v>
      </c>
      <c r="O177" s="13"/>
      <c r="Q177" s="28" t="s">
        <v>313</v>
      </c>
      <c r="R177" s="25">
        <f>R162/(R160+R162+R161)</f>
        <v>0.046875</v>
      </c>
      <c r="T177" s="13"/>
      <c r="V177" s="28" t="s">
        <v>313</v>
      </c>
      <c r="W177" s="25">
        <f>W162/(W160+W162+W161)</f>
        <v>0</v>
      </c>
      <c r="Y177" s="13"/>
      <c r="AA177" s="28" t="s">
        <v>313</v>
      </c>
      <c r="AB177" s="25">
        <f>AB162/(AB160+AB162+AB161)</f>
        <v>0</v>
      </c>
      <c r="AD177" s="13"/>
      <c r="AF177" s="28" t="s">
        <v>313</v>
      </c>
      <c r="AG177" s="25">
        <f>AG162/(AG160+AG162+AG161)</f>
        <v>0.01298701299</v>
      </c>
      <c r="AI177" s="13"/>
      <c r="AK177" s="28" t="s">
        <v>313</v>
      </c>
      <c r="AL177" s="25">
        <f>AL162/(AL160+AL162+AL161)</f>
        <v>0</v>
      </c>
      <c r="AN177" s="13"/>
      <c r="AP177" s="28" t="s">
        <v>313</v>
      </c>
      <c r="AQ177" s="25">
        <f>AQ162/(AQ160+AQ162+AQ161)</f>
        <v>0</v>
      </c>
      <c r="AS177" s="13"/>
    </row>
    <row r="178">
      <c r="B178" s="28" t="s">
        <v>314</v>
      </c>
      <c r="C178" s="25">
        <f>(C161+C162)/(C160+C161+C162)</f>
        <v>0.0350877193</v>
      </c>
      <c r="E178" s="13"/>
      <c r="G178" s="28" t="s">
        <v>314</v>
      </c>
      <c r="H178" s="25">
        <f>(H161+H162)/(H160+H161+H162)</f>
        <v>0.0350877193</v>
      </c>
      <c r="J178" s="13"/>
      <c r="L178" s="28" t="s">
        <v>314</v>
      </c>
      <c r="M178" s="25">
        <f>(M161+M162)/(M160+M161+M162)</f>
        <v>0.1538461538</v>
      </c>
      <c r="O178" s="13"/>
      <c r="Q178" s="28" t="s">
        <v>314</v>
      </c>
      <c r="R178" s="25">
        <f>(R161+R162)/(R160+R161+R162)</f>
        <v>0.140625</v>
      </c>
      <c r="T178" s="13"/>
      <c r="V178" s="28" t="s">
        <v>314</v>
      </c>
      <c r="W178" s="25">
        <f>(W161+W162)/(W160+W161+W162)</f>
        <v>0.01785714286</v>
      </c>
      <c r="Y178" s="13"/>
      <c r="AA178" s="28" t="s">
        <v>314</v>
      </c>
      <c r="AB178" s="25">
        <f>(AB161+AB162)/(AB160+AB161+AB162)</f>
        <v>0.09836065574</v>
      </c>
      <c r="AD178" s="13"/>
      <c r="AF178" s="28" t="s">
        <v>314</v>
      </c>
      <c r="AG178" s="25">
        <f>(AG161+AG162)/(AG160+AG161+AG162)</f>
        <v>0.2857142857</v>
      </c>
      <c r="AI178" s="13"/>
      <c r="AK178" s="28" t="s">
        <v>314</v>
      </c>
      <c r="AL178" s="25">
        <f>(AL161+AL162)/(AL160+AL161+AL162)</f>
        <v>0.126984127</v>
      </c>
      <c r="AN178" s="13"/>
      <c r="AP178" s="28" t="s">
        <v>314</v>
      </c>
      <c r="AQ178" s="25">
        <f>(AQ161+AQ162)/(AQ160+AQ161+AQ162)</f>
        <v>0.2567567568</v>
      </c>
      <c r="AS178" s="13"/>
    </row>
    <row r="179">
      <c r="B179" s="28" t="s">
        <v>315</v>
      </c>
      <c r="C179" s="29">
        <f>ABS(C161)/ABS(C159)</f>
        <v>1</v>
      </c>
      <c r="E179" s="13"/>
      <c r="G179" s="28" t="s">
        <v>315</v>
      </c>
      <c r="H179" s="29">
        <f>ABS(H161)/ABS(H159)</f>
        <v>1</v>
      </c>
      <c r="J179" s="13"/>
      <c r="L179" s="28" t="s">
        <v>315</v>
      </c>
      <c r="M179" s="29">
        <f>ABS(M161)/ABS(M159)</f>
        <v>1</v>
      </c>
      <c r="O179" s="13"/>
      <c r="Q179" s="28" t="s">
        <v>315</v>
      </c>
      <c r="R179" s="29">
        <f>ABS(R161)/ABS(R159)</f>
        <v>1</v>
      </c>
      <c r="T179" s="13"/>
      <c r="V179" s="28" t="s">
        <v>315</v>
      </c>
      <c r="W179" s="29">
        <f>ABS(W161)/ABS(W159)</f>
        <v>1</v>
      </c>
      <c r="Y179" s="13"/>
      <c r="AA179" s="28" t="s">
        <v>315</v>
      </c>
      <c r="AB179" s="29">
        <f>ABS(AB161)/ABS(AB159)</f>
        <v>1</v>
      </c>
      <c r="AD179" s="13"/>
      <c r="AF179" s="28" t="s">
        <v>315</v>
      </c>
      <c r="AG179" s="29">
        <f>ABS(AG161)/ABS(AG159)</f>
        <v>1</v>
      </c>
      <c r="AI179" s="13"/>
      <c r="AK179" s="28" t="s">
        <v>315</v>
      </c>
      <c r="AL179" s="29">
        <f>ABS(AL161)/ABS(AL159)</f>
        <v>1</v>
      </c>
      <c r="AN179" s="13"/>
      <c r="AP179" s="28" t="s">
        <v>315</v>
      </c>
      <c r="AQ179" s="29">
        <f>ABS(AQ161)/ABS(AQ159)</f>
        <v>1</v>
      </c>
      <c r="AS179" s="13"/>
    </row>
    <row r="180">
      <c r="B180" s="28" t="s">
        <v>316</v>
      </c>
      <c r="C180" s="29">
        <f>C161/(C161+C162)</f>
        <v>1</v>
      </c>
      <c r="E180" s="13"/>
      <c r="G180" s="28" t="s">
        <v>316</v>
      </c>
      <c r="H180" s="29">
        <f>H161/(H161+H162)</f>
        <v>1</v>
      </c>
      <c r="J180" s="13"/>
      <c r="L180" s="28" t="s">
        <v>316</v>
      </c>
      <c r="M180" s="29">
        <f>M161/(M161+M162)</f>
        <v>1</v>
      </c>
      <c r="O180" s="13"/>
      <c r="Q180" s="28" t="s">
        <v>316</v>
      </c>
      <c r="R180" s="29">
        <f>R161/(R161+R162)</f>
        <v>0.6666666667</v>
      </c>
      <c r="T180" s="13"/>
      <c r="V180" s="28" t="s">
        <v>316</v>
      </c>
      <c r="W180" s="29">
        <f>W161/(W161+W162)</f>
        <v>1</v>
      </c>
      <c r="Y180" s="13"/>
      <c r="AA180" s="28" t="s">
        <v>316</v>
      </c>
      <c r="AB180" s="29">
        <f>AB161/(AB161+AB162)</f>
        <v>1</v>
      </c>
      <c r="AD180" s="13"/>
      <c r="AF180" s="28" t="s">
        <v>316</v>
      </c>
      <c r="AG180" s="29">
        <f>AG161/(AG161+AG162)</f>
        <v>0.9545454545</v>
      </c>
      <c r="AI180" s="13"/>
      <c r="AK180" s="28" t="s">
        <v>316</v>
      </c>
      <c r="AL180" s="29">
        <f>AL161/(AL161+AL162)</f>
        <v>1</v>
      </c>
      <c r="AN180" s="13"/>
      <c r="AP180" s="28" t="s">
        <v>316</v>
      </c>
      <c r="AQ180" s="29">
        <f>AQ161/(AQ161+AQ162)</f>
        <v>1</v>
      </c>
      <c r="AS180" s="13"/>
    </row>
    <row r="181">
      <c r="B181" s="28" t="s">
        <v>317</v>
      </c>
      <c r="C181" s="25">
        <f>C160/(C159+C160+C161+C162)</f>
        <v>0.9322033898</v>
      </c>
      <c r="E181" s="13"/>
      <c r="G181" s="28" t="s">
        <v>317</v>
      </c>
      <c r="H181" s="25">
        <f>H160/(H159+H160+H161+H162)</f>
        <v>0.9322033898</v>
      </c>
      <c r="J181" s="13"/>
      <c r="L181" s="28" t="s">
        <v>317</v>
      </c>
      <c r="M181" s="25">
        <f>M160/(M159+M160+M161+M162)</f>
        <v>0.7333333333</v>
      </c>
      <c r="O181" s="13"/>
      <c r="Q181" s="28" t="s">
        <v>317</v>
      </c>
      <c r="R181" s="25">
        <f>R160/(R159+R160+R161+R162)</f>
        <v>0.7857142857</v>
      </c>
      <c r="T181" s="13"/>
      <c r="V181" s="28" t="s">
        <v>317</v>
      </c>
      <c r="W181" s="25">
        <f>W160/(W159+W160+W161+W162)</f>
        <v>0.9649122807</v>
      </c>
      <c r="Y181" s="13"/>
      <c r="AA181" s="28" t="s">
        <v>317</v>
      </c>
      <c r="AB181" s="25">
        <f>AB160/(AB159+AB160+AB161+AB162)</f>
        <v>0.8208955224</v>
      </c>
      <c r="AD181" s="13"/>
      <c r="AF181" s="28" t="s">
        <v>317</v>
      </c>
      <c r="AG181" s="25">
        <f>AG160/(AG159+AG160+AG161+AG162)</f>
        <v>0.5612244898</v>
      </c>
      <c r="AI181" s="13"/>
      <c r="AK181" s="28" t="s">
        <v>317</v>
      </c>
      <c r="AL181" s="25">
        <f>AL160/(AL159+AL160+AL161+AL162)</f>
        <v>0.7746478873</v>
      </c>
      <c r="AN181" s="13"/>
      <c r="AP181" s="28" t="s">
        <v>317</v>
      </c>
      <c r="AQ181" s="25">
        <f>AQ160/(AQ159+AQ160+AQ161+AQ162)</f>
        <v>0.5913978495</v>
      </c>
      <c r="AS181" s="13"/>
    </row>
    <row r="182">
      <c r="B182" s="28" t="s">
        <v>318</v>
      </c>
      <c r="C182" s="25">
        <f>(C162+C161+C159)/(C160+C162+C161+C159)</f>
        <v>0.06779661017</v>
      </c>
      <c r="E182" s="13"/>
      <c r="G182" s="28" t="s">
        <v>318</v>
      </c>
      <c r="H182" s="25">
        <f>(H162+H161+H159)/(H160+H162+H161+H159)</f>
        <v>0.06779661017</v>
      </c>
      <c r="J182" s="13"/>
      <c r="L182" s="28" t="s">
        <v>318</v>
      </c>
      <c r="M182" s="25">
        <f>(M162+M161+M159)/(M160+M162+M161+M159)</f>
        <v>0.2666666667</v>
      </c>
      <c r="O182" s="13"/>
      <c r="Q182" s="28" t="s">
        <v>318</v>
      </c>
      <c r="R182" s="25">
        <f>(R162+R161+R159)/(R160+R162+R161+R159)</f>
        <v>0.2142857143</v>
      </c>
      <c r="T182" s="13"/>
      <c r="V182" s="28" t="s">
        <v>318</v>
      </c>
      <c r="W182" s="25">
        <f>(W162+W161+W159)/(W160+W162+W161+W159)</f>
        <v>0.0350877193</v>
      </c>
      <c r="Y182" s="13"/>
      <c r="AA182" s="28" t="s">
        <v>318</v>
      </c>
      <c r="AB182" s="25">
        <f>(AB162+AB161+AB159)/(AB160+AB162+AB161+AB159)</f>
        <v>0.1791044776</v>
      </c>
      <c r="AD182" s="13"/>
      <c r="AF182" s="28" t="s">
        <v>318</v>
      </c>
      <c r="AG182" s="25">
        <f>(AG162+AG161+AG159)/(AG160+AG162+AG161+AG159)</f>
        <v>0.4387755102</v>
      </c>
      <c r="AI182" s="13"/>
      <c r="AK182" s="28" t="s">
        <v>318</v>
      </c>
      <c r="AL182" s="25">
        <f>(AL162+AL161+AL159)/(AL160+AL162+AL161+AL159)</f>
        <v>0.2253521127</v>
      </c>
      <c r="AN182" s="13"/>
      <c r="AP182" s="28" t="s">
        <v>318</v>
      </c>
      <c r="AQ182" s="25">
        <f>(AQ162+AQ161+AQ159)/(AQ160+AQ162+AQ161+AQ159)</f>
        <v>0.4086021505</v>
      </c>
      <c r="AS182" s="13"/>
    </row>
    <row r="183">
      <c r="B183" s="28" t="s">
        <v>319</v>
      </c>
      <c r="C183" s="25">
        <f>(C161+C159)/C160</f>
        <v>0.07272727273</v>
      </c>
      <c r="E183" s="13"/>
      <c r="G183" s="28" t="s">
        <v>319</v>
      </c>
      <c r="H183" s="25">
        <f>(H161+H159)/H160</f>
        <v>0.07272727273</v>
      </c>
      <c r="J183" s="13"/>
      <c r="L183" s="28" t="s">
        <v>319</v>
      </c>
      <c r="M183" s="25">
        <f>(M161+M159)/M160</f>
        <v>0.3636363636</v>
      </c>
      <c r="O183" s="13"/>
      <c r="Q183" s="28" t="s">
        <v>319</v>
      </c>
      <c r="R183" s="25">
        <f>(R161+R159)/R160</f>
        <v>0.2181818182</v>
      </c>
      <c r="T183" s="13"/>
      <c r="V183" s="28" t="s">
        <v>319</v>
      </c>
      <c r="W183" s="25">
        <f>(W161+W159)/W160</f>
        <v>0.03636363636</v>
      </c>
      <c r="Y183" s="13"/>
      <c r="AA183" s="28" t="s">
        <v>319</v>
      </c>
      <c r="AB183" s="25">
        <f>(AB161+AB159)/AB160</f>
        <v>0.2181818182</v>
      </c>
      <c r="AD183" s="13"/>
      <c r="AF183" s="28" t="s">
        <v>319</v>
      </c>
      <c r="AG183" s="25">
        <f>(AG161+AG159)/AG160</f>
        <v>0.7636363636</v>
      </c>
      <c r="AI183" s="13"/>
      <c r="AK183" s="28" t="s">
        <v>319</v>
      </c>
      <c r="AL183" s="25">
        <f>(AL161+AL159)/AL160</f>
        <v>0.2909090909</v>
      </c>
      <c r="AN183" s="13"/>
      <c r="AP183" s="28" t="s">
        <v>319</v>
      </c>
      <c r="AQ183" s="25">
        <f>(AQ161+AQ159)/AQ160</f>
        <v>0.6909090909</v>
      </c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9" t="s">
        <v>13</v>
      </c>
      <c r="C3" s="10">
        <v>10707.0</v>
      </c>
      <c r="D3" s="10" t="s">
        <v>1097</v>
      </c>
      <c r="E3" s="11">
        <v>1.633839093709E12</v>
      </c>
      <c r="F3" s="8" t="b">
        <f t="shared" ref="F3:F101" si="2"> EXACT(G3, LOWER(G3))</f>
        <v>0</v>
      </c>
      <c r="G3" s="9" t="s">
        <v>13</v>
      </c>
      <c r="H3" s="10">
        <v>11350.0</v>
      </c>
      <c r="I3" s="10" t="s">
        <v>1098</v>
      </c>
      <c r="J3" s="11">
        <v>1.633839469527E12</v>
      </c>
      <c r="K3" s="8" t="b">
        <f t="shared" ref="K3:K101" si="3"> EXACT(L3, LOWER(L3))</f>
        <v>0</v>
      </c>
      <c r="L3" s="9" t="s">
        <v>13</v>
      </c>
      <c r="M3" s="10">
        <v>12191.0</v>
      </c>
      <c r="N3" s="10" t="s">
        <v>1099</v>
      </c>
      <c r="O3" s="11">
        <v>1.633839838975E12</v>
      </c>
      <c r="P3" s="8" t="b">
        <f t="shared" ref="P3:P101" si="4"> EXACT(Q3, LOWER(Q3))</f>
        <v>0</v>
      </c>
      <c r="Q3" s="9" t="s">
        <v>13</v>
      </c>
      <c r="R3" s="10">
        <v>11802.0</v>
      </c>
      <c r="S3" s="10" t="s">
        <v>1100</v>
      </c>
      <c r="T3" s="11">
        <v>1.633847169121E12</v>
      </c>
      <c r="U3" s="8" t="b">
        <f t="shared" ref="U3:U101" si="5"> EXACT(V3, LOWER(V3))</f>
        <v>0</v>
      </c>
      <c r="V3" s="9" t="s">
        <v>13</v>
      </c>
      <c r="W3" s="10">
        <v>13909.0</v>
      </c>
      <c r="X3" s="10" t="s">
        <v>1101</v>
      </c>
      <c r="Y3" s="11">
        <v>1.633847672234E12</v>
      </c>
      <c r="Z3" s="8" t="b">
        <f t="shared" ref="Z3:Z101" si="6"> EXACT(AA3, LOWER(AA3))</f>
        <v>0</v>
      </c>
      <c r="AA3" s="9" t="s">
        <v>13</v>
      </c>
      <c r="AB3" s="10">
        <v>11795.0</v>
      </c>
      <c r="AC3" s="10" t="s">
        <v>1102</v>
      </c>
      <c r="AD3" s="11">
        <v>1.633848311527E12</v>
      </c>
      <c r="AE3" s="8" t="b">
        <f t="shared" ref="AE3:AE101" si="7"> EXACT(AF3, LOWER(AF3))</f>
        <v>0</v>
      </c>
      <c r="AF3" s="9" t="s">
        <v>13</v>
      </c>
      <c r="AG3" s="10">
        <v>15950.0</v>
      </c>
      <c r="AH3" s="10" t="s">
        <v>1103</v>
      </c>
      <c r="AI3" s="11">
        <v>1.63385130996E12</v>
      </c>
      <c r="AJ3" s="8" t="b">
        <f t="shared" ref="AJ3:AJ101" si="8"> EXACT(AK3, LOWER(AK3))</f>
        <v>0</v>
      </c>
      <c r="AK3" s="9" t="s">
        <v>13</v>
      </c>
      <c r="AL3" s="10">
        <v>16624.0</v>
      </c>
      <c r="AM3" s="10" t="s">
        <v>1104</v>
      </c>
      <c r="AN3" s="11">
        <v>1.633851788001E12</v>
      </c>
      <c r="AO3" s="8" t="b">
        <f t="shared" ref="AO3:AO101" si="9"> EXACT(AP3, LOWER(AP3))</f>
        <v>0</v>
      </c>
      <c r="AP3" s="9" t="s">
        <v>13</v>
      </c>
      <c r="AQ3" s="10">
        <v>15640.0</v>
      </c>
      <c r="AR3" s="10" t="s">
        <v>1105</v>
      </c>
      <c r="AS3" s="11">
        <v>1.633852431362E12</v>
      </c>
    </row>
    <row r="4">
      <c r="A4" s="8" t="b">
        <f t="shared" si="1"/>
        <v>1</v>
      </c>
      <c r="B4" s="9" t="s">
        <v>23</v>
      </c>
      <c r="C4" s="10">
        <v>116.0</v>
      </c>
      <c r="D4" s="10" t="s">
        <v>1097</v>
      </c>
      <c r="E4" s="11">
        <v>1.633839093816E12</v>
      </c>
      <c r="F4" s="8" t="b">
        <f t="shared" si="2"/>
        <v>1</v>
      </c>
      <c r="G4" s="9" t="s">
        <v>23</v>
      </c>
      <c r="H4" s="10">
        <v>121.0</v>
      </c>
      <c r="I4" s="10" t="s">
        <v>1098</v>
      </c>
      <c r="J4" s="11">
        <v>1.633839469642E12</v>
      </c>
      <c r="K4" s="8" t="b">
        <f t="shared" si="3"/>
        <v>1</v>
      </c>
      <c r="L4" s="9" t="s">
        <v>23</v>
      </c>
      <c r="M4" s="10">
        <v>110.0</v>
      </c>
      <c r="N4" s="10" t="s">
        <v>1106</v>
      </c>
      <c r="O4" s="11">
        <v>1.633839839099E12</v>
      </c>
      <c r="P4" s="8" t="b">
        <f t="shared" si="4"/>
        <v>1</v>
      </c>
      <c r="Q4" s="9" t="s">
        <v>23</v>
      </c>
      <c r="R4" s="10">
        <v>162.0</v>
      </c>
      <c r="S4" s="10" t="s">
        <v>1100</v>
      </c>
      <c r="T4" s="11">
        <v>1.633847169274E12</v>
      </c>
      <c r="U4" s="8" t="b">
        <f t="shared" si="5"/>
        <v>1</v>
      </c>
      <c r="V4" s="9" t="s">
        <v>23</v>
      </c>
      <c r="W4" s="10">
        <v>122.0</v>
      </c>
      <c r="X4" s="10" t="s">
        <v>1101</v>
      </c>
      <c r="Y4" s="11">
        <v>1.633847672355E12</v>
      </c>
      <c r="Z4" s="8" t="b">
        <f t="shared" si="6"/>
        <v>1</v>
      </c>
      <c r="AA4" s="9" t="s">
        <v>23</v>
      </c>
      <c r="AB4" s="10">
        <v>99.0</v>
      </c>
      <c r="AC4" s="10" t="s">
        <v>1102</v>
      </c>
      <c r="AD4" s="11">
        <v>1.633848311637E12</v>
      </c>
      <c r="AE4" s="8" t="b">
        <f t="shared" si="7"/>
        <v>1</v>
      </c>
      <c r="AF4" s="9" t="s">
        <v>23</v>
      </c>
      <c r="AG4" s="10">
        <v>121.0</v>
      </c>
      <c r="AH4" s="10" t="s">
        <v>1107</v>
      </c>
      <c r="AI4" s="11">
        <v>1.633851310078E12</v>
      </c>
      <c r="AJ4" s="8" t="b">
        <f t="shared" si="8"/>
        <v>1</v>
      </c>
      <c r="AK4" s="9" t="s">
        <v>23</v>
      </c>
      <c r="AL4" s="10">
        <v>131.0</v>
      </c>
      <c r="AM4" s="10" t="s">
        <v>1104</v>
      </c>
      <c r="AN4" s="11">
        <v>1.633851788128E12</v>
      </c>
      <c r="AO4" s="8" t="b">
        <f t="shared" si="9"/>
        <v>1</v>
      </c>
      <c r="AP4" s="9" t="s">
        <v>23</v>
      </c>
      <c r="AQ4" s="10">
        <v>144.0</v>
      </c>
      <c r="AR4" s="10" t="s">
        <v>1105</v>
      </c>
      <c r="AS4" s="11">
        <v>1.633852431502E12</v>
      </c>
    </row>
    <row r="5">
      <c r="A5" s="8" t="b">
        <f t="shared" si="1"/>
        <v>1</v>
      </c>
      <c r="B5" s="9" t="s">
        <v>27</v>
      </c>
      <c r="C5" s="10">
        <v>208.0</v>
      </c>
      <c r="D5" s="10" t="s">
        <v>1108</v>
      </c>
      <c r="E5" s="11">
        <v>1.633839094027E12</v>
      </c>
      <c r="F5" s="8" t="b">
        <f t="shared" si="2"/>
        <v>1</v>
      </c>
      <c r="G5" s="9" t="s">
        <v>27</v>
      </c>
      <c r="H5" s="10">
        <v>134.0</v>
      </c>
      <c r="I5" s="10" t="s">
        <v>1098</v>
      </c>
      <c r="J5" s="11">
        <v>1.633839469777E12</v>
      </c>
      <c r="K5" s="8" t="b">
        <f t="shared" si="3"/>
        <v>1</v>
      </c>
      <c r="L5" s="9" t="s">
        <v>27</v>
      </c>
      <c r="M5" s="10">
        <v>178.0</v>
      </c>
      <c r="N5" s="10" t="s">
        <v>1106</v>
      </c>
      <c r="O5" s="11">
        <v>1.633839839257E12</v>
      </c>
      <c r="P5" s="8" t="b">
        <f t="shared" si="4"/>
        <v>1</v>
      </c>
      <c r="Q5" s="9" t="s">
        <v>27</v>
      </c>
      <c r="R5" s="10">
        <v>293.0</v>
      </c>
      <c r="S5" s="10" t="s">
        <v>1100</v>
      </c>
      <c r="T5" s="11">
        <v>1.633847169568E12</v>
      </c>
      <c r="U5" s="8" t="b">
        <f t="shared" si="5"/>
        <v>1</v>
      </c>
      <c r="V5" s="9" t="s">
        <v>27</v>
      </c>
      <c r="W5" s="10">
        <v>180.0</v>
      </c>
      <c r="X5" s="10" t="s">
        <v>1101</v>
      </c>
      <c r="Y5" s="11">
        <v>1.633847672533E12</v>
      </c>
      <c r="Z5" s="8" t="b">
        <f t="shared" si="6"/>
        <v>1</v>
      </c>
      <c r="AA5" s="9" t="s">
        <v>27</v>
      </c>
      <c r="AB5" s="10">
        <v>211.0</v>
      </c>
      <c r="AC5" s="10" t="s">
        <v>1102</v>
      </c>
      <c r="AD5" s="11">
        <v>1.633848311839E12</v>
      </c>
      <c r="AE5" s="8" t="b">
        <f t="shared" si="7"/>
        <v>1</v>
      </c>
      <c r="AF5" s="9" t="s">
        <v>27</v>
      </c>
      <c r="AG5" s="10">
        <v>260.0</v>
      </c>
      <c r="AH5" s="10" t="s">
        <v>1107</v>
      </c>
      <c r="AI5" s="11">
        <v>1.633851310338E12</v>
      </c>
      <c r="AJ5" s="8" t="b">
        <f t="shared" si="8"/>
        <v>1</v>
      </c>
      <c r="AK5" s="9" t="s">
        <v>27</v>
      </c>
      <c r="AL5" s="10">
        <v>204.0</v>
      </c>
      <c r="AM5" s="10" t="s">
        <v>1104</v>
      </c>
      <c r="AN5" s="11">
        <v>1.633851788335E12</v>
      </c>
      <c r="AO5" s="8" t="b">
        <f t="shared" si="9"/>
        <v>1</v>
      </c>
      <c r="AP5" s="9" t="s">
        <v>27</v>
      </c>
      <c r="AQ5" s="10">
        <v>189.0</v>
      </c>
      <c r="AR5" s="10" t="s">
        <v>1105</v>
      </c>
      <c r="AS5" s="11">
        <v>1.6338524317E12</v>
      </c>
    </row>
    <row r="6">
      <c r="A6" s="8" t="b">
        <f t="shared" si="1"/>
        <v>1</v>
      </c>
      <c r="B6" s="9" t="s">
        <v>31</v>
      </c>
      <c r="C6" s="10">
        <v>132.0</v>
      </c>
      <c r="D6" s="10" t="s">
        <v>1108</v>
      </c>
      <c r="E6" s="11">
        <v>1.63383909418E12</v>
      </c>
      <c r="F6" s="8" t="b">
        <f t="shared" si="2"/>
        <v>1</v>
      </c>
      <c r="G6" s="9" t="s">
        <v>31</v>
      </c>
      <c r="H6" s="10">
        <v>112.0</v>
      </c>
      <c r="I6" s="10" t="s">
        <v>1098</v>
      </c>
      <c r="J6" s="11">
        <v>1.633839469894E12</v>
      </c>
      <c r="K6" s="8" t="b">
        <f t="shared" si="3"/>
        <v>1</v>
      </c>
      <c r="L6" s="9" t="s">
        <v>31</v>
      </c>
      <c r="M6" s="10">
        <v>124.0</v>
      </c>
      <c r="N6" s="10" t="s">
        <v>1106</v>
      </c>
      <c r="O6" s="11">
        <v>1.633839839383E12</v>
      </c>
      <c r="P6" s="8" t="b">
        <f t="shared" si="4"/>
        <v>1</v>
      </c>
      <c r="Q6" s="9" t="s">
        <v>31</v>
      </c>
      <c r="R6" s="10">
        <v>150.0</v>
      </c>
      <c r="S6" s="10" t="s">
        <v>1100</v>
      </c>
      <c r="T6" s="11">
        <v>1.63384716972E12</v>
      </c>
      <c r="U6" s="8" t="b">
        <f t="shared" si="5"/>
        <v>1</v>
      </c>
      <c r="V6" s="9" t="s">
        <v>31</v>
      </c>
      <c r="W6" s="10">
        <v>139.0</v>
      </c>
      <c r="X6" s="10" t="s">
        <v>1101</v>
      </c>
      <c r="Y6" s="11">
        <v>1.633847672672E12</v>
      </c>
      <c r="Z6" s="8" t="b">
        <f t="shared" si="6"/>
        <v>1</v>
      </c>
      <c r="AA6" s="9" t="s">
        <v>31</v>
      </c>
      <c r="AB6" s="10">
        <v>124.0</v>
      </c>
      <c r="AC6" s="10" t="s">
        <v>1102</v>
      </c>
      <c r="AD6" s="11">
        <v>1.63384831196E12</v>
      </c>
      <c r="AE6" s="8" t="b">
        <f t="shared" si="7"/>
        <v>1</v>
      </c>
      <c r="AF6" s="9" t="s">
        <v>31</v>
      </c>
      <c r="AG6" s="10">
        <v>125.0</v>
      </c>
      <c r="AH6" s="10" t="s">
        <v>1107</v>
      </c>
      <c r="AI6" s="11">
        <v>1.633851310465E12</v>
      </c>
      <c r="AJ6" s="8" t="b">
        <f t="shared" si="8"/>
        <v>1</v>
      </c>
      <c r="AK6" s="9" t="s">
        <v>31</v>
      </c>
      <c r="AL6" s="10">
        <v>155.0</v>
      </c>
      <c r="AM6" s="10" t="s">
        <v>1104</v>
      </c>
      <c r="AN6" s="11">
        <v>1.633851788488E12</v>
      </c>
      <c r="AO6" s="8" t="b">
        <f t="shared" si="9"/>
        <v>1</v>
      </c>
      <c r="AP6" s="9" t="s">
        <v>31</v>
      </c>
      <c r="AQ6" s="10">
        <v>130.0</v>
      </c>
      <c r="AR6" s="10" t="s">
        <v>1105</v>
      </c>
      <c r="AS6" s="11">
        <v>1.633852431823E12</v>
      </c>
    </row>
    <row r="7">
      <c r="A7" s="8" t="b">
        <f t="shared" si="1"/>
        <v>1</v>
      </c>
      <c r="B7" s="9" t="s">
        <v>35</v>
      </c>
      <c r="C7" s="10">
        <v>74.0</v>
      </c>
      <c r="D7" s="10" t="s">
        <v>1108</v>
      </c>
      <c r="E7" s="11">
        <v>1.63383909423E12</v>
      </c>
      <c r="F7" s="8" t="b">
        <f t="shared" si="2"/>
        <v>1</v>
      </c>
      <c r="G7" s="9" t="s">
        <v>35</v>
      </c>
      <c r="H7" s="10">
        <v>71.0</v>
      </c>
      <c r="I7" s="10" t="s">
        <v>1098</v>
      </c>
      <c r="J7" s="11">
        <v>1.633839469958E12</v>
      </c>
      <c r="K7" s="8" t="b">
        <f t="shared" si="3"/>
        <v>1</v>
      </c>
      <c r="L7" s="9" t="s">
        <v>35</v>
      </c>
      <c r="M7" s="10">
        <v>92.0</v>
      </c>
      <c r="N7" s="10" t="s">
        <v>1106</v>
      </c>
      <c r="O7" s="11">
        <v>1.633839839475E12</v>
      </c>
      <c r="P7" s="8" t="b">
        <f t="shared" si="4"/>
        <v>1</v>
      </c>
      <c r="Q7" s="9" t="s">
        <v>35</v>
      </c>
      <c r="R7" s="10">
        <v>84.0</v>
      </c>
      <c r="S7" s="10" t="s">
        <v>1100</v>
      </c>
      <c r="T7" s="11">
        <v>1.633847169803E12</v>
      </c>
      <c r="U7" s="8" t="b">
        <f t="shared" si="5"/>
        <v>1</v>
      </c>
      <c r="V7" s="9" t="s">
        <v>35</v>
      </c>
      <c r="W7" s="10">
        <v>92.0</v>
      </c>
      <c r="X7" s="10" t="s">
        <v>1101</v>
      </c>
      <c r="Y7" s="11">
        <v>1.633847672763E12</v>
      </c>
      <c r="Z7" s="8" t="b">
        <f t="shared" si="6"/>
        <v>1</v>
      </c>
      <c r="AA7" s="9" t="s">
        <v>35</v>
      </c>
      <c r="AB7" s="10">
        <v>83.0</v>
      </c>
      <c r="AC7" s="10" t="s">
        <v>1109</v>
      </c>
      <c r="AD7" s="11">
        <v>1.633848312039E12</v>
      </c>
      <c r="AE7" s="8" t="b">
        <f t="shared" si="7"/>
        <v>1</v>
      </c>
      <c r="AF7" s="9" t="s">
        <v>35</v>
      </c>
      <c r="AG7" s="10">
        <v>101.0</v>
      </c>
      <c r="AH7" s="10" t="s">
        <v>1107</v>
      </c>
      <c r="AI7" s="11">
        <v>1.633851310563E12</v>
      </c>
      <c r="AJ7" s="8" t="b">
        <f t="shared" si="8"/>
        <v>1</v>
      </c>
      <c r="AK7" s="9" t="s">
        <v>1110</v>
      </c>
      <c r="AL7" s="10">
        <v>78.0</v>
      </c>
      <c r="AM7" s="10" t="s">
        <v>1104</v>
      </c>
      <c r="AN7" s="11">
        <v>1.633851788567E12</v>
      </c>
      <c r="AO7" s="8" t="b">
        <f t="shared" si="9"/>
        <v>1</v>
      </c>
      <c r="AP7" s="9" t="s">
        <v>35</v>
      </c>
      <c r="AQ7" s="10">
        <v>93.0</v>
      </c>
      <c r="AR7" s="10" t="s">
        <v>1105</v>
      </c>
      <c r="AS7" s="11">
        <v>1.633852431913E12</v>
      </c>
    </row>
    <row r="8">
      <c r="A8" s="8" t="b">
        <f t="shared" si="1"/>
        <v>1</v>
      </c>
      <c r="B8" s="9" t="s">
        <v>38</v>
      </c>
      <c r="C8" s="10">
        <v>144.0</v>
      </c>
      <c r="D8" s="10" t="s">
        <v>1108</v>
      </c>
      <c r="E8" s="11">
        <v>1.633839094392E12</v>
      </c>
      <c r="F8" s="8" t="b">
        <f t="shared" si="2"/>
        <v>1</v>
      </c>
      <c r="G8" s="9" t="s">
        <v>38</v>
      </c>
      <c r="H8" s="10">
        <v>155.0</v>
      </c>
      <c r="I8" s="10" t="s">
        <v>1111</v>
      </c>
      <c r="J8" s="11">
        <v>1.63383947012E12</v>
      </c>
      <c r="K8" s="8" t="b">
        <f t="shared" si="3"/>
        <v>1</v>
      </c>
      <c r="L8" s="9" t="s">
        <v>38</v>
      </c>
      <c r="M8" s="10">
        <v>136.0</v>
      </c>
      <c r="N8" s="10" t="s">
        <v>1106</v>
      </c>
      <c r="O8" s="11">
        <v>1.633839839616E12</v>
      </c>
      <c r="P8" s="8" t="b">
        <f t="shared" si="4"/>
        <v>1</v>
      </c>
      <c r="Q8" s="9" t="s">
        <v>38</v>
      </c>
      <c r="R8" s="10">
        <v>126.0</v>
      </c>
      <c r="S8" s="10" t="s">
        <v>1100</v>
      </c>
      <c r="T8" s="11">
        <v>1.63384716993E12</v>
      </c>
      <c r="U8" s="8" t="b">
        <f t="shared" si="5"/>
        <v>1</v>
      </c>
      <c r="V8" s="9" t="s">
        <v>38</v>
      </c>
      <c r="W8" s="10">
        <v>126.0</v>
      </c>
      <c r="X8" s="10" t="s">
        <v>1101</v>
      </c>
      <c r="Y8" s="11">
        <v>1.633847672891E12</v>
      </c>
      <c r="Z8" s="8" t="b">
        <f t="shared" si="6"/>
        <v>1</v>
      </c>
      <c r="AA8" s="9" t="s">
        <v>38</v>
      </c>
      <c r="AB8" s="10">
        <v>162.0</v>
      </c>
      <c r="AC8" s="10" t="s">
        <v>1109</v>
      </c>
      <c r="AD8" s="11">
        <v>1.633848312206E12</v>
      </c>
      <c r="AE8" s="8" t="b">
        <f t="shared" si="7"/>
        <v>1</v>
      </c>
      <c r="AF8" s="9" t="s">
        <v>38</v>
      </c>
      <c r="AG8" s="10">
        <v>142.0</v>
      </c>
      <c r="AH8" s="10" t="s">
        <v>1107</v>
      </c>
      <c r="AI8" s="11">
        <v>1.633851310704E12</v>
      </c>
      <c r="AJ8" s="8" t="b">
        <f t="shared" si="8"/>
        <v>1</v>
      </c>
      <c r="AK8" s="9" t="s">
        <v>38</v>
      </c>
      <c r="AL8" s="10">
        <v>125.0</v>
      </c>
      <c r="AM8" s="10" t="s">
        <v>1104</v>
      </c>
      <c r="AN8" s="11">
        <v>1.633851788698E12</v>
      </c>
      <c r="AO8" s="8" t="b">
        <f t="shared" si="9"/>
        <v>1</v>
      </c>
      <c r="AP8" s="9" t="s">
        <v>38</v>
      </c>
      <c r="AQ8" s="10">
        <v>124.0</v>
      </c>
      <c r="AR8" s="10" t="s">
        <v>1112</v>
      </c>
      <c r="AS8" s="11">
        <v>1.633852432039E12</v>
      </c>
    </row>
    <row r="9">
      <c r="A9" s="8" t="b">
        <f t="shared" si="1"/>
        <v>1</v>
      </c>
      <c r="B9" s="9" t="s">
        <v>41</v>
      </c>
      <c r="C9" s="10">
        <v>100.0</v>
      </c>
      <c r="D9" s="10" t="s">
        <v>1108</v>
      </c>
      <c r="E9" s="11">
        <v>1.633839094477E12</v>
      </c>
      <c r="F9" s="8" t="b">
        <f t="shared" si="2"/>
        <v>1</v>
      </c>
      <c r="G9" s="9" t="s">
        <v>41</v>
      </c>
      <c r="H9" s="10">
        <v>105.0</v>
      </c>
      <c r="I9" s="10" t="s">
        <v>1111</v>
      </c>
      <c r="J9" s="11">
        <v>1.633839470226E12</v>
      </c>
      <c r="K9" s="8" t="b">
        <f t="shared" si="3"/>
        <v>1</v>
      </c>
      <c r="L9" s="9" t="s">
        <v>41</v>
      </c>
      <c r="M9" s="10">
        <v>91.0</v>
      </c>
      <c r="N9" s="10" t="s">
        <v>1106</v>
      </c>
      <c r="O9" s="11">
        <v>1.633839839701E12</v>
      </c>
      <c r="P9" s="8" t="b">
        <f t="shared" si="4"/>
        <v>1</v>
      </c>
      <c r="Q9" s="9" t="s">
        <v>41</v>
      </c>
      <c r="R9" s="10">
        <v>100.0</v>
      </c>
      <c r="S9" s="10" t="s">
        <v>1113</v>
      </c>
      <c r="T9" s="11">
        <v>1.633847170028E12</v>
      </c>
      <c r="U9" s="8" t="b">
        <f t="shared" si="5"/>
        <v>1</v>
      </c>
      <c r="V9" s="9" t="s">
        <v>41</v>
      </c>
      <c r="W9" s="10">
        <v>99.0</v>
      </c>
      <c r="X9" s="10" t="s">
        <v>1101</v>
      </c>
      <c r="Y9" s="11">
        <v>1.633847672992E12</v>
      </c>
      <c r="Z9" s="8" t="b">
        <f t="shared" si="6"/>
        <v>1</v>
      </c>
      <c r="AA9" s="9" t="s">
        <v>41</v>
      </c>
      <c r="AB9" s="10">
        <v>114.0</v>
      </c>
      <c r="AC9" s="10" t="s">
        <v>1109</v>
      </c>
      <c r="AD9" s="11">
        <v>1.63384831232E12</v>
      </c>
      <c r="AE9" s="8" t="b">
        <f t="shared" si="7"/>
        <v>1</v>
      </c>
      <c r="AF9" s="9" t="s">
        <v>41</v>
      </c>
      <c r="AG9" s="10">
        <v>108.0</v>
      </c>
      <c r="AH9" s="10" t="s">
        <v>1107</v>
      </c>
      <c r="AI9" s="11">
        <v>1.633851310814E12</v>
      </c>
      <c r="AJ9" s="8" t="b">
        <f t="shared" si="8"/>
        <v>1</v>
      </c>
      <c r="AK9" s="9" t="s">
        <v>41</v>
      </c>
      <c r="AL9" s="10">
        <v>66.0</v>
      </c>
      <c r="AM9" s="10" t="s">
        <v>1104</v>
      </c>
      <c r="AN9" s="11">
        <v>1.633851788754E12</v>
      </c>
      <c r="AO9" s="8" t="b">
        <f t="shared" si="9"/>
        <v>1</v>
      </c>
      <c r="AP9" s="9" t="s">
        <v>41</v>
      </c>
      <c r="AQ9" s="10">
        <v>84.0</v>
      </c>
      <c r="AR9" s="10" t="s">
        <v>1112</v>
      </c>
      <c r="AS9" s="11">
        <v>1.633852432124E12</v>
      </c>
    </row>
    <row r="10">
      <c r="A10" s="8" t="b">
        <f t="shared" si="1"/>
        <v>1</v>
      </c>
      <c r="B10" s="9" t="s">
        <v>45</v>
      </c>
      <c r="C10" s="10">
        <v>331.0</v>
      </c>
      <c r="D10" s="10" t="s">
        <v>1108</v>
      </c>
      <c r="E10" s="11">
        <v>1.63383909481E12</v>
      </c>
      <c r="F10" s="8" t="b">
        <f t="shared" si="2"/>
        <v>1</v>
      </c>
      <c r="G10" s="9" t="s">
        <v>43</v>
      </c>
      <c r="H10" s="10">
        <v>545.0</v>
      </c>
      <c r="I10" s="10" t="s">
        <v>1111</v>
      </c>
      <c r="J10" s="11">
        <v>1.633839470766E12</v>
      </c>
      <c r="K10" s="8" t="b">
        <f t="shared" si="3"/>
        <v>1</v>
      </c>
      <c r="L10" s="9" t="s">
        <v>45</v>
      </c>
      <c r="M10" s="10">
        <v>423.0</v>
      </c>
      <c r="N10" s="10" t="s">
        <v>1114</v>
      </c>
      <c r="O10" s="11">
        <v>1.633839840123E12</v>
      </c>
      <c r="P10" s="8" t="b">
        <f t="shared" si="4"/>
        <v>1</v>
      </c>
      <c r="Q10" s="9" t="s">
        <v>45</v>
      </c>
      <c r="R10" s="10">
        <v>398.0</v>
      </c>
      <c r="S10" s="10" t="s">
        <v>1113</v>
      </c>
      <c r="T10" s="11">
        <v>1.633847170428E12</v>
      </c>
      <c r="U10" s="8" t="b">
        <f t="shared" si="5"/>
        <v>1</v>
      </c>
      <c r="V10" s="9" t="s">
        <v>45</v>
      </c>
      <c r="W10" s="10">
        <v>415.0</v>
      </c>
      <c r="X10" s="10" t="s">
        <v>1115</v>
      </c>
      <c r="Y10" s="11">
        <v>1.633847673403E12</v>
      </c>
      <c r="Z10" s="8" t="b">
        <f t="shared" si="6"/>
        <v>1</v>
      </c>
      <c r="AA10" s="9" t="s">
        <v>43</v>
      </c>
      <c r="AB10" s="10">
        <v>669.0</v>
      </c>
      <c r="AC10" s="10" t="s">
        <v>1109</v>
      </c>
      <c r="AD10" s="11">
        <v>1.633848312988E12</v>
      </c>
      <c r="AE10" s="8" t="b">
        <f t="shared" si="7"/>
        <v>1</v>
      </c>
      <c r="AF10" s="9" t="s">
        <v>45</v>
      </c>
      <c r="AG10" s="10">
        <v>367.0</v>
      </c>
      <c r="AH10" s="10" t="s">
        <v>1116</v>
      </c>
      <c r="AI10" s="11">
        <v>1.633851311181E12</v>
      </c>
      <c r="AJ10" s="8" t="b">
        <f t="shared" si="8"/>
        <v>1</v>
      </c>
      <c r="AK10" s="9" t="s">
        <v>45</v>
      </c>
      <c r="AL10" s="10">
        <v>365.0</v>
      </c>
      <c r="AM10" s="10" t="s">
        <v>1117</v>
      </c>
      <c r="AN10" s="11">
        <v>1.633851789131E12</v>
      </c>
      <c r="AO10" s="8" t="b">
        <f t="shared" si="9"/>
        <v>1</v>
      </c>
      <c r="AP10" s="9" t="s">
        <v>45</v>
      </c>
      <c r="AQ10" s="10">
        <v>575.0</v>
      </c>
      <c r="AR10" s="10" t="s">
        <v>1112</v>
      </c>
      <c r="AS10" s="11">
        <v>1.633852432697E12</v>
      </c>
    </row>
    <row r="11">
      <c r="A11" s="8" t="b">
        <f t="shared" si="1"/>
        <v>1</v>
      </c>
      <c r="B11" s="9" t="s">
        <v>43</v>
      </c>
      <c r="C11" s="10">
        <v>137.0</v>
      </c>
      <c r="D11" s="10" t="s">
        <v>1108</v>
      </c>
      <c r="E11" s="11">
        <v>1.633839094946E12</v>
      </c>
      <c r="F11" s="8" t="b">
        <f t="shared" si="2"/>
        <v>1</v>
      </c>
      <c r="G11" s="9" t="s">
        <v>41</v>
      </c>
      <c r="H11" s="10">
        <v>515.0</v>
      </c>
      <c r="I11" s="10" t="s">
        <v>1118</v>
      </c>
      <c r="J11" s="11">
        <v>1.633839471306E12</v>
      </c>
      <c r="K11" s="8" t="b">
        <f t="shared" si="3"/>
        <v>1</v>
      </c>
      <c r="L11" s="9" t="s">
        <v>43</v>
      </c>
      <c r="M11" s="10">
        <v>222.0</v>
      </c>
      <c r="N11" s="10" t="s">
        <v>1114</v>
      </c>
      <c r="O11" s="11">
        <v>1.633839840345E12</v>
      </c>
      <c r="P11" s="8" t="b">
        <f t="shared" si="4"/>
        <v>1</v>
      </c>
      <c r="Q11" s="9" t="s">
        <v>43</v>
      </c>
      <c r="R11" s="10">
        <v>166.0</v>
      </c>
      <c r="S11" s="10" t="s">
        <v>1113</v>
      </c>
      <c r="T11" s="11">
        <v>1.633847170615E12</v>
      </c>
      <c r="U11" s="8" t="b">
        <f t="shared" si="5"/>
        <v>1</v>
      </c>
      <c r="V11" s="9" t="s">
        <v>43</v>
      </c>
      <c r="W11" s="10">
        <v>138.0</v>
      </c>
      <c r="X11" s="10" t="s">
        <v>1115</v>
      </c>
      <c r="Y11" s="11">
        <v>1.633847673543E12</v>
      </c>
      <c r="Z11" s="8" t="b">
        <f t="shared" si="6"/>
        <v>1</v>
      </c>
      <c r="AA11" s="9" t="s">
        <v>41</v>
      </c>
      <c r="AB11" s="10">
        <v>406.0</v>
      </c>
      <c r="AC11" s="10" t="s">
        <v>1119</v>
      </c>
      <c r="AD11" s="11">
        <v>1.633848313406E12</v>
      </c>
      <c r="AE11" s="8" t="b">
        <f t="shared" si="7"/>
        <v>1</v>
      </c>
      <c r="AF11" s="9" t="s">
        <v>43</v>
      </c>
      <c r="AG11" s="10">
        <v>303.0</v>
      </c>
      <c r="AH11" s="10" t="s">
        <v>1116</v>
      </c>
      <c r="AI11" s="11">
        <v>1.633851311486E12</v>
      </c>
      <c r="AJ11" s="8" t="b">
        <f t="shared" si="8"/>
        <v>1</v>
      </c>
      <c r="AK11" s="9" t="s">
        <v>41</v>
      </c>
      <c r="AL11" s="10">
        <v>179.0</v>
      </c>
      <c r="AM11" s="10" t="s">
        <v>1117</v>
      </c>
      <c r="AN11" s="11">
        <v>1.633851789316E12</v>
      </c>
      <c r="AO11" s="8" t="b">
        <f t="shared" si="9"/>
        <v>1</v>
      </c>
      <c r="AP11" s="9" t="s">
        <v>43</v>
      </c>
      <c r="AQ11" s="10">
        <v>138.0</v>
      </c>
      <c r="AR11" s="10" t="s">
        <v>1112</v>
      </c>
      <c r="AS11" s="11">
        <v>1.63385243284E12</v>
      </c>
    </row>
    <row r="12">
      <c r="A12" s="8" t="b">
        <f t="shared" si="1"/>
        <v>1</v>
      </c>
      <c r="B12" s="9" t="s">
        <v>23</v>
      </c>
      <c r="C12" s="10">
        <v>210.0</v>
      </c>
      <c r="D12" s="10" t="s">
        <v>1120</v>
      </c>
      <c r="E12" s="11">
        <v>1.633839095153E12</v>
      </c>
      <c r="F12" s="8" t="b">
        <f t="shared" si="2"/>
        <v>1</v>
      </c>
      <c r="G12" s="9" t="s">
        <v>45</v>
      </c>
      <c r="H12" s="10">
        <v>171.0</v>
      </c>
      <c r="I12" s="10" t="s">
        <v>1118</v>
      </c>
      <c r="J12" s="11">
        <v>1.633839471454E12</v>
      </c>
      <c r="K12" s="8" t="b">
        <f t="shared" si="3"/>
        <v>1</v>
      </c>
      <c r="L12" s="9" t="s">
        <v>23</v>
      </c>
      <c r="M12" s="10">
        <v>1282.0</v>
      </c>
      <c r="N12" s="10" t="s">
        <v>1121</v>
      </c>
      <c r="O12" s="11">
        <v>1.633839841629E12</v>
      </c>
      <c r="P12" s="8" t="b">
        <f t="shared" si="4"/>
        <v>1</v>
      </c>
      <c r="Q12" s="9" t="s">
        <v>23</v>
      </c>
      <c r="R12" s="10">
        <v>423.0</v>
      </c>
      <c r="S12" s="10" t="s">
        <v>1122</v>
      </c>
      <c r="T12" s="11">
        <v>1.633847171015E12</v>
      </c>
      <c r="U12" s="8" t="b">
        <f t="shared" si="5"/>
        <v>1</v>
      </c>
      <c r="V12" s="9" t="s">
        <v>23</v>
      </c>
      <c r="W12" s="10">
        <v>338.0</v>
      </c>
      <c r="X12" s="10" t="s">
        <v>1115</v>
      </c>
      <c r="Y12" s="11">
        <v>1.633847673894E12</v>
      </c>
      <c r="Z12" s="8" t="b">
        <f t="shared" si="6"/>
        <v>1</v>
      </c>
      <c r="AA12" s="9" t="s">
        <v>45</v>
      </c>
      <c r="AB12" s="10">
        <v>518.0</v>
      </c>
      <c r="AC12" s="10" t="s">
        <v>1119</v>
      </c>
      <c r="AD12" s="11">
        <v>1.633848313912E12</v>
      </c>
      <c r="AE12" s="8" t="b">
        <f t="shared" si="7"/>
        <v>1</v>
      </c>
      <c r="AF12" s="9" t="s">
        <v>23</v>
      </c>
      <c r="AG12" s="10">
        <v>796.0</v>
      </c>
      <c r="AH12" s="10" t="s">
        <v>1123</v>
      </c>
      <c r="AI12" s="11">
        <v>1.633851312285E12</v>
      </c>
      <c r="AJ12" s="8" t="b">
        <f t="shared" si="8"/>
        <v>1</v>
      </c>
      <c r="AK12" s="9" t="s">
        <v>38</v>
      </c>
      <c r="AL12" s="10">
        <v>144.0</v>
      </c>
      <c r="AM12" s="10" t="s">
        <v>1117</v>
      </c>
      <c r="AN12" s="11">
        <v>1.633851789442E12</v>
      </c>
      <c r="AO12" s="8" t="b">
        <f t="shared" si="9"/>
        <v>1</v>
      </c>
      <c r="AP12" s="9" t="s">
        <v>23</v>
      </c>
      <c r="AQ12" s="10">
        <v>835.0</v>
      </c>
      <c r="AR12" s="10" t="s">
        <v>1124</v>
      </c>
      <c r="AS12" s="11">
        <v>1.63385243367E12</v>
      </c>
    </row>
    <row r="13">
      <c r="A13" s="8" t="b">
        <f t="shared" si="1"/>
        <v>1</v>
      </c>
      <c r="B13" s="9" t="s">
        <v>59</v>
      </c>
      <c r="C13" s="10">
        <v>84.0</v>
      </c>
      <c r="D13" s="10" t="s">
        <v>1120</v>
      </c>
      <c r="E13" s="11">
        <v>1.633839095241E12</v>
      </c>
      <c r="F13" s="8" t="b">
        <f t="shared" si="2"/>
        <v>1</v>
      </c>
      <c r="G13" s="9" t="s">
        <v>43</v>
      </c>
      <c r="H13" s="10">
        <v>352.0</v>
      </c>
      <c r="I13" s="10" t="s">
        <v>1118</v>
      </c>
      <c r="J13" s="11">
        <v>1.633839471804E12</v>
      </c>
      <c r="K13" s="8" t="b">
        <f t="shared" si="3"/>
        <v>1</v>
      </c>
      <c r="L13" s="9" t="s">
        <v>59</v>
      </c>
      <c r="M13" s="10">
        <v>132.0</v>
      </c>
      <c r="N13" s="10" t="s">
        <v>1121</v>
      </c>
      <c r="O13" s="11">
        <v>1.633839841759E12</v>
      </c>
      <c r="P13" s="8" t="b">
        <f t="shared" si="4"/>
        <v>1</v>
      </c>
      <c r="Q13" s="9" t="s">
        <v>59</v>
      </c>
      <c r="R13" s="10">
        <v>100.0</v>
      </c>
      <c r="S13" s="10" t="s">
        <v>1122</v>
      </c>
      <c r="T13" s="11">
        <v>1.633847171116E12</v>
      </c>
      <c r="U13" s="8" t="b">
        <f t="shared" si="5"/>
        <v>1</v>
      </c>
      <c r="V13" s="9" t="s">
        <v>59</v>
      </c>
      <c r="W13" s="10">
        <v>101.0</v>
      </c>
      <c r="X13" s="10" t="s">
        <v>1115</v>
      </c>
      <c r="Y13" s="11">
        <v>1.633847673992E12</v>
      </c>
      <c r="Z13" s="8" t="b">
        <f t="shared" si="6"/>
        <v>1</v>
      </c>
      <c r="AA13" s="9" t="s">
        <v>43</v>
      </c>
      <c r="AB13" s="10">
        <v>248.0</v>
      </c>
      <c r="AC13" s="10" t="s">
        <v>1125</v>
      </c>
      <c r="AD13" s="11">
        <v>1.633848314163E12</v>
      </c>
      <c r="AE13" s="8" t="b">
        <f t="shared" si="7"/>
        <v>1</v>
      </c>
      <c r="AF13" s="9" t="s">
        <v>59</v>
      </c>
      <c r="AG13" s="10">
        <v>166.0</v>
      </c>
      <c r="AH13" s="10" t="s">
        <v>1123</v>
      </c>
      <c r="AI13" s="11">
        <v>1.633851312444E12</v>
      </c>
      <c r="AJ13" s="8" t="b">
        <f t="shared" si="8"/>
        <v>1</v>
      </c>
      <c r="AK13" s="9" t="s">
        <v>1110</v>
      </c>
      <c r="AL13" s="10">
        <v>150.0</v>
      </c>
      <c r="AM13" s="10" t="s">
        <v>1117</v>
      </c>
      <c r="AN13" s="11">
        <v>1.633851789594E12</v>
      </c>
      <c r="AO13" s="8" t="b">
        <f t="shared" si="9"/>
        <v>1</v>
      </c>
      <c r="AP13" s="9" t="s">
        <v>59</v>
      </c>
      <c r="AQ13" s="10">
        <v>162.0</v>
      </c>
      <c r="AR13" s="10" t="s">
        <v>1124</v>
      </c>
      <c r="AS13" s="11">
        <v>1.633852433832E12</v>
      </c>
    </row>
    <row r="14">
      <c r="A14" s="8" t="b">
        <f t="shared" si="1"/>
        <v>1</v>
      </c>
      <c r="B14" s="9" t="s">
        <v>41</v>
      </c>
      <c r="C14" s="10">
        <v>196.0</v>
      </c>
      <c r="D14" s="10" t="s">
        <v>1120</v>
      </c>
      <c r="E14" s="11">
        <v>1.633839095447E12</v>
      </c>
      <c r="F14" s="8" t="b">
        <f t="shared" si="2"/>
        <v>1</v>
      </c>
      <c r="G14" s="9" t="s">
        <v>23</v>
      </c>
      <c r="H14" s="10">
        <v>1865.0</v>
      </c>
      <c r="I14" s="10" t="s">
        <v>1126</v>
      </c>
      <c r="J14" s="11">
        <v>1.633839473672E12</v>
      </c>
      <c r="K14" s="8" t="b">
        <f t="shared" si="3"/>
        <v>1</v>
      </c>
      <c r="L14" s="9" t="s">
        <v>41</v>
      </c>
      <c r="M14" s="10">
        <v>167.0</v>
      </c>
      <c r="N14" s="10" t="s">
        <v>1121</v>
      </c>
      <c r="O14" s="11">
        <v>1.633839841926E12</v>
      </c>
      <c r="P14" s="8" t="b">
        <f t="shared" si="4"/>
        <v>1</v>
      </c>
      <c r="Q14" s="9" t="s">
        <v>41</v>
      </c>
      <c r="R14" s="10">
        <v>167.0</v>
      </c>
      <c r="S14" s="10" t="s">
        <v>1122</v>
      </c>
      <c r="T14" s="11">
        <v>1.633847171286E12</v>
      </c>
      <c r="U14" s="8" t="b">
        <f t="shared" si="5"/>
        <v>1</v>
      </c>
      <c r="V14" s="9" t="s">
        <v>41</v>
      </c>
      <c r="W14" s="10">
        <v>174.0</v>
      </c>
      <c r="X14" s="10" t="s">
        <v>1127</v>
      </c>
      <c r="Y14" s="11">
        <v>1.633847674152E12</v>
      </c>
      <c r="Z14" s="8" t="b">
        <f t="shared" si="6"/>
        <v>1</v>
      </c>
      <c r="AA14" s="9" t="s">
        <v>23</v>
      </c>
      <c r="AB14" s="10">
        <v>1965.0</v>
      </c>
      <c r="AC14" s="10" t="s">
        <v>1128</v>
      </c>
      <c r="AD14" s="11">
        <v>1.633848316126E12</v>
      </c>
      <c r="AE14" s="8" t="b">
        <f t="shared" si="7"/>
        <v>1</v>
      </c>
      <c r="AF14" s="9" t="s">
        <v>41</v>
      </c>
      <c r="AG14" s="10">
        <v>201.0</v>
      </c>
      <c r="AH14" s="10" t="s">
        <v>1123</v>
      </c>
      <c r="AI14" s="11">
        <v>1.633851312644E12</v>
      </c>
      <c r="AJ14" s="8" t="b">
        <f t="shared" si="8"/>
        <v>1</v>
      </c>
      <c r="AK14" s="9" t="s">
        <v>31</v>
      </c>
      <c r="AL14" s="10">
        <v>145.0</v>
      </c>
      <c r="AM14" s="10" t="s">
        <v>1117</v>
      </c>
      <c r="AN14" s="11">
        <v>1.633851789755E12</v>
      </c>
      <c r="AO14" s="8" t="b">
        <f t="shared" si="9"/>
        <v>1</v>
      </c>
      <c r="AP14" s="9" t="s">
        <v>41</v>
      </c>
      <c r="AQ14" s="10">
        <v>157.0</v>
      </c>
      <c r="AR14" s="10" t="s">
        <v>1124</v>
      </c>
      <c r="AS14" s="11">
        <v>1.633852433995E12</v>
      </c>
    </row>
    <row r="15">
      <c r="A15" s="8" t="b">
        <f t="shared" si="1"/>
        <v>1</v>
      </c>
      <c r="B15" s="9" t="s">
        <v>67</v>
      </c>
      <c r="C15" s="10">
        <v>667.0</v>
      </c>
      <c r="D15" s="10" t="s">
        <v>1129</v>
      </c>
      <c r="E15" s="11">
        <v>1.633839096105E12</v>
      </c>
      <c r="F15" s="8" t="b">
        <f t="shared" si="2"/>
        <v>1</v>
      </c>
      <c r="G15" s="9" t="s">
        <v>59</v>
      </c>
      <c r="H15" s="10">
        <v>84.0</v>
      </c>
      <c r="I15" s="10" t="s">
        <v>1126</v>
      </c>
      <c r="J15" s="11">
        <v>1.633839473753E12</v>
      </c>
      <c r="K15" s="8" t="b">
        <f t="shared" si="3"/>
        <v>1</v>
      </c>
      <c r="L15" s="9" t="s">
        <v>67</v>
      </c>
      <c r="M15" s="10">
        <v>756.0</v>
      </c>
      <c r="N15" s="10" t="s">
        <v>1130</v>
      </c>
      <c r="O15" s="11">
        <v>1.633839842683E12</v>
      </c>
      <c r="P15" s="8" t="b">
        <f t="shared" si="4"/>
        <v>1</v>
      </c>
      <c r="Q15" s="9" t="s">
        <v>67</v>
      </c>
      <c r="R15" s="10">
        <v>820.0</v>
      </c>
      <c r="S15" s="10" t="s">
        <v>1131</v>
      </c>
      <c r="T15" s="11">
        <v>1.633847172104E12</v>
      </c>
      <c r="U15" s="8" t="b">
        <f t="shared" si="5"/>
        <v>1</v>
      </c>
      <c r="V15" s="9" t="s">
        <v>67</v>
      </c>
      <c r="W15" s="10">
        <v>717.0</v>
      </c>
      <c r="X15" s="10" t="s">
        <v>1127</v>
      </c>
      <c r="Y15" s="11">
        <v>1.633847674872E12</v>
      </c>
      <c r="Z15" s="8" t="b">
        <f t="shared" si="6"/>
        <v>1</v>
      </c>
      <c r="AA15" s="9" t="s">
        <v>59</v>
      </c>
      <c r="AB15" s="10">
        <v>160.0</v>
      </c>
      <c r="AC15" s="10" t="s">
        <v>1128</v>
      </c>
      <c r="AD15" s="11">
        <v>1.633848316284E12</v>
      </c>
      <c r="AE15" s="8" t="b">
        <f t="shared" si="7"/>
        <v>1</v>
      </c>
      <c r="AF15" s="9" t="s">
        <v>67</v>
      </c>
      <c r="AG15" s="10">
        <v>755.0</v>
      </c>
      <c r="AH15" s="10" t="s">
        <v>1132</v>
      </c>
      <c r="AI15" s="11">
        <v>1.633851313402E12</v>
      </c>
      <c r="AJ15" s="8" t="b">
        <f t="shared" si="8"/>
        <v>1</v>
      </c>
      <c r="AK15" s="9" t="s">
        <v>27</v>
      </c>
      <c r="AL15" s="10">
        <v>133.0</v>
      </c>
      <c r="AM15" s="10" t="s">
        <v>1117</v>
      </c>
      <c r="AN15" s="11">
        <v>1.633851789884E12</v>
      </c>
      <c r="AO15" s="8" t="b">
        <f t="shared" si="9"/>
        <v>1</v>
      </c>
      <c r="AP15" s="9" t="s">
        <v>67</v>
      </c>
      <c r="AQ15" s="10">
        <v>673.0</v>
      </c>
      <c r="AR15" s="10" t="s">
        <v>1133</v>
      </c>
      <c r="AS15" s="11">
        <v>1.633852434663E12</v>
      </c>
    </row>
    <row r="16">
      <c r="A16" s="8" t="b">
        <f t="shared" si="1"/>
        <v>1</v>
      </c>
      <c r="B16" s="9" t="s">
        <v>74</v>
      </c>
      <c r="C16" s="10">
        <v>443.0</v>
      </c>
      <c r="D16" s="10" t="s">
        <v>1129</v>
      </c>
      <c r="E16" s="11">
        <v>1.633839096543E12</v>
      </c>
      <c r="F16" s="8" t="b">
        <f t="shared" si="2"/>
        <v>1</v>
      </c>
      <c r="G16" s="9" t="s">
        <v>41</v>
      </c>
      <c r="H16" s="10">
        <v>150.0</v>
      </c>
      <c r="I16" s="10" t="s">
        <v>1126</v>
      </c>
      <c r="J16" s="11">
        <v>1.633839473907E12</v>
      </c>
      <c r="K16" s="8" t="b">
        <f t="shared" si="3"/>
        <v>1</v>
      </c>
      <c r="L16" s="9" t="s">
        <v>74</v>
      </c>
      <c r="M16" s="10">
        <v>466.0</v>
      </c>
      <c r="N16" s="10" t="s">
        <v>1134</v>
      </c>
      <c r="O16" s="11">
        <v>1.63383984315E12</v>
      </c>
      <c r="P16" s="8" t="b">
        <f t="shared" si="4"/>
        <v>1</v>
      </c>
      <c r="Q16" s="9" t="s">
        <v>80</v>
      </c>
      <c r="R16" s="10">
        <v>544.0</v>
      </c>
      <c r="S16" s="10" t="s">
        <v>1131</v>
      </c>
      <c r="T16" s="11">
        <v>1.633847172648E12</v>
      </c>
      <c r="U16" s="8" t="b">
        <f t="shared" si="5"/>
        <v>1</v>
      </c>
      <c r="V16" s="9" t="s">
        <v>74</v>
      </c>
      <c r="W16" s="10">
        <v>543.0</v>
      </c>
      <c r="X16" s="10" t="s">
        <v>1135</v>
      </c>
      <c r="Y16" s="11">
        <v>1.633847675418E12</v>
      </c>
      <c r="Z16" s="8" t="b">
        <f t="shared" si="6"/>
        <v>1</v>
      </c>
      <c r="AA16" s="9" t="s">
        <v>41</v>
      </c>
      <c r="AB16" s="10">
        <v>199.0</v>
      </c>
      <c r="AC16" s="10" t="s">
        <v>1128</v>
      </c>
      <c r="AD16" s="11">
        <v>1.633848316485E12</v>
      </c>
      <c r="AE16" s="8" t="b">
        <f t="shared" si="7"/>
        <v>1</v>
      </c>
      <c r="AF16" s="9" t="s">
        <v>74</v>
      </c>
      <c r="AG16" s="10">
        <v>466.0</v>
      </c>
      <c r="AH16" s="10" t="s">
        <v>1132</v>
      </c>
      <c r="AI16" s="11">
        <v>1.633851313866E12</v>
      </c>
      <c r="AJ16" s="8" t="b">
        <f t="shared" si="8"/>
        <v>1</v>
      </c>
      <c r="AK16" s="9" t="s">
        <v>31</v>
      </c>
      <c r="AL16" s="10">
        <v>813.0</v>
      </c>
      <c r="AM16" s="10" t="s">
        <v>1136</v>
      </c>
      <c r="AN16" s="11">
        <v>1.633851790691E12</v>
      </c>
      <c r="AO16" s="8" t="b">
        <f t="shared" si="9"/>
        <v>1</v>
      </c>
      <c r="AP16" s="9" t="s">
        <v>74</v>
      </c>
      <c r="AQ16" s="10">
        <v>633.0</v>
      </c>
      <c r="AR16" s="10" t="s">
        <v>1137</v>
      </c>
      <c r="AS16" s="11">
        <v>1.633852435295E12</v>
      </c>
    </row>
    <row r="17">
      <c r="A17" s="8" t="b">
        <f t="shared" si="1"/>
        <v>1</v>
      </c>
      <c r="B17" s="9" t="s">
        <v>43</v>
      </c>
      <c r="C17" s="10">
        <v>200.0</v>
      </c>
      <c r="D17" s="10" t="s">
        <v>1129</v>
      </c>
      <c r="E17" s="11">
        <v>1.633839096743E12</v>
      </c>
      <c r="F17" s="8" t="b">
        <f t="shared" si="2"/>
        <v>1</v>
      </c>
      <c r="G17" s="9" t="s">
        <v>67</v>
      </c>
      <c r="H17" s="10">
        <v>738.0</v>
      </c>
      <c r="I17" s="10" t="s">
        <v>1138</v>
      </c>
      <c r="J17" s="11">
        <v>1.633839474643E12</v>
      </c>
      <c r="K17" s="8" t="b">
        <f t="shared" si="3"/>
        <v>1</v>
      </c>
      <c r="L17" s="9" t="s">
        <v>43</v>
      </c>
      <c r="M17" s="10">
        <v>203.0</v>
      </c>
      <c r="N17" s="10" t="s">
        <v>1134</v>
      </c>
      <c r="O17" s="11">
        <v>1.633839843351E12</v>
      </c>
      <c r="P17" s="8" t="b">
        <f t="shared" si="4"/>
        <v>1</v>
      </c>
      <c r="Q17" s="9" t="s">
        <v>43</v>
      </c>
      <c r="R17" s="10">
        <v>162.0</v>
      </c>
      <c r="S17" s="10" t="s">
        <v>1131</v>
      </c>
      <c r="T17" s="11">
        <v>1.633847172808E12</v>
      </c>
      <c r="U17" s="8" t="b">
        <f t="shared" si="5"/>
        <v>1</v>
      </c>
      <c r="V17" s="9" t="s">
        <v>43</v>
      </c>
      <c r="W17" s="10">
        <v>140.0</v>
      </c>
      <c r="X17" s="10" t="s">
        <v>1135</v>
      </c>
      <c r="Y17" s="11">
        <v>1.633847675554E12</v>
      </c>
      <c r="Z17" s="8" t="b">
        <f t="shared" si="6"/>
        <v>1</v>
      </c>
      <c r="AA17" s="9" t="s">
        <v>67</v>
      </c>
      <c r="AB17" s="10">
        <v>790.0</v>
      </c>
      <c r="AC17" s="10" t="s">
        <v>1139</v>
      </c>
      <c r="AD17" s="11">
        <v>1.633848317275E12</v>
      </c>
      <c r="AE17" s="8" t="b">
        <f t="shared" si="7"/>
        <v>1</v>
      </c>
      <c r="AF17" s="9" t="s">
        <v>43</v>
      </c>
      <c r="AG17" s="10">
        <v>130.0</v>
      </c>
      <c r="AH17" s="10" t="s">
        <v>1132</v>
      </c>
      <c r="AI17" s="11">
        <v>1.633851313995E12</v>
      </c>
      <c r="AJ17" s="8" t="b">
        <f t="shared" si="8"/>
        <v>1</v>
      </c>
      <c r="AK17" s="9" t="s">
        <v>35</v>
      </c>
      <c r="AL17" s="10">
        <v>221.0</v>
      </c>
      <c r="AM17" s="10" t="s">
        <v>1136</v>
      </c>
      <c r="AN17" s="11">
        <v>1.633851790907E12</v>
      </c>
      <c r="AO17" s="8" t="b">
        <f t="shared" si="9"/>
        <v>1</v>
      </c>
      <c r="AP17" s="9" t="s">
        <v>43</v>
      </c>
      <c r="AQ17" s="10">
        <v>162.0</v>
      </c>
      <c r="AR17" s="10" t="s">
        <v>1137</v>
      </c>
      <c r="AS17" s="11">
        <v>1.633852435456E12</v>
      </c>
    </row>
    <row r="18">
      <c r="A18" s="8" t="b">
        <f t="shared" si="1"/>
        <v>1</v>
      </c>
      <c r="B18" s="9" t="s">
        <v>86</v>
      </c>
      <c r="C18" s="10">
        <v>201.0</v>
      </c>
      <c r="D18" s="10" t="s">
        <v>1129</v>
      </c>
      <c r="E18" s="11">
        <v>1.633839096943E12</v>
      </c>
      <c r="F18" s="8" t="b">
        <f t="shared" si="2"/>
        <v>1</v>
      </c>
      <c r="G18" s="9" t="s">
        <v>74</v>
      </c>
      <c r="H18" s="10">
        <v>551.0</v>
      </c>
      <c r="I18" s="10" t="s">
        <v>1140</v>
      </c>
      <c r="J18" s="11">
        <v>1.633839475193E12</v>
      </c>
      <c r="K18" s="8" t="b">
        <f t="shared" si="3"/>
        <v>1</v>
      </c>
      <c r="L18" s="9" t="s">
        <v>86</v>
      </c>
      <c r="M18" s="10">
        <v>191.0</v>
      </c>
      <c r="N18" s="10" t="s">
        <v>1134</v>
      </c>
      <c r="O18" s="11">
        <v>1.63383984354E12</v>
      </c>
      <c r="P18" s="8" t="b">
        <f t="shared" si="4"/>
        <v>1</v>
      </c>
      <c r="Q18" s="9" t="s">
        <v>86</v>
      </c>
      <c r="R18" s="10">
        <v>165.0</v>
      </c>
      <c r="S18" s="10" t="s">
        <v>1131</v>
      </c>
      <c r="T18" s="11">
        <v>1.633847172975E12</v>
      </c>
      <c r="U18" s="8" t="b">
        <f t="shared" si="5"/>
        <v>1</v>
      </c>
      <c r="V18" s="9" t="s">
        <v>86</v>
      </c>
      <c r="W18" s="10">
        <v>163.0</v>
      </c>
      <c r="X18" s="10" t="s">
        <v>1135</v>
      </c>
      <c r="Y18" s="11">
        <v>1.633847675719E12</v>
      </c>
      <c r="Z18" s="8" t="b">
        <f t="shared" si="6"/>
        <v>1</v>
      </c>
      <c r="AA18" s="9" t="s">
        <v>74</v>
      </c>
      <c r="AB18" s="10">
        <v>542.0</v>
      </c>
      <c r="AC18" s="10" t="s">
        <v>1139</v>
      </c>
      <c r="AD18" s="11">
        <v>1.633848317815E12</v>
      </c>
      <c r="AE18" s="8" t="b">
        <f t="shared" si="7"/>
        <v>1</v>
      </c>
      <c r="AF18" s="9" t="s">
        <v>86</v>
      </c>
      <c r="AG18" s="10">
        <v>205.0</v>
      </c>
      <c r="AH18" s="10" t="s">
        <v>1141</v>
      </c>
      <c r="AI18" s="11">
        <v>1.633851314202E12</v>
      </c>
      <c r="AJ18" s="8" t="b">
        <f t="shared" si="8"/>
        <v>1</v>
      </c>
      <c r="AK18" s="9" t="s">
        <v>38</v>
      </c>
      <c r="AL18" s="10">
        <v>100.0</v>
      </c>
      <c r="AM18" s="10" t="s">
        <v>1142</v>
      </c>
      <c r="AN18" s="11">
        <v>1.633851791006E12</v>
      </c>
      <c r="AO18" s="8" t="b">
        <f t="shared" si="9"/>
        <v>1</v>
      </c>
      <c r="AP18" s="9" t="s">
        <v>86</v>
      </c>
      <c r="AQ18" s="10">
        <v>179.0</v>
      </c>
      <c r="AR18" s="10" t="s">
        <v>1137</v>
      </c>
      <c r="AS18" s="11">
        <v>1.633852435637E12</v>
      </c>
    </row>
    <row r="19">
      <c r="A19" s="8" t="b">
        <f t="shared" si="1"/>
        <v>1</v>
      </c>
      <c r="B19" s="9" t="s">
        <v>59</v>
      </c>
      <c r="C19" s="10">
        <v>82.0</v>
      </c>
      <c r="D19" s="10" t="s">
        <v>1143</v>
      </c>
      <c r="E19" s="11">
        <v>1.633839097027E12</v>
      </c>
      <c r="F19" s="8" t="b">
        <f t="shared" si="2"/>
        <v>1</v>
      </c>
      <c r="G19" s="9" t="s">
        <v>43</v>
      </c>
      <c r="H19" s="10">
        <v>171.0</v>
      </c>
      <c r="I19" s="10" t="s">
        <v>1140</v>
      </c>
      <c r="J19" s="11">
        <v>1.633839475361E12</v>
      </c>
      <c r="K19" s="8" t="b">
        <f t="shared" si="3"/>
        <v>1</v>
      </c>
      <c r="L19" s="9" t="s">
        <v>59</v>
      </c>
      <c r="M19" s="10">
        <v>83.0</v>
      </c>
      <c r="N19" s="10" t="s">
        <v>1134</v>
      </c>
      <c r="O19" s="11">
        <v>1.633839843633E12</v>
      </c>
      <c r="P19" s="8" t="b">
        <f t="shared" si="4"/>
        <v>1</v>
      </c>
      <c r="Q19" s="9" t="s">
        <v>59</v>
      </c>
      <c r="R19" s="10">
        <v>110.0</v>
      </c>
      <c r="S19" s="10" t="s">
        <v>1144</v>
      </c>
      <c r="T19" s="11">
        <v>1.633847173084E12</v>
      </c>
      <c r="U19" s="8" t="b">
        <f t="shared" si="5"/>
        <v>1</v>
      </c>
      <c r="V19" s="9" t="s">
        <v>59</v>
      </c>
      <c r="W19" s="10">
        <v>92.0</v>
      </c>
      <c r="X19" s="10" t="s">
        <v>1135</v>
      </c>
      <c r="Y19" s="11">
        <v>1.633847675809E12</v>
      </c>
      <c r="Z19" s="8" t="b">
        <f t="shared" si="6"/>
        <v>1</v>
      </c>
      <c r="AA19" s="9" t="s">
        <v>43</v>
      </c>
      <c r="AB19" s="10">
        <v>132.0</v>
      </c>
      <c r="AC19" s="10" t="s">
        <v>1139</v>
      </c>
      <c r="AD19" s="11">
        <v>1.633848317946E12</v>
      </c>
      <c r="AE19" s="8" t="b">
        <f t="shared" si="7"/>
        <v>1</v>
      </c>
      <c r="AF19" s="9" t="s">
        <v>59</v>
      </c>
      <c r="AG19" s="10">
        <v>125.0</v>
      </c>
      <c r="AH19" s="10" t="s">
        <v>1141</v>
      </c>
      <c r="AI19" s="11">
        <v>1.633851314328E12</v>
      </c>
      <c r="AJ19" s="8" t="b">
        <f t="shared" si="8"/>
        <v>1</v>
      </c>
      <c r="AK19" s="9" t="s">
        <v>41</v>
      </c>
      <c r="AL19" s="10">
        <v>134.0</v>
      </c>
      <c r="AM19" s="10" t="s">
        <v>1142</v>
      </c>
      <c r="AN19" s="11">
        <v>1.63385179114E12</v>
      </c>
      <c r="AO19" s="8" t="b">
        <f t="shared" si="9"/>
        <v>1</v>
      </c>
      <c r="AP19" s="9" t="s">
        <v>59</v>
      </c>
      <c r="AQ19" s="10">
        <v>126.0</v>
      </c>
      <c r="AR19" s="10" t="s">
        <v>1137</v>
      </c>
      <c r="AS19" s="11">
        <v>1.633852435762E12</v>
      </c>
    </row>
    <row r="20">
      <c r="A20" s="8" t="b">
        <f t="shared" si="1"/>
        <v>1</v>
      </c>
      <c r="B20" s="9" t="s">
        <v>59</v>
      </c>
      <c r="C20" s="10">
        <v>169.0</v>
      </c>
      <c r="D20" s="10" t="s">
        <v>1143</v>
      </c>
      <c r="E20" s="11">
        <v>1.633839097198E12</v>
      </c>
      <c r="F20" s="8" t="b">
        <f t="shared" si="2"/>
        <v>1</v>
      </c>
      <c r="G20" s="9" t="s">
        <v>86</v>
      </c>
      <c r="H20" s="10">
        <v>174.0</v>
      </c>
      <c r="I20" s="10" t="s">
        <v>1140</v>
      </c>
      <c r="J20" s="11">
        <v>1.633839475535E12</v>
      </c>
      <c r="K20" s="8" t="b">
        <f t="shared" si="3"/>
        <v>1</v>
      </c>
      <c r="L20" s="9" t="s">
        <v>59</v>
      </c>
      <c r="M20" s="10">
        <v>164.0</v>
      </c>
      <c r="N20" s="10" t="s">
        <v>1134</v>
      </c>
      <c r="O20" s="11">
        <v>1.633839843791E12</v>
      </c>
      <c r="P20" s="8" t="b">
        <f t="shared" si="4"/>
        <v>1</v>
      </c>
      <c r="Q20" s="9" t="s">
        <v>86</v>
      </c>
      <c r="R20" s="10">
        <v>150.0</v>
      </c>
      <c r="S20" s="10" t="s">
        <v>1144</v>
      </c>
      <c r="T20" s="11">
        <v>1.633847173234E12</v>
      </c>
      <c r="U20" s="8" t="b">
        <f t="shared" si="5"/>
        <v>1</v>
      </c>
      <c r="V20" s="9" t="s">
        <v>59</v>
      </c>
      <c r="W20" s="10">
        <v>166.0</v>
      </c>
      <c r="X20" s="10" t="s">
        <v>1135</v>
      </c>
      <c r="Y20" s="11">
        <v>1.633847675976E12</v>
      </c>
      <c r="Z20" s="8" t="b">
        <f t="shared" si="6"/>
        <v>1</v>
      </c>
      <c r="AA20" s="9" t="s">
        <v>86</v>
      </c>
      <c r="AB20" s="10">
        <v>187.0</v>
      </c>
      <c r="AC20" s="10" t="s">
        <v>1145</v>
      </c>
      <c r="AD20" s="11">
        <v>1.633848318136E12</v>
      </c>
      <c r="AE20" s="8" t="b">
        <f t="shared" si="7"/>
        <v>1</v>
      </c>
      <c r="AF20" s="9" t="s">
        <v>59</v>
      </c>
      <c r="AG20" s="10">
        <v>176.0</v>
      </c>
      <c r="AH20" s="10" t="s">
        <v>1141</v>
      </c>
      <c r="AI20" s="11">
        <v>1.633851314502E12</v>
      </c>
      <c r="AJ20" s="8" t="b">
        <f t="shared" si="8"/>
        <v>1</v>
      </c>
      <c r="AK20" s="9" t="s">
        <v>45</v>
      </c>
      <c r="AL20" s="10">
        <v>349.0</v>
      </c>
      <c r="AM20" s="10" t="s">
        <v>1142</v>
      </c>
      <c r="AN20" s="11">
        <v>1.633851791494E12</v>
      </c>
      <c r="AO20" s="8" t="b">
        <f t="shared" si="9"/>
        <v>1</v>
      </c>
      <c r="AP20" s="9" t="s">
        <v>59</v>
      </c>
      <c r="AQ20" s="10">
        <v>192.0</v>
      </c>
      <c r="AR20" s="10" t="s">
        <v>1137</v>
      </c>
      <c r="AS20" s="11">
        <v>1.633852435958E12</v>
      </c>
    </row>
    <row r="21">
      <c r="A21" s="8" t="b">
        <f t="shared" si="1"/>
        <v>1</v>
      </c>
      <c r="B21" s="9" t="s">
        <v>41</v>
      </c>
      <c r="C21" s="10">
        <v>165.0</v>
      </c>
      <c r="D21" s="10" t="s">
        <v>1143</v>
      </c>
      <c r="E21" s="11">
        <v>1.633839097362E12</v>
      </c>
      <c r="F21" s="8" t="b">
        <f t="shared" si="2"/>
        <v>1</v>
      </c>
      <c r="G21" s="9" t="s">
        <v>59</v>
      </c>
      <c r="H21" s="10">
        <v>107.0</v>
      </c>
      <c r="I21" s="10" t="s">
        <v>1140</v>
      </c>
      <c r="J21" s="11">
        <v>1.633839475645E12</v>
      </c>
      <c r="K21" s="8" t="b">
        <f t="shared" si="3"/>
        <v>1</v>
      </c>
      <c r="L21" s="9" t="s">
        <v>41</v>
      </c>
      <c r="M21" s="10">
        <v>146.0</v>
      </c>
      <c r="N21" s="10" t="s">
        <v>1134</v>
      </c>
      <c r="O21" s="11">
        <v>1.633839843937E12</v>
      </c>
      <c r="P21" s="8" t="b">
        <f t="shared" si="4"/>
        <v>1</v>
      </c>
      <c r="Q21" s="9" t="s">
        <v>43</v>
      </c>
      <c r="R21" s="10">
        <v>151.0</v>
      </c>
      <c r="S21" s="10" t="s">
        <v>1144</v>
      </c>
      <c r="T21" s="11">
        <v>1.633847173386E12</v>
      </c>
      <c r="U21" s="8" t="b">
        <f t="shared" si="5"/>
        <v>1</v>
      </c>
      <c r="V21" s="9" t="s">
        <v>41</v>
      </c>
      <c r="W21" s="10">
        <v>169.0</v>
      </c>
      <c r="X21" s="10" t="s">
        <v>1146</v>
      </c>
      <c r="Y21" s="11">
        <v>1.633847676146E12</v>
      </c>
      <c r="Z21" s="8" t="b">
        <f t="shared" si="6"/>
        <v>1</v>
      </c>
      <c r="AA21" s="9" t="s">
        <v>59</v>
      </c>
      <c r="AB21" s="10">
        <v>123.0</v>
      </c>
      <c r="AC21" s="10" t="s">
        <v>1145</v>
      </c>
      <c r="AD21" s="11">
        <v>1.63384831826E12</v>
      </c>
      <c r="AE21" s="8" t="b">
        <f t="shared" si="7"/>
        <v>1</v>
      </c>
      <c r="AF21" s="9" t="s">
        <v>41</v>
      </c>
      <c r="AG21" s="10">
        <v>184.0</v>
      </c>
      <c r="AH21" s="10" t="s">
        <v>1141</v>
      </c>
      <c r="AI21" s="11">
        <v>1.633851314685E12</v>
      </c>
      <c r="AJ21" s="8" t="b">
        <f t="shared" si="8"/>
        <v>1</v>
      </c>
      <c r="AK21" s="9" t="s">
        <v>43</v>
      </c>
      <c r="AL21" s="10">
        <v>199.0</v>
      </c>
      <c r="AM21" s="10" t="s">
        <v>1142</v>
      </c>
      <c r="AN21" s="11">
        <v>1.633851791695E12</v>
      </c>
      <c r="AO21" s="8" t="b">
        <f t="shared" si="9"/>
        <v>1</v>
      </c>
      <c r="AP21" s="9" t="s">
        <v>41</v>
      </c>
      <c r="AQ21" s="10">
        <v>177.0</v>
      </c>
      <c r="AR21" s="10" t="s">
        <v>1147</v>
      </c>
      <c r="AS21" s="11">
        <v>1.633852436145E12</v>
      </c>
    </row>
    <row r="22">
      <c r="A22" s="8" t="b">
        <f t="shared" si="1"/>
        <v>1</v>
      </c>
      <c r="B22" s="9" t="s">
        <v>43</v>
      </c>
      <c r="C22" s="10">
        <v>180.0</v>
      </c>
      <c r="D22" s="10" t="s">
        <v>1143</v>
      </c>
      <c r="E22" s="11">
        <v>1.633839097554E12</v>
      </c>
      <c r="F22" s="8" t="b">
        <f t="shared" si="2"/>
        <v>1</v>
      </c>
      <c r="G22" s="9" t="s">
        <v>59</v>
      </c>
      <c r="H22" s="10">
        <v>151.0</v>
      </c>
      <c r="I22" s="10" t="s">
        <v>1140</v>
      </c>
      <c r="J22" s="11">
        <v>1.633839475798E12</v>
      </c>
      <c r="K22" s="8" t="b">
        <f t="shared" si="3"/>
        <v>1</v>
      </c>
      <c r="L22" s="9" t="s">
        <v>43</v>
      </c>
      <c r="M22" s="10">
        <v>156.0</v>
      </c>
      <c r="N22" s="10" t="s">
        <v>1148</v>
      </c>
      <c r="O22" s="11">
        <v>1.633839844091E12</v>
      </c>
      <c r="P22" s="8" t="b">
        <f t="shared" si="4"/>
        <v>1</v>
      </c>
      <c r="Q22" s="9" t="s">
        <v>80</v>
      </c>
      <c r="R22" s="10">
        <v>124.0</v>
      </c>
      <c r="S22" s="10" t="s">
        <v>1144</v>
      </c>
      <c r="T22" s="11">
        <v>1.633847173509E12</v>
      </c>
      <c r="U22" s="8" t="b">
        <f t="shared" si="5"/>
        <v>1</v>
      </c>
      <c r="V22" s="9" t="s">
        <v>43</v>
      </c>
      <c r="W22" s="10">
        <v>195.0</v>
      </c>
      <c r="X22" s="10" t="s">
        <v>1146</v>
      </c>
      <c r="Y22" s="11">
        <v>1.633847676339E12</v>
      </c>
      <c r="Z22" s="8" t="b">
        <f t="shared" si="6"/>
        <v>1</v>
      </c>
      <c r="AA22" s="9" t="s">
        <v>59</v>
      </c>
      <c r="AB22" s="10">
        <v>178.0</v>
      </c>
      <c r="AC22" s="10" t="s">
        <v>1145</v>
      </c>
      <c r="AD22" s="11">
        <v>1.633848318434E12</v>
      </c>
      <c r="AE22" s="8" t="b">
        <f t="shared" si="7"/>
        <v>1</v>
      </c>
      <c r="AF22" s="9" t="s">
        <v>43</v>
      </c>
      <c r="AG22" s="10">
        <v>225.0</v>
      </c>
      <c r="AH22" s="10" t="s">
        <v>1141</v>
      </c>
      <c r="AI22" s="11">
        <v>1.633851314913E12</v>
      </c>
      <c r="AJ22" s="8" t="b">
        <f t="shared" si="8"/>
        <v>1</v>
      </c>
      <c r="AK22" s="9" t="s">
        <v>23</v>
      </c>
      <c r="AL22" s="10">
        <v>4061.0</v>
      </c>
      <c r="AM22" s="10" t="s">
        <v>1149</v>
      </c>
      <c r="AN22" s="11">
        <v>1.633851795756E12</v>
      </c>
      <c r="AO22" s="8" t="b">
        <f t="shared" si="9"/>
        <v>1</v>
      </c>
      <c r="AP22" s="9" t="s">
        <v>43</v>
      </c>
      <c r="AQ22" s="10">
        <v>214.0</v>
      </c>
      <c r="AR22" s="10" t="s">
        <v>1147</v>
      </c>
      <c r="AS22" s="11">
        <v>1.633852436346E12</v>
      </c>
    </row>
    <row r="23">
      <c r="A23" s="8" t="b">
        <f t="shared" si="1"/>
        <v>1</v>
      </c>
      <c r="B23" s="9" t="s">
        <v>80</v>
      </c>
      <c r="C23" s="10">
        <v>666.0</v>
      </c>
      <c r="D23" s="10" t="s">
        <v>1150</v>
      </c>
      <c r="E23" s="11">
        <v>1.633839098209E12</v>
      </c>
      <c r="F23" s="8" t="b">
        <f t="shared" si="2"/>
        <v>1</v>
      </c>
      <c r="G23" s="9" t="s">
        <v>41</v>
      </c>
      <c r="H23" s="10">
        <v>168.0</v>
      </c>
      <c r="I23" s="10" t="s">
        <v>1140</v>
      </c>
      <c r="J23" s="11">
        <v>1.633839475963E12</v>
      </c>
      <c r="K23" s="8" t="b">
        <f t="shared" si="3"/>
        <v>1</v>
      </c>
      <c r="L23" s="9" t="s">
        <v>80</v>
      </c>
      <c r="M23" s="10">
        <v>139.0</v>
      </c>
      <c r="N23" s="10" t="s">
        <v>1148</v>
      </c>
      <c r="O23" s="11">
        <v>1.633839844231E12</v>
      </c>
      <c r="P23" s="8" t="b">
        <f t="shared" si="4"/>
        <v>1</v>
      </c>
      <c r="Q23" s="9" t="s">
        <v>67</v>
      </c>
      <c r="R23" s="10">
        <v>134.0</v>
      </c>
      <c r="S23" s="10" t="s">
        <v>1144</v>
      </c>
      <c r="T23" s="11">
        <v>1.633847173642E12</v>
      </c>
      <c r="U23" s="8" t="b">
        <f t="shared" si="5"/>
        <v>1</v>
      </c>
      <c r="V23" s="9" t="s">
        <v>80</v>
      </c>
      <c r="W23" s="10">
        <v>749.0</v>
      </c>
      <c r="X23" s="10" t="s">
        <v>1151</v>
      </c>
      <c r="Y23" s="11">
        <v>1.633847677089E12</v>
      </c>
      <c r="Z23" s="8" t="b">
        <f t="shared" si="6"/>
        <v>1</v>
      </c>
      <c r="AA23" s="9" t="s">
        <v>41</v>
      </c>
      <c r="AB23" s="10">
        <v>176.0</v>
      </c>
      <c r="AC23" s="10" t="s">
        <v>1145</v>
      </c>
      <c r="AD23" s="11">
        <v>1.633848318627E12</v>
      </c>
      <c r="AE23" s="8" t="b">
        <f t="shared" si="7"/>
        <v>1</v>
      </c>
      <c r="AF23" s="9" t="s">
        <v>80</v>
      </c>
      <c r="AG23" s="10">
        <v>411.0</v>
      </c>
      <c r="AH23" s="10" t="s">
        <v>1152</v>
      </c>
      <c r="AI23" s="11">
        <v>1.633851315323E12</v>
      </c>
      <c r="AJ23" s="8" t="b">
        <f t="shared" si="8"/>
        <v>1</v>
      </c>
      <c r="AK23" s="9" t="s">
        <v>59</v>
      </c>
      <c r="AL23" s="10">
        <v>168.0</v>
      </c>
      <c r="AM23" s="10" t="s">
        <v>1149</v>
      </c>
      <c r="AN23" s="11">
        <v>1.633851795918E12</v>
      </c>
      <c r="AO23" s="8" t="b">
        <f t="shared" si="9"/>
        <v>1</v>
      </c>
      <c r="AP23" s="9" t="s">
        <v>80</v>
      </c>
      <c r="AQ23" s="10">
        <v>731.0</v>
      </c>
      <c r="AR23" s="10" t="s">
        <v>1153</v>
      </c>
      <c r="AS23" s="11">
        <v>1.63385243709E12</v>
      </c>
    </row>
    <row r="24">
      <c r="A24" s="8" t="b">
        <f t="shared" si="1"/>
        <v>1</v>
      </c>
      <c r="B24" s="9" t="s">
        <v>41</v>
      </c>
      <c r="C24" s="10">
        <v>242.0</v>
      </c>
      <c r="D24" s="10" t="s">
        <v>1150</v>
      </c>
      <c r="E24" s="11">
        <v>1.633839098451E12</v>
      </c>
      <c r="F24" s="8" t="b">
        <f t="shared" si="2"/>
        <v>1</v>
      </c>
      <c r="G24" s="9" t="s">
        <v>43</v>
      </c>
      <c r="H24" s="10">
        <v>172.0</v>
      </c>
      <c r="I24" s="10" t="s">
        <v>1154</v>
      </c>
      <c r="J24" s="11">
        <v>1.633839476136E12</v>
      </c>
      <c r="K24" s="8" t="b">
        <f t="shared" si="3"/>
        <v>1</v>
      </c>
      <c r="L24" s="9" t="s">
        <v>41</v>
      </c>
      <c r="M24" s="10">
        <v>191.0</v>
      </c>
      <c r="N24" s="10" t="s">
        <v>1148</v>
      </c>
      <c r="O24" s="11">
        <v>1.633839844423E12</v>
      </c>
      <c r="P24" s="8" t="b">
        <f t="shared" si="4"/>
        <v>1</v>
      </c>
      <c r="Q24" s="9" t="s">
        <v>41</v>
      </c>
      <c r="R24" s="10">
        <v>109.0</v>
      </c>
      <c r="S24" s="10" t="s">
        <v>1144</v>
      </c>
      <c r="T24" s="11">
        <v>1.633847173753E12</v>
      </c>
      <c r="U24" s="8" t="b">
        <f t="shared" si="5"/>
        <v>1</v>
      </c>
      <c r="V24" s="9" t="s">
        <v>41</v>
      </c>
      <c r="W24" s="10">
        <v>227.0</v>
      </c>
      <c r="X24" s="10" t="s">
        <v>1151</v>
      </c>
      <c r="Y24" s="11">
        <v>1.633847677317E12</v>
      </c>
      <c r="Z24" s="8" t="b">
        <f t="shared" si="6"/>
        <v>1</v>
      </c>
      <c r="AA24" s="9" t="s">
        <v>43</v>
      </c>
      <c r="AB24" s="10">
        <v>237.0</v>
      </c>
      <c r="AC24" s="10" t="s">
        <v>1145</v>
      </c>
      <c r="AD24" s="11">
        <v>1.633848318848E12</v>
      </c>
      <c r="AE24" s="8" t="b">
        <f t="shared" si="7"/>
        <v>1</v>
      </c>
      <c r="AF24" s="9" t="s">
        <v>41</v>
      </c>
      <c r="AG24" s="10">
        <v>285.0</v>
      </c>
      <c r="AH24" s="10" t="s">
        <v>1152</v>
      </c>
      <c r="AI24" s="11">
        <v>1.633851315607E12</v>
      </c>
      <c r="AJ24" s="8" t="b">
        <f t="shared" si="8"/>
        <v>1</v>
      </c>
      <c r="AK24" s="9" t="s">
        <v>41</v>
      </c>
      <c r="AL24" s="10">
        <v>150.0</v>
      </c>
      <c r="AM24" s="10" t="s">
        <v>1155</v>
      </c>
      <c r="AN24" s="11">
        <v>1.633851796068E12</v>
      </c>
      <c r="AO24" s="8" t="b">
        <f t="shared" si="9"/>
        <v>1</v>
      </c>
      <c r="AP24" s="9" t="s">
        <v>41</v>
      </c>
      <c r="AQ24" s="10">
        <v>233.0</v>
      </c>
      <c r="AR24" s="10" t="s">
        <v>1153</v>
      </c>
      <c r="AS24" s="11">
        <v>1.633852437311E12</v>
      </c>
    </row>
    <row r="25">
      <c r="A25" s="8" t="b">
        <f t="shared" si="1"/>
        <v>1</v>
      </c>
      <c r="B25" s="9" t="s">
        <v>43</v>
      </c>
      <c r="C25" s="10">
        <v>240.0</v>
      </c>
      <c r="D25" s="10" t="s">
        <v>1150</v>
      </c>
      <c r="E25" s="11">
        <v>1.633839098692E12</v>
      </c>
      <c r="F25" s="8" t="b">
        <f t="shared" si="2"/>
        <v>1</v>
      </c>
      <c r="G25" s="9" t="s">
        <v>80</v>
      </c>
      <c r="H25" s="10">
        <v>622.0</v>
      </c>
      <c r="I25" s="10" t="s">
        <v>1154</v>
      </c>
      <c r="J25" s="11">
        <v>1.633839476758E12</v>
      </c>
      <c r="K25" s="8" t="b">
        <f t="shared" si="3"/>
        <v>1</v>
      </c>
      <c r="L25" s="9" t="s">
        <v>43</v>
      </c>
      <c r="M25" s="10">
        <v>531.0</v>
      </c>
      <c r="N25" s="10" t="s">
        <v>1148</v>
      </c>
      <c r="O25" s="11">
        <v>1.633839844953E12</v>
      </c>
      <c r="P25" s="8" t="b">
        <f t="shared" si="4"/>
        <v>1</v>
      </c>
      <c r="Q25" s="9" t="s">
        <v>74</v>
      </c>
      <c r="R25" s="10">
        <v>189.0</v>
      </c>
      <c r="S25" s="10" t="s">
        <v>1144</v>
      </c>
      <c r="T25" s="11">
        <v>1.633847173951E12</v>
      </c>
      <c r="U25" s="8" t="b">
        <f t="shared" si="5"/>
        <v>1</v>
      </c>
      <c r="V25" s="9" t="s">
        <v>43</v>
      </c>
      <c r="W25" s="10">
        <v>187.0</v>
      </c>
      <c r="X25" s="10" t="s">
        <v>1151</v>
      </c>
      <c r="Y25" s="11">
        <v>1.633847677505E12</v>
      </c>
      <c r="Z25" s="8" t="b">
        <f t="shared" si="6"/>
        <v>1</v>
      </c>
      <c r="AA25" s="9" t="s">
        <v>80</v>
      </c>
      <c r="AB25" s="10">
        <v>1033.0</v>
      </c>
      <c r="AC25" s="10" t="s">
        <v>1156</v>
      </c>
      <c r="AD25" s="11">
        <v>1.633848319882E12</v>
      </c>
      <c r="AE25" s="8" t="b">
        <f t="shared" si="7"/>
        <v>1</v>
      </c>
      <c r="AF25" s="9" t="s">
        <v>80</v>
      </c>
      <c r="AG25" s="10">
        <v>438.0</v>
      </c>
      <c r="AH25" s="10" t="s">
        <v>1157</v>
      </c>
      <c r="AI25" s="11">
        <v>1.63385131605E12</v>
      </c>
      <c r="AJ25" s="8" t="b">
        <f t="shared" si="8"/>
        <v>1</v>
      </c>
      <c r="AK25" s="9" t="s">
        <v>67</v>
      </c>
      <c r="AL25" s="10">
        <v>1741.0</v>
      </c>
      <c r="AM25" s="10" t="s">
        <v>1158</v>
      </c>
      <c r="AN25" s="11">
        <v>1.63385179781E12</v>
      </c>
      <c r="AO25" s="8" t="b">
        <f t="shared" si="9"/>
        <v>1</v>
      </c>
      <c r="AP25" s="9" t="s">
        <v>43</v>
      </c>
      <c r="AQ25" s="10">
        <v>147.0</v>
      </c>
      <c r="AR25" s="10" t="s">
        <v>1153</v>
      </c>
      <c r="AS25" s="11">
        <v>1.633852437458E12</v>
      </c>
    </row>
    <row r="26">
      <c r="A26" s="8" t="b">
        <f t="shared" si="1"/>
        <v>0</v>
      </c>
      <c r="B26" s="9" t="s">
        <v>115</v>
      </c>
      <c r="C26" s="10">
        <v>438.0</v>
      </c>
      <c r="D26" s="10" t="s">
        <v>1159</v>
      </c>
      <c r="E26" s="11">
        <v>1.633839099142E12</v>
      </c>
      <c r="F26" s="8" t="b">
        <f t="shared" si="2"/>
        <v>1</v>
      </c>
      <c r="G26" s="9" t="s">
        <v>41</v>
      </c>
      <c r="H26" s="10">
        <v>258.0</v>
      </c>
      <c r="I26" s="10" t="s">
        <v>1160</v>
      </c>
      <c r="J26" s="11">
        <v>1.633839477018E12</v>
      </c>
      <c r="K26" s="8" t="b">
        <f t="shared" si="3"/>
        <v>0</v>
      </c>
      <c r="L26" s="9" t="s">
        <v>112</v>
      </c>
      <c r="M26" s="10">
        <v>1386.0</v>
      </c>
      <c r="N26" s="10" t="s">
        <v>1161</v>
      </c>
      <c r="O26" s="11">
        <v>1.633839846345E12</v>
      </c>
      <c r="P26" s="8" t="b">
        <f t="shared" si="4"/>
        <v>1</v>
      </c>
      <c r="Q26" s="9" t="s">
        <v>43</v>
      </c>
      <c r="R26" s="10">
        <v>108.0</v>
      </c>
      <c r="S26" s="10" t="s">
        <v>1162</v>
      </c>
      <c r="T26" s="11">
        <v>1.633847174052E12</v>
      </c>
      <c r="U26" s="8" t="b">
        <f t="shared" si="5"/>
        <v>0</v>
      </c>
      <c r="V26" s="9" t="s">
        <v>121</v>
      </c>
      <c r="W26" s="10">
        <v>1017.0</v>
      </c>
      <c r="X26" s="10" t="s">
        <v>1163</v>
      </c>
      <c r="Y26" s="11">
        <v>1.633847678519E12</v>
      </c>
      <c r="Z26" s="8" t="b">
        <f t="shared" si="6"/>
        <v>1</v>
      </c>
      <c r="AA26" s="9" t="s">
        <v>41</v>
      </c>
      <c r="AB26" s="10">
        <v>225.0</v>
      </c>
      <c r="AC26" s="10" t="s">
        <v>1164</v>
      </c>
      <c r="AD26" s="11">
        <v>1.633848320115E12</v>
      </c>
      <c r="AE26" s="8" t="b">
        <f t="shared" si="7"/>
        <v>1</v>
      </c>
      <c r="AF26" s="9" t="s">
        <v>43</v>
      </c>
      <c r="AG26" s="10">
        <v>148.0</v>
      </c>
      <c r="AH26" s="10" t="s">
        <v>1157</v>
      </c>
      <c r="AI26" s="11">
        <v>1.633851316192E12</v>
      </c>
      <c r="AJ26" s="8" t="b">
        <f t="shared" si="8"/>
        <v>1</v>
      </c>
      <c r="AK26" s="9" t="s">
        <v>607</v>
      </c>
      <c r="AL26" s="10">
        <v>678.0</v>
      </c>
      <c r="AM26" s="10" t="s">
        <v>1165</v>
      </c>
      <c r="AN26" s="11">
        <v>1.63385179849E12</v>
      </c>
      <c r="AO26" s="8" t="b">
        <f t="shared" si="9"/>
        <v>0</v>
      </c>
      <c r="AP26" s="9" t="s">
        <v>121</v>
      </c>
      <c r="AQ26" s="10">
        <v>1175.0</v>
      </c>
      <c r="AR26" s="10" t="s">
        <v>1166</v>
      </c>
      <c r="AS26" s="11">
        <v>1.633852438646E12</v>
      </c>
    </row>
    <row r="27">
      <c r="A27" s="8" t="b">
        <f t="shared" si="1"/>
        <v>1</v>
      </c>
      <c r="B27" s="9" t="s">
        <v>118</v>
      </c>
      <c r="C27" s="10">
        <v>249.0</v>
      </c>
      <c r="D27" s="10" t="s">
        <v>1159</v>
      </c>
      <c r="E27" s="11">
        <v>1.633839099375E12</v>
      </c>
      <c r="F27" s="8" t="b">
        <f t="shared" si="2"/>
        <v>1</v>
      </c>
      <c r="G27" s="9" t="s">
        <v>43</v>
      </c>
      <c r="H27" s="10">
        <v>239.0</v>
      </c>
      <c r="I27" s="10" t="s">
        <v>1160</v>
      </c>
      <c r="J27" s="11">
        <v>1.633839477256E12</v>
      </c>
      <c r="K27" s="8" t="b">
        <f t="shared" si="3"/>
        <v>1</v>
      </c>
      <c r="L27" s="9" t="s">
        <v>118</v>
      </c>
      <c r="M27" s="10">
        <v>862.0</v>
      </c>
      <c r="N27" s="10" t="s">
        <v>1167</v>
      </c>
      <c r="O27" s="11">
        <v>1.633839847205E12</v>
      </c>
      <c r="P27" s="8" t="b">
        <f t="shared" si="4"/>
        <v>1</v>
      </c>
      <c r="Q27" s="9" t="s">
        <v>74</v>
      </c>
      <c r="R27" s="10">
        <v>206.0</v>
      </c>
      <c r="S27" s="10" t="s">
        <v>1162</v>
      </c>
      <c r="T27" s="11">
        <v>1.633847174275E12</v>
      </c>
      <c r="U27" s="8" t="b">
        <f t="shared" si="5"/>
        <v>1</v>
      </c>
      <c r="V27" s="9" t="s">
        <v>118</v>
      </c>
      <c r="W27" s="10">
        <v>316.0</v>
      </c>
      <c r="X27" s="10" t="s">
        <v>1163</v>
      </c>
      <c r="Y27" s="11">
        <v>1.633847678835E12</v>
      </c>
      <c r="Z27" s="8" t="b">
        <f t="shared" si="6"/>
        <v>1</v>
      </c>
      <c r="AA27" s="9" t="s">
        <v>43</v>
      </c>
      <c r="AB27" s="10">
        <v>280.0</v>
      </c>
      <c r="AC27" s="10" t="s">
        <v>1164</v>
      </c>
      <c r="AD27" s="11">
        <v>1.633848320388E12</v>
      </c>
      <c r="AE27" s="8" t="b">
        <f t="shared" si="7"/>
        <v>1</v>
      </c>
      <c r="AF27" s="9" t="s">
        <v>80</v>
      </c>
      <c r="AG27" s="10">
        <v>678.0</v>
      </c>
      <c r="AH27" s="10" t="s">
        <v>1157</v>
      </c>
      <c r="AI27" s="11">
        <v>1.633851316872E12</v>
      </c>
      <c r="AJ27" s="8" t="b">
        <f t="shared" si="8"/>
        <v>1</v>
      </c>
      <c r="AK27" s="9" t="s">
        <v>67</v>
      </c>
      <c r="AL27" s="10">
        <v>243.0</v>
      </c>
      <c r="AM27" s="10" t="s">
        <v>1165</v>
      </c>
      <c r="AN27" s="11">
        <v>1.633851798729E12</v>
      </c>
      <c r="AO27" s="8" t="b">
        <f t="shared" si="9"/>
        <v>1</v>
      </c>
      <c r="AP27" s="9" t="s">
        <v>153</v>
      </c>
      <c r="AQ27" s="10">
        <v>871.0</v>
      </c>
      <c r="AR27" s="10" t="s">
        <v>1168</v>
      </c>
      <c r="AS27" s="11">
        <v>1.633852439505E12</v>
      </c>
    </row>
    <row r="28">
      <c r="A28" s="8" t="b">
        <f t="shared" si="1"/>
        <v>1</v>
      </c>
      <c r="B28" s="9" t="s">
        <v>134</v>
      </c>
      <c r="C28" s="10">
        <v>218.0</v>
      </c>
      <c r="D28" s="10" t="s">
        <v>1159</v>
      </c>
      <c r="E28" s="11">
        <v>1.633839099596E12</v>
      </c>
      <c r="F28" s="8" t="b">
        <f t="shared" si="2"/>
        <v>0</v>
      </c>
      <c r="G28" s="9" t="s">
        <v>121</v>
      </c>
      <c r="H28" s="10">
        <v>657.0</v>
      </c>
      <c r="I28" s="10" t="s">
        <v>1160</v>
      </c>
      <c r="J28" s="11">
        <v>1.633839477922E12</v>
      </c>
      <c r="K28" s="8" t="b">
        <f t="shared" si="3"/>
        <v>1</v>
      </c>
      <c r="L28" s="9" t="s">
        <v>134</v>
      </c>
      <c r="M28" s="10">
        <v>167.0</v>
      </c>
      <c r="N28" s="10" t="s">
        <v>1167</v>
      </c>
      <c r="O28" s="11">
        <v>1.633839847367E12</v>
      </c>
      <c r="P28" s="8" t="b">
        <f t="shared" si="4"/>
        <v>1</v>
      </c>
      <c r="Q28" s="9" t="s">
        <v>41</v>
      </c>
      <c r="R28" s="10">
        <v>116.0</v>
      </c>
      <c r="S28" s="10" t="s">
        <v>1162</v>
      </c>
      <c r="T28" s="11">
        <v>1.633847174372E12</v>
      </c>
      <c r="U28" s="8" t="b">
        <f t="shared" si="5"/>
        <v>1</v>
      </c>
      <c r="V28" s="9" t="s">
        <v>125</v>
      </c>
      <c r="W28" s="10">
        <v>259.0</v>
      </c>
      <c r="X28" s="10" t="s">
        <v>1169</v>
      </c>
      <c r="Y28" s="11">
        <v>1.633847679097E12</v>
      </c>
      <c r="Z28" s="8" t="b">
        <f t="shared" si="6"/>
        <v>0</v>
      </c>
      <c r="AA28" s="9" t="s">
        <v>115</v>
      </c>
      <c r="AB28" s="10">
        <v>732.0</v>
      </c>
      <c r="AC28" s="10" t="s">
        <v>1170</v>
      </c>
      <c r="AD28" s="11">
        <v>1.633848321121E12</v>
      </c>
      <c r="AE28" s="8" t="b">
        <f t="shared" si="7"/>
        <v>1</v>
      </c>
      <c r="AF28" s="9" t="s">
        <v>41</v>
      </c>
      <c r="AG28" s="10">
        <v>249.0</v>
      </c>
      <c r="AH28" s="10" t="s">
        <v>1171</v>
      </c>
      <c r="AI28" s="11">
        <v>1.633851317119E12</v>
      </c>
      <c r="AJ28" s="8" t="b">
        <f t="shared" si="8"/>
        <v>1</v>
      </c>
      <c r="AK28" s="9" t="s">
        <v>74</v>
      </c>
      <c r="AL28" s="10">
        <v>714.0</v>
      </c>
      <c r="AM28" s="10" t="s">
        <v>1172</v>
      </c>
      <c r="AN28" s="11">
        <v>1.633851799454E12</v>
      </c>
      <c r="AO28" s="8" t="b">
        <f t="shared" si="9"/>
        <v>1</v>
      </c>
      <c r="AP28" s="9" t="s">
        <v>146</v>
      </c>
      <c r="AQ28" s="10">
        <v>676.0</v>
      </c>
      <c r="AR28" s="10" t="s">
        <v>1173</v>
      </c>
      <c r="AS28" s="11">
        <v>1.633852440179E12</v>
      </c>
    </row>
    <row r="29">
      <c r="A29" s="8" t="b">
        <f t="shared" si="1"/>
        <v>1</v>
      </c>
      <c r="B29" s="9" t="s">
        <v>118</v>
      </c>
      <c r="C29" s="10">
        <v>270.0</v>
      </c>
      <c r="D29" s="10" t="s">
        <v>1159</v>
      </c>
      <c r="E29" s="11">
        <v>1.633839099866E12</v>
      </c>
      <c r="F29" s="8" t="b">
        <f t="shared" si="2"/>
        <v>1</v>
      </c>
      <c r="G29" s="9" t="s">
        <v>118</v>
      </c>
      <c r="H29" s="10">
        <v>299.0</v>
      </c>
      <c r="I29" s="10" t="s">
        <v>1174</v>
      </c>
      <c r="J29" s="11">
        <v>1.633839478218E12</v>
      </c>
      <c r="K29" s="8" t="b">
        <f t="shared" si="3"/>
        <v>1</v>
      </c>
      <c r="L29" s="9" t="s">
        <v>43</v>
      </c>
      <c r="M29" s="10">
        <v>923.0</v>
      </c>
      <c r="N29" s="10" t="s">
        <v>1175</v>
      </c>
      <c r="O29" s="11">
        <v>1.633839848292E12</v>
      </c>
      <c r="P29" s="8" t="b">
        <f t="shared" si="4"/>
        <v>1</v>
      </c>
      <c r="Q29" s="9" t="s">
        <v>67</v>
      </c>
      <c r="R29" s="10">
        <v>786.0</v>
      </c>
      <c r="S29" s="10" t="s">
        <v>1176</v>
      </c>
      <c r="T29" s="11">
        <v>1.633847175155E12</v>
      </c>
      <c r="U29" s="8" t="b">
        <f t="shared" si="5"/>
        <v>1</v>
      </c>
      <c r="V29" s="9" t="s">
        <v>118</v>
      </c>
      <c r="W29" s="10">
        <v>524.0</v>
      </c>
      <c r="X29" s="10" t="s">
        <v>1169</v>
      </c>
      <c r="Y29" s="11">
        <v>1.633847679631E12</v>
      </c>
      <c r="Z29" s="8" t="b">
        <f t="shared" si="6"/>
        <v>1</v>
      </c>
      <c r="AA29" s="9" t="s">
        <v>118</v>
      </c>
      <c r="AB29" s="10">
        <v>402.0</v>
      </c>
      <c r="AC29" s="10" t="s">
        <v>1170</v>
      </c>
      <c r="AD29" s="11">
        <v>1.633848321522E12</v>
      </c>
      <c r="AE29" s="8" t="b">
        <f t="shared" si="7"/>
        <v>1</v>
      </c>
      <c r="AF29" s="9" t="s">
        <v>43</v>
      </c>
      <c r="AG29" s="10">
        <v>171.0</v>
      </c>
      <c r="AH29" s="10" t="s">
        <v>1171</v>
      </c>
      <c r="AI29" s="11">
        <v>1.633851317291E12</v>
      </c>
      <c r="AJ29" s="8" t="b">
        <f t="shared" si="8"/>
        <v>1</v>
      </c>
      <c r="AK29" s="9" t="s">
        <v>43</v>
      </c>
      <c r="AL29" s="10">
        <v>183.0</v>
      </c>
      <c r="AM29" s="10" t="s">
        <v>1172</v>
      </c>
      <c r="AN29" s="11">
        <v>1.633851799626E12</v>
      </c>
      <c r="AO29" s="8" t="b">
        <f t="shared" si="9"/>
        <v>1</v>
      </c>
      <c r="AP29" s="9" t="s">
        <v>43</v>
      </c>
      <c r="AQ29" s="10">
        <v>530.0</v>
      </c>
      <c r="AR29" s="10" t="s">
        <v>1173</v>
      </c>
      <c r="AS29" s="11">
        <v>1.633852440709E12</v>
      </c>
    </row>
    <row r="30">
      <c r="A30" s="8" t="b">
        <f t="shared" si="1"/>
        <v>1</v>
      </c>
      <c r="B30" s="9" t="s">
        <v>146</v>
      </c>
      <c r="C30" s="10">
        <v>358.0</v>
      </c>
      <c r="D30" s="10" t="s">
        <v>1177</v>
      </c>
      <c r="E30" s="11">
        <v>1.633839100222E12</v>
      </c>
      <c r="F30" s="8" t="b">
        <f t="shared" si="2"/>
        <v>1</v>
      </c>
      <c r="G30" s="9" t="s">
        <v>118</v>
      </c>
      <c r="H30" s="10">
        <v>153.0</v>
      </c>
      <c r="I30" s="10" t="s">
        <v>1174</v>
      </c>
      <c r="J30" s="11">
        <v>1.633839478374E12</v>
      </c>
      <c r="K30" s="8" t="b">
        <f t="shared" si="3"/>
        <v>1</v>
      </c>
      <c r="L30" s="9" t="s">
        <v>138</v>
      </c>
      <c r="M30" s="10">
        <v>1324.0</v>
      </c>
      <c r="N30" s="10" t="s">
        <v>1178</v>
      </c>
      <c r="O30" s="11">
        <v>1.633839849615E12</v>
      </c>
      <c r="P30" s="8" t="b">
        <f t="shared" si="4"/>
        <v>1</v>
      </c>
      <c r="Q30" s="9" t="s">
        <v>74</v>
      </c>
      <c r="R30" s="10">
        <v>660.0</v>
      </c>
      <c r="S30" s="10" t="s">
        <v>1176</v>
      </c>
      <c r="T30" s="11">
        <v>1.633847175825E12</v>
      </c>
      <c r="U30" s="8" t="b">
        <f t="shared" si="5"/>
        <v>1</v>
      </c>
      <c r="V30" s="9" t="s">
        <v>134</v>
      </c>
      <c r="W30" s="10">
        <v>364.0</v>
      </c>
      <c r="X30" s="10" t="s">
        <v>1169</v>
      </c>
      <c r="Y30" s="11">
        <v>1.633847679984E12</v>
      </c>
      <c r="Z30" s="8" t="b">
        <f t="shared" si="6"/>
        <v>1</v>
      </c>
      <c r="AA30" s="9" t="s">
        <v>127</v>
      </c>
      <c r="AB30" s="10">
        <v>192.0</v>
      </c>
      <c r="AC30" s="10" t="s">
        <v>1170</v>
      </c>
      <c r="AD30" s="11">
        <v>1.633848321713E12</v>
      </c>
      <c r="AE30" s="8" t="b">
        <f t="shared" si="7"/>
        <v>0</v>
      </c>
      <c r="AF30" s="9" t="s">
        <v>112</v>
      </c>
      <c r="AG30" s="10">
        <v>908.0</v>
      </c>
      <c r="AH30" s="10" t="s">
        <v>1179</v>
      </c>
      <c r="AI30" s="11">
        <v>1.633851318202E12</v>
      </c>
      <c r="AJ30" s="8" t="b">
        <f t="shared" si="8"/>
        <v>1</v>
      </c>
      <c r="AK30" s="9" t="s">
        <v>86</v>
      </c>
      <c r="AL30" s="10">
        <v>198.0</v>
      </c>
      <c r="AM30" s="10" t="s">
        <v>1172</v>
      </c>
      <c r="AN30" s="11">
        <v>1.633851799824E12</v>
      </c>
      <c r="AO30" s="8" t="b">
        <f t="shared" si="9"/>
        <v>1</v>
      </c>
      <c r="AP30" s="9" t="s">
        <v>138</v>
      </c>
      <c r="AQ30" s="10">
        <v>1951.0</v>
      </c>
      <c r="AR30" s="10" t="s">
        <v>1180</v>
      </c>
      <c r="AS30" s="11">
        <v>1.63385244266E12</v>
      </c>
    </row>
    <row r="31">
      <c r="A31" s="8" t="b">
        <f t="shared" si="1"/>
        <v>1</v>
      </c>
      <c r="B31" s="9" t="s">
        <v>43</v>
      </c>
      <c r="C31" s="10">
        <v>436.0</v>
      </c>
      <c r="D31" s="10" t="s">
        <v>1177</v>
      </c>
      <c r="E31" s="11">
        <v>1.633839100658E12</v>
      </c>
      <c r="F31" s="8" t="b">
        <f t="shared" si="2"/>
        <v>1</v>
      </c>
      <c r="G31" s="9" t="s">
        <v>43</v>
      </c>
      <c r="H31" s="10">
        <v>612.0</v>
      </c>
      <c r="I31" s="10" t="s">
        <v>1174</v>
      </c>
      <c r="J31" s="11">
        <v>1.633839478978E12</v>
      </c>
      <c r="K31" s="8" t="b">
        <f t="shared" si="3"/>
        <v>1</v>
      </c>
      <c r="L31" s="9" t="s">
        <v>143</v>
      </c>
      <c r="M31" s="10">
        <v>174.0</v>
      </c>
      <c r="N31" s="10" t="s">
        <v>1178</v>
      </c>
      <c r="O31" s="11">
        <v>1.633839849786E12</v>
      </c>
      <c r="P31" s="8" t="b">
        <f t="shared" si="4"/>
        <v>1</v>
      </c>
      <c r="Q31" s="9" t="s">
        <v>43</v>
      </c>
      <c r="R31" s="10">
        <v>131.0</v>
      </c>
      <c r="S31" s="10" t="s">
        <v>1176</v>
      </c>
      <c r="T31" s="11">
        <v>1.633847175948E12</v>
      </c>
      <c r="U31" s="8" t="b">
        <f t="shared" si="5"/>
        <v>1</v>
      </c>
      <c r="V31" s="9" t="s">
        <v>43</v>
      </c>
      <c r="W31" s="10">
        <v>1072.0</v>
      </c>
      <c r="X31" s="10" t="s">
        <v>1181</v>
      </c>
      <c r="Y31" s="11">
        <v>1.633847681055E12</v>
      </c>
      <c r="Z31" s="8" t="b">
        <f t="shared" si="6"/>
        <v>1</v>
      </c>
      <c r="AA31" s="9" t="s">
        <v>43</v>
      </c>
      <c r="AB31" s="10">
        <v>460.0</v>
      </c>
      <c r="AC31" s="10" t="s">
        <v>1182</v>
      </c>
      <c r="AD31" s="11">
        <v>1.633848322174E12</v>
      </c>
      <c r="AE31" s="8" t="b">
        <f t="shared" si="7"/>
        <v>1</v>
      </c>
      <c r="AF31" s="9" t="s">
        <v>43</v>
      </c>
      <c r="AG31" s="10">
        <v>624.0</v>
      </c>
      <c r="AH31" s="10" t="s">
        <v>1179</v>
      </c>
      <c r="AI31" s="11">
        <v>1.633851318824E12</v>
      </c>
      <c r="AJ31" s="8" t="b">
        <f t="shared" si="8"/>
        <v>1</v>
      </c>
      <c r="AK31" s="9" t="s">
        <v>59</v>
      </c>
      <c r="AL31" s="10">
        <v>109.0</v>
      </c>
      <c r="AM31" s="10" t="s">
        <v>1172</v>
      </c>
      <c r="AN31" s="11">
        <v>1.633851799933E12</v>
      </c>
      <c r="AO31" s="8" t="b">
        <f t="shared" si="9"/>
        <v>1</v>
      </c>
      <c r="AP31" s="9" t="s">
        <v>174</v>
      </c>
      <c r="AQ31" s="10">
        <v>196.0</v>
      </c>
      <c r="AR31" s="10" t="s">
        <v>1180</v>
      </c>
      <c r="AS31" s="11">
        <v>1.633852442856E12</v>
      </c>
    </row>
    <row r="32">
      <c r="A32" s="8" t="b">
        <f t="shared" si="1"/>
        <v>1</v>
      </c>
      <c r="B32" s="9" t="s">
        <v>138</v>
      </c>
      <c r="C32" s="10">
        <v>270.0</v>
      </c>
      <c r="D32" s="10" t="s">
        <v>1177</v>
      </c>
      <c r="E32" s="11">
        <v>1.633839100932E12</v>
      </c>
      <c r="F32" s="8" t="b">
        <f t="shared" si="2"/>
        <v>1</v>
      </c>
      <c r="G32" s="9" t="s">
        <v>138</v>
      </c>
      <c r="H32" s="10">
        <v>270.0</v>
      </c>
      <c r="I32" s="10" t="s">
        <v>1183</v>
      </c>
      <c r="J32" s="11">
        <v>1.633839479261E12</v>
      </c>
      <c r="K32" s="8" t="b">
        <f t="shared" si="3"/>
        <v>1</v>
      </c>
      <c r="L32" s="9" t="s">
        <v>31</v>
      </c>
      <c r="M32" s="10">
        <v>149.0</v>
      </c>
      <c r="N32" s="10" t="s">
        <v>1178</v>
      </c>
      <c r="O32" s="11">
        <v>1.633839849938E12</v>
      </c>
      <c r="P32" s="8" t="b">
        <f t="shared" si="4"/>
        <v>1</v>
      </c>
      <c r="Q32" s="9" t="s">
        <v>86</v>
      </c>
      <c r="R32" s="10">
        <v>165.0</v>
      </c>
      <c r="S32" s="10" t="s">
        <v>1184</v>
      </c>
      <c r="T32" s="11">
        <v>1.633847176113E12</v>
      </c>
      <c r="U32" s="8" t="b">
        <f t="shared" si="5"/>
        <v>1</v>
      </c>
      <c r="V32" s="9" t="s">
        <v>80</v>
      </c>
      <c r="W32" s="10">
        <v>664.0</v>
      </c>
      <c r="X32" s="10" t="s">
        <v>1181</v>
      </c>
      <c r="Y32" s="11">
        <v>1.633847681723E12</v>
      </c>
      <c r="Z32" s="8" t="b">
        <f t="shared" si="6"/>
        <v>1</v>
      </c>
      <c r="AA32" s="9" t="s">
        <v>138</v>
      </c>
      <c r="AB32" s="10">
        <v>356.0</v>
      </c>
      <c r="AC32" s="10" t="s">
        <v>1182</v>
      </c>
      <c r="AD32" s="11">
        <v>1.63384832253E12</v>
      </c>
      <c r="AE32" s="8" t="b">
        <f t="shared" si="7"/>
        <v>0</v>
      </c>
      <c r="AF32" s="9" t="s">
        <v>112</v>
      </c>
      <c r="AG32" s="10">
        <v>359.0</v>
      </c>
      <c r="AH32" s="10" t="s">
        <v>1185</v>
      </c>
      <c r="AI32" s="11">
        <v>1.633851319183E12</v>
      </c>
      <c r="AJ32" s="8" t="b">
        <f t="shared" si="8"/>
        <v>1</v>
      </c>
      <c r="AK32" s="9" t="s">
        <v>59</v>
      </c>
      <c r="AL32" s="10">
        <v>167.0</v>
      </c>
      <c r="AM32" s="10" t="s">
        <v>1186</v>
      </c>
      <c r="AN32" s="11">
        <v>1.633851800098E12</v>
      </c>
      <c r="AO32" s="8" t="b">
        <f t="shared" si="9"/>
        <v>1</v>
      </c>
      <c r="AP32" s="9" t="s">
        <v>43</v>
      </c>
      <c r="AQ32" s="10">
        <v>214.0</v>
      </c>
      <c r="AR32" s="10" t="s">
        <v>1187</v>
      </c>
      <c r="AS32" s="11">
        <v>1.633852443069E12</v>
      </c>
    </row>
    <row r="33">
      <c r="A33" s="8" t="b">
        <f t="shared" si="1"/>
        <v>1</v>
      </c>
      <c r="B33" s="9" t="s">
        <v>143</v>
      </c>
      <c r="C33" s="10">
        <v>205.0</v>
      </c>
      <c r="D33" s="10" t="s">
        <v>1188</v>
      </c>
      <c r="E33" s="11">
        <v>1.633839101135E12</v>
      </c>
      <c r="F33" s="8" t="b">
        <f t="shared" si="2"/>
        <v>1</v>
      </c>
      <c r="G33" s="9" t="s">
        <v>143</v>
      </c>
      <c r="H33" s="10">
        <v>214.0</v>
      </c>
      <c r="I33" s="10" t="s">
        <v>1183</v>
      </c>
      <c r="J33" s="11">
        <v>1.63383947946E12</v>
      </c>
      <c r="K33" s="8" t="b">
        <f t="shared" si="3"/>
        <v>1</v>
      </c>
      <c r="L33" s="9" t="s">
        <v>23</v>
      </c>
      <c r="M33" s="10">
        <v>151.0</v>
      </c>
      <c r="N33" s="10" t="s">
        <v>1189</v>
      </c>
      <c r="O33" s="11">
        <v>1.633839850086E12</v>
      </c>
      <c r="P33" s="8" t="b">
        <f t="shared" si="4"/>
        <v>1</v>
      </c>
      <c r="Q33" s="9" t="s">
        <v>59</v>
      </c>
      <c r="R33" s="10">
        <v>105.0</v>
      </c>
      <c r="S33" s="10" t="s">
        <v>1184</v>
      </c>
      <c r="T33" s="11">
        <v>1.633847176217E12</v>
      </c>
      <c r="U33" s="8" t="b">
        <f t="shared" si="5"/>
        <v>1</v>
      </c>
      <c r="V33" s="9" t="s">
        <v>41</v>
      </c>
      <c r="W33" s="10">
        <v>220.0</v>
      </c>
      <c r="X33" s="10" t="s">
        <v>1181</v>
      </c>
      <c r="Y33" s="11">
        <v>1.633847681955E12</v>
      </c>
      <c r="Z33" s="8" t="b">
        <f t="shared" si="6"/>
        <v>1</v>
      </c>
      <c r="AA33" s="9" t="s">
        <v>143</v>
      </c>
      <c r="AB33" s="10">
        <v>239.0</v>
      </c>
      <c r="AC33" s="10" t="s">
        <v>1182</v>
      </c>
      <c r="AD33" s="11">
        <v>1.633848322767E12</v>
      </c>
      <c r="AE33" s="8" t="b">
        <f t="shared" si="7"/>
        <v>1</v>
      </c>
      <c r="AF33" s="9" t="s">
        <v>118</v>
      </c>
      <c r="AG33" s="10">
        <v>303.0</v>
      </c>
      <c r="AH33" s="10" t="s">
        <v>1185</v>
      </c>
      <c r="AI33" s="11">
        <v>1.633851319496E12</v>
      </c>
      <c r="AJ33" s="8" t="b">
        <f t="shared" si="8"/>
        <v>1</v>
      </c>
      <c r="AK33" s="9" t="s">
        <v>41</v>
      </c>
      <c r="AL33" s="10">
        <v>186.0</v>
      </c>
      <c r="AM33" s="10" t="s">
        <v>1186</v>
      </c>
      <c r="AN33" s="11">
        <v>1.633851800291E12</v>
      </c>
      <c r="AO33" s="8" t="b">
        <f t="shared" si="9"/>
        <v>1</v>
      </c>
      <c r="AP33" s="9" t="s">
        <v>153</v>
      </c>
      <c r="AQ33" s="10">
        <v>3175.0</v>
      </c>
      <c r="AR33" s="10" t="s">
        <v>1190</v>
      </c>
      <c r="AS33" s="11">
        <v>1.633852446248E12</v>
      </c>
    </row>
    <row r="34">
      <c r="A34" s="8" t="b">
        <f t="shared" si="1"/>
        <v>1</v>
      </c>
      <c r="B34" s="9" t="s">
        <v>31</v>
      </c>
      <c r="C34" s="10">
        <v>183.0</v>
      </c>
      <c r="D34" s="10" t="s">
        <v>1188</v>
      </c>
      <c r="E34" s="11">
        <v>1.633839101316E12</v>
      </c>
      <c r="F34" s="8" t="b">
        <f t="shared" si="2"/>
        <v>1</v>
      </c>
      <c r="G34" s="9" t="s">
        <v>31</v>
      </c>
      <c r="H34" s="10">
        <v>143.0</v>
      </c>
      <c r="I34" s="10" t="s">
        <v>1183</v>
      </c>
      <c r="J34" s="11">
        <v>1.6338394796E12</v>
      </c>
      <c r="K34" s="8" t="b">
        <f t="shared" si="3"/>
        <v>1</v>
      </c>
      <c r="L34" s="9" t="s">
        <v>157</v>
      </c>
      <c r="M34" s="10">
        <v>125.0</v>
      </c>
      <c r="N34" s="10" t="s">
        <v>1189</v>
      </c>
      <c r="O34" s="11">
        <v>1.633839850216E12</v>
      </c>
      <c r="P34" s="8" t="b">
        <f t="shared" si="4"/>
        <v>1</v>
      </c>
      <c r="Q34" s="9" t="s">
        <v>59</v>
      </c>
      <c r="R34" s="10">
        <v>175.0</v>
      </c>
      <c r="S34" s="10" t="s">
        <v>1184</v>
      </c>
      <c r="T34" s="11">
        <v>1.633847176396E12</v>
      </c>
      <c r="U34" s="8" t="b">
        <f t="shared" si="5"/>
        <v>1</v>
      </c>
      <c r="V34" s="9" t="s">
        <v>80</v>
      </c>
      <c r="W34" s="10">
        <v>296.0</v>
      </c>
      <c r="X34" s="10" t="s">
        <v>1191</v>
      </c>
      <c r="Y34" s="11">
        <v>1.633847682237E12</v>
      </c>
      <c r="Z34" s="8" t="b">
        <f t="shared" si="6"/>
        <v>1</v>
      </c>
      <c r="AA34" s="9" t="s">
        <v>31</v>
      </c>
      <c r="AB34" s="10">
        <v>134.0</v>
      </c>
      <c r="AC34" s="10" t="s">
        <v>1182</v>
      </c>
      <c r="AD34" s="11">
        <v>1.633848322901E12</v>
      </c>
      <c r="AE34" s="8" t="b">
        <f t="shared" si="7"/>
        <v>1</v>
      </c>
      <c r="AF34" s="9" t="s">
        <v>123</v>
      </c>
      <c r="AG34" s="10">
        <v>169.0</v>
      </c>
      <c r="AH34" s="10" t="s">
        <v>1185</v>
      </c>
      <c r="AI34" s="11">
        <v>1.633851319655E12</v>
      </c>
      <c r="AJ34" s="8" t="b">
        <f t="shared" si="8"/>
        <v>1</v>
      </c>
      <c r="AK34" s="9" t="s">
        <v>43</v>
      </c>
      <c r="AL34" s="10">
        <v>167.0</v>
      </c>
      <c r="AM34" s="10" t="s">
        <v>1186</v>
      </c>
      <c r="AN34" s="11">
        <v>1.633851800454E12</v>
      </c>
      <c r="AO34" s="8" t="b">
        <f t="shared" si="9"/>
        <v>1</v>
      </c>
      <c r="AP34" s="9" t="s">
        <v>187</v>
      </c>
      <c r="AQ34" s="10">
        <v>753.0</v>
      </c>
      <c r="AR34" s="10" t="s">
        <v>1192</v>
      </c>
      <c r="AS34" s="11">
        <v>1.633852447015E12</v>
      </c>
    </row>
    <row r="35">
      <c r="A35" s="8" t="b">
        <f t="shared" si="1"/>
        <v>1</v>
      </c>
      <c r="B35" s="9" t="s">
        <v>23</v>
      </c>
      <c r="C35" s="10">
        <v>169.0</v>
      </c>
      <c r="D35" s="10" t="s">
        <v>1188</v>
      </c>
      <c r="E35" s="11">
        <v>1.633839101499E12</v>
      </c>
      <c r="F35" s="8" t="b">
        <f t="shared" si="2"/>
        <v>1</v>
      </c>
      <c r="G35" s="9" t="s">
        <v>23</v>
      </c>
      <c r="H35" s="10">
        <v>164.0</v>
      </c>
      <c r="I35" s="10" t="s">
        <v>1183</v>
      </c>
      <c r="J35" s="11">
        <v>1.633839479766E12</v>
      </c>
      <c r="K35" s="8" t="b">
        <f t="shared" si="3"/>
        <v>1</v>
      </c>
      <c r="L35" s="9" t="s">
        <v>31</v>
      </c>
      <c r="M35" s="10">
        <v>84.0</v>
      </c>
      <c r="N35" s="10" t="s">
        <v>1189</v>
      </c>
      <c r="O35" s="11">
        <v>1.6338398503E12</v>
      </c>
      <c r="P35" s="8" t="b">
        <f t="shared" si="4"/>
        <v>1</v>
      </c>
      <c r="Q35" s="9" t="s">
        <v>41</v>
      </c>
      <c r="R35" s="10">
        <v>162.0</v>
      </c>
      <c r="S35" s="10" t="s">
        <v>1184</v>
      </c>
      <c r="T35" s="11">
        <v>1.633847176552E12</v>
      </c>
      <c r="U35" s="8" t="b">
        <f t="shared" si="5"/>
        <v>1</v>
      </c>
      <c r="V35" s="9" t="s">
        <v>43</v>
      </c>
      <c r="W35" s="10">
        <v>117.0</v>
      </c>
      <c r="X35" s="10" t="s">
        <v>1191</v>
      </c>
      <c r="Y35" s="11">
        <v>1.633847682351E12</v>
      </c>
      <c r="Z35" s="8" t="b">
        <f t="shared" si="6"/>
        <v>1</v>
      </c>
      <c r="AA35" s="9" t="s">
        <v>23</v>
      </c>
      <c r="AB35" s="10">
        <v>174.0</v>
      </c>
      <c r="AC35" s="10" t="s">
        <v>1193</v>
      </c>
      <c r="AD35" s="11">
        <v>1.633848323077E12</v>
      </c>
      <c r="AE35" s="8" t="b">
        <f t="shared" si="7"/>
        <v>1</v>
      </c>
      <c r="AF35" s="9" t="s">
        <v>43</v>
      </c>
      <c r="AG35" s="10">
        <v>943.0</v>
      </c>
      <c r="AH35" s="10" t="s">
        <v>1194</v>
      </c>
      <c r="AI35" s="11">
        <v>1.633851320597E12</v>
      </c>
      <c r="AJ35" s="8" t="b">
        <f t="shared" si="8"/>
        <v>1</v>
      </c>
      <c r="AK35" s="9" t="s">
        <v>80</v>
      </c>
      <c r="AL35" s="10">
        <v>200.0</v>
      </c>
      <c r="AM35" s="10" t="s">
        <v>1186</v>
      </c>
      <c r="AN35" s="11">
        <v>1.633851800653E12</v>
      </c>
      <c r="AO35" s="8" t="b">
        <f t="shared" si="9"/>
        <v>1</v>
      </c>
      <c r="AP35" s="9" t="s">
        <v>204</v>
      </c>
      <c r="AQ35" s="10">
        <v>501.0</v>
      </c>
      <c r="AR35" s="10" t="s">
        <v>1192</v>
      </c>
      <c r="AS35" s="11">
        <v>1.633852447499E12</v>
      </c>
    </row>
    <row r="36">
      <c r="A36" s="8" t="b">
        <f t="shared" si="1"/>
        <v>1</v>
      </c>
      <c r="B36" s="9" t="s">
        <v>157</v>
      </c>
      <c r="C36" s="10">
        <v>150.0</v>
      </c>
      <c r="D36" s="10" t="s">
        <v>1188</v>
      </c>
      <c r="E36" s="11">
        <v>1.633839101637E12</v>
      </c>
      <c r="F36" s="8" t="b">
        <f t="shared" si="2"/>
        <v>1</v>
      </c>
      <c r="G36" s="9" t="s">
        <v>157</v>
      </c>
      <c r="H36" s="10">
        <v>128.0</v>
      </c>
      <c r="I36" s="10" t="s">
        <v>1183</v>
      </c>
      <c r="J36" s="11">
        <v>1.633839479896E12</v>
      </c>
      <c r="K36" s="8" t="b">
        <f t="shared" si="3"/>
        <v>1</v>
      </c>
      <c r="L36" s="9" t="s">
        <v>164</v>
      </c>
      <c r="M36" s="10">
        <v>151.0</v>
      </c>
      <c r="N36" s="10" t="s">
        <v>1189</v>
      </c>
      <c r="O36" s="11">
        <v>1.63383985045E12</v>
      </c>
      <c r="P36" s="8" t="b">
        <f t="shared" si="4"/>
        <v>1</v>
      </c>
      <c r="Q36" s="9" t="s">
        <v>43</v>
      </c>
      <c r="R36" s="10">
        <v>145.0</v>
      </c>
      <c r="S36" s="10" t="s">
        <v>1184</v>
      </c>
      <c r="T36" s="11">
        <v>1.633847176701E12</v>
      </c>
      <c r="U36" s="8" t="b">
        <f t="shared" si="5"/>
        <v>1</v>
      </c>
      <c r="V36" s="9" t="s">
        <v>138</v>
      </c>
      <c r="W36" s="10">
        <v>429.0</v>
      </c>
      <c r="X36" s="10" t="s">
        <v>1191</v>
      </c>
      <c r="Y36" s="11">
        <v>1.633847682795E12</v>
      </c>
      <c r="Z36" s="8" t="b">
        <f t="shared" si="6"/>
        <v>1</v>
      </c>
      <c r="AA36" s="9" t="s">
        <v>157</v>
      </c>
      <c r="AB36" s="10">
        <v>146.0</v>
      </c>
      <c r="AC36" s="10" t="s">
        <v>1193</v>
      </c>
      <c r="AD36" s="11">
        <v>1.633848323225E12</v>
      </c>
      <c r="AE36" s="8" t="b">
        <f t="shared" si="7"/>
        <v>1</v>
      </c>
      <c r="AF36" s="9" t="s">
        <v>138</v>
      </c>
      <c r="AG36" s="10">
        <v>1523.0</v>
      </c>
      <c r="AH36" s="10" t="s">
        <v>1195</v>
      </c>
      <c r="AI36" s="11">
        <v>1.633851322122E12</v>
      </c>
      <c r="AJ36" s="8" t="b">
        <f t="shared" si="8"/>
        <v>1</v>
      </c>
      <c r="AK36" s="9" t="s">
        <v>41</v>
      </c>
      <c r="AL36" s="10">
        <v>237.0</v>
      </c>
      <c r="AM36" s="10" t="s">
        <v>1186</v>
      </c>
      <c r="AN36" s="11">
        <v>1.633851800891E12</v>
      </c>
      <c r="AO36" s="8" t="b">
        <f t="shared" si="9"/>
        <v>1</v>
      </c>
      <c r="AP36" s="9" t="s">
        <v>127</v>
      </c>
      <c r="AQ36" s="10">
        <v>145.0</v>
      </c>
      <c r="AR36" s="10" t="s">
        <v>1192</v>
      </c>
      <c r="AS36" s="11">
        <v>1.633852447647E12</v>
      </c>
    </row>
    <row r="37">
      <c r="A37" s="8" t="b">
        <f t="shared" si="1"/>
        <v>1</v>
      </c>
      <c r="B37" s="9" t="s">
        <v>31</v>
      </c>
      <c r="C37" s="10">
        <v>93.0</v>
      </c>
      <c r="D37" s="10" t="s">
        <v>1188</v>
      </c>
      <c r="E37" s="11">
        <v>1.633839101729E12</v>
      </c>
      <c r="F37" s="8" t="b">
        <f t="shared" si="2"/>
        <v>1</v>
      </c>
      <c r="G37" s="9" t="s">
        <v>31</v>
      </c>
      <c r="H37" s="10">
        <v>101.0</v>
      </c>
      <c r="I37" s="10" t="s">
        <v>1183</v>
      </c>
      <c r="J37" s="11">
        <v>1.633839479997E12</v>
      </c>
      <c r="K37" s="8" t="b">
        <f t="shared" si="3"/>
        <v>1</v>
      </c>
      <c r="L37" s="9" t="s">
        <v>35</v>
      </c>
      <c r="M37" s="10">
        <v>134.0</v>
      </c>
      <c r="N37" s="10" t="s">
        <v>1189</v>
      </c>
      <c r="O37" s="11">
        <v>1.633839850582E12</v>
      </c>
      <c r="P37" s="8" t="b">
        <f t="shared" si="4"/>
        <v>1</v>
      </c>
      <c r="Q37" s="9" t="s">
        <v>80</v>
      </c>
      <c r="R37" s="10">
        <v>957.0</v>
      </c>
      <c r="S37" s="10" t="s">
        <v>1196</v>
      </c>
      <c r="T37" s="11">
        <v>1.633847177657E12</v>
      </c>
      <c r="U37" s="8" t="b">
        <f t="shared" si="5"/>
        <v>1</v>
      </c>
      <c r="V37" s="9" t="s">
        <v>174</v>
      </c>
      <c r="W37" s="10">
        <v>205.0</v>
      </c>
      <c r="X37" s="10" t="s">
        <v>1191</v>
      </c>
      <c r="Y37" s="11">
        <v>1.633847682986E12</v>
      </c>
      <c r="Z37" s="8" t="b">
        <f t="shared" si="6"/>
        <v>1</v>
      </c>
      <c r="AA37" s="9" t="s">
        <v>31</v>
      </c>
      <c r="AB37" s="10">
        <v>115.0</v>
      </c>
      <c r="AC37" s="10" t="s">
        <v>1193</v>
      </c>
      <c r="AD37" s="11">
        <v>1.633848323336E12</v>
      </c>
      <c r="AE37" s="8" t="b">
        <f t="shared" si="7"/>
        <v>1</v>
      </c>
      <c r="AF37" s="9" t="s">
        <v>174</v>
      </c>
      <c r="AG37" s="10">
        <v>203.0</v>
      </c>
      <c r="AH37" s="10" t="s">
        <v>1195</v>
      </c>
      <c r="AI37" s="11">
        <v>1.633851322323E12</v>
      </c>
      <c r="AJ37" s="8" t="b">
        <f t="shared" si="8"/>
        <v>1</v>
      </c>
      <c r="AK37" s="9" t="s">
        <v>43</v>
      </c>
      <c r="AL37" s="10">
        <v>186.0</v>
      </c>
      <c r="AM37" s="10" t="s">
        <v>1197</v>
      </c>
      <c r="AN37" s="11">
        <v>1.633851801078E12</v>
      </c>
      <c r="AO37" s="8" t="b">
        <f t="shared" si="9"/>
        <v>1</v>
      </c>
      <c r="AP37" s="9" t="s">
        <v>43</v>
      </c>
      <c r="AQ37" s="10">
        <v>334.0</v>
      </c>
      <c r="AR37" s="10" t="s">
        <v>1192</v>
      </c>
      <c r="AS37" s="11">
        <v>1.63385244798E12</v>
      </c>
    </row>
    <row r="38">
      <c r="A38" s="8" t="b">
        <f t="shared" si="1"/>
        <v>1</v>
      </c>
      <c r="B38" s="9" t="s">
        <v>164</v>
      </c>
      <c r="C38" s="10">
        <v>151.0</v>
      </c>
      <c r="D38" s="10" t="s">
        <v>1188</v>
      </c>
      <c r="E38" s="11">
        <v>1.633839101881E12</v>
      </c>
      <c r="F38" s="8" t="b">
        <f t="shared" si="2"/>
        <v>1</v>
      </c>
      <c r="G38" s="9" t="s">
        <v>164</v>
      </c>
      <c r="H38" s="10">
        <v>142.0</v>
      </c>
      <c r="I38" s="10" t="s">
        <v>1198</v>
      </c>
      <c r="J38" s="11">
        <v>1.633839480135E12</v>
      </c>
      <c r="K38" s="8" t="b">
        <f t="shared" si="3"/>
        <v>1</v>
      </c>
      <c r="L38" s="9" t="s">
        <v>43</v>
      </c>
      <c r="M38" s="10">
        <v>205.0</v>
      </c>
      <c r="N38" s="10" t="s">
        <v>1189</v>
      </c>
      <c r="O38" s="11">
        <v>1.633839850787E12</v>
      </c>
      <c r="P38" s="8" t="b">
        <f t="shared" si="4"/>
        <v>1</v>
      </c>
      <c r="Q38" s="9" t="s">
        <v>41</v>
      </c>
      <c r="R38" s="10">
        <v>252.0</v>
      </c>
      <c r="S38" s="10" t="s">
        <v>1196</v>
      </c>
      <c r="T38" s="11">
        <v>1.633847177909E12</v>
      </c>
      <c r="U38" s="8" t="b">
        <f t="shared" si="5"/>
        <v>1</v>
      </c>
      <c r="V38" s="9" t="s">
        <v>43</v>
      </c>
      <c r="W38" s="10">
        <v>197.0</v>
      </c>
      <c r="X38" s="10" t="s">
        <v>1199</v>
      </c>
      <c r="Y38" s="11">
        <v>1.633847683185E12</v>
      </c>
      <c r="Z38" s="8" t="b">
        <f t="shared" si="6"/>
        <v>1</v>
      </c>
      <c r="AA38" s="9" t="s">
        <v>164</v>
      </c>
      <c r="AB38" s="10">
        <v>150.0</v>
      </c>
      <c r="AC38" s="10" t="s">
        <v>1193</v>
      </c>
      <c r="AD38" s="11">
        <v>1.633848323487E12</v>
      </c>
      <c r="AE38" s="8" t="b">
        <f t="shared" si="7"/>
        <v>1</v>
      </c>
      <c r="AF38" s="9" t="s">
        <v>43</v>
      </c>
      <c r="AG38" s="10">
        <v>223.0</v>
      </c>
      <c r="AH38" s="10" t="s">
        <v>1195</v>
      </c>
      <c r="AI38" s="11">
        <v>1.633851322547E12</v>
      </c>
      <c r="AJ38" s="8" t="b">
        <f t="shared" si="8"/>
        <v>0</v>
      </c>
      <c r="AK38" s="9" t="s">
        <v>115</v>
      </c>
      <c r="AL38" s="10">
        <v>931.0</v>
      </c>
      <c r="AM38" s="10" t="s">
        <v>1200</v>
      </c>
      <c r="AN38" s="11">
        <v>1.63385180201E12</v>
      </c>
      <c r="AO38" s="8" t="b">
        <f t="shared" si="9"/>
        <v>1</v>
      </c>
      <c r="AP38" s="9" t="s">
        <v>207</v>
      </c>
      <c r="AQ38" s="10">
        <v>307.0</v>
      </c>
      <c r="AR38" s="10" t="s">
        <v>1201</v>
      </c>
      <c r="AS38" s="11">
        <v>1.633852448287E12</v>
      </c>
    </row>
    <row r="39">
      <c r="A39" s="8" t="b">
        <f t="shared" si="1"/>
        <v>1</v>
      </c>
      <c r="B39" s="9" t="s">
        <v>35</v>
      </c>
      <c r="C39" s="10">
        <v>172.0</v>
      </c>
      <c r="D39" s="10" t="s">
        <v>1202</v>
      </c>
      <c r="E39" s="11">
        <v>1.633839102051E12</v>
      </c>
      <c r="F39" s="8" t="b">
        <f t="shared" si="2"/>
        <v>1</v>
      </c>
      <c r="G39" s="9" t="s">
        <v>35</v>
      </c>
      <c r="H39" s="10">
        <v>142.0</v>
      </c>
      <c r="I39" s="10" t="s">
        <v>1198</v>
      </c>
      <c r="J39" s="11">
        <v>1.633839480283E12</v>
      </c>
      <c r="K39" s="8" t="b">
        <f t="shared" si="3"/>
        <v>1</v>
      </c>
      <c r="L39" s="9" t="s">
        <v>80</v>
      </c>
      <c r="M39" s="10">
        <v>288.0</v>
      </c>
      <c r="N39" s="10" t="s">
        <v>1203</v>
      </c>
      <c r="O39" s="11">
        <v>1.633839851075E12</v>
      </c>
      <c r="P39" s="8" t="b">
        <f t="shared" si="4"/>
        <v>1</v>
      </c>
      <c r="Q39" s="9" t="s">
        <v>43</v>
      </c>
      <c r="R39" s="10">
        <v>197.0</v>
      </c>
      <c r="S39" s="10" t="s">
        <v>1204</v>
      </c>
      <c r="T39" s="11">
        <v>1.633847178112E12</v>
      </c>
      <c r="U39" s="8" t="b">
        <f t="shared" si="5"/>
        <v>1</v>
      </c>
      <c r="V39" s="9" t="s">
        <v>134</v>
      </c>
      <c r="W39" s="10">
        <v>4604.0</v>
      </c>
      <c r="X39" s="10" t="s">
        <v>1205</v>
      </c>
      <c r="Y39" s="11">
        <v>1.633847687789E12</v>
      </c>
      <c r="Z39" s="8" t="b">
        <f t="shared" si="6"/>
        <v>1</v>
      </c>
      <c r="AA39" s="9" t="s">
        <v>35</v>
      </c>
      <c r="AB39" s="10">
        <v>151.0</v>
      </c>
      <c r="AC39" s="10" t="s">
        <v>1193</v>
      </c>
      <c r="AD39" s="11">
        <v>1.633848323637E12</v>
      </c>
      <c r="AE39" s="8" t="b">
        <f t="shared" si="7"/>
        <v>1</v>
      </c>
      <c r="AF39" s="9" t="s">
        <v>194</v>
      </c>
      <c r="AG39" s="10">
        <v>1019.0</v>
      </c>
      <c r="AH39" s="10" t="s">
        <v>1206</v>
      </c>
      <c r="AI39" s="11">
        <v>1.633851323567E12</v>
      </c>
      <c r="AJ39" s="8" t="b">
        <f t="shared" si="8"/>
        <v>1</v>
      </c>
      <c r="AK39" s="9" t="s">
        <v>118</v>
      </c>
      <c r="AL39" s="10">
        <v>402.0</v>
      </c>
      <c r="AM39" s="10" t="s">
        <v>1200</v>
      </c>
      <c r="AN39" s="11">
        <v>1.633851802415E12</v>
      </c>
      <c r="AO39" s="8" t="b">
        <f t="shared" si="9"/>
        <v>1</v>
      </c>
      <c r="AP39" s="9" t="s">
        <v>86</v>
      </c>
      <c r="AQ39" s="10">
        <v>143.0</v>
      </c>
      <c r="AR39" s="10" t="s">
        <v>1201</v>
      </c>
      <c r="AS39" s="11">
        <v>1.633852448427E12</v>
      </c>
    </row>
    <row r="40">
      <c r="A40" s="8" t="b">
        <f t="shared" si="1"/>
        <v>1</v>
      </c>
      <c r="B40" s="9" t="s">
        <v>43</v>
      </c>
      <c r="C40" s="10">
        <v>215.0</v>
      </c>
      <c r="D40" s="10" t="s">
        <v>1202</v>
      </c>
      <c r="E40" s="11">
        <v>1.633839102267E12</v>
      </c>
      <c r="F40" s="8" t="b">
        <f t="shared" si="2"/>
        <v>1</v>
      </c>
      <c r="G40" s="9" t="s">
        <v>43</v>
      </c>
      <c r="H40" s="10">
        <v>235.0</v>
      </c>
      <c r="I40" s="10" t="s">
        <v>1198</v>
      </c>
      <c r="J40" s="11">
        <v>1.633839480515E12</v>
      </c>
      <c r="K40" s="8" t="b">
        <f t="shared" si="3"/>
        <v>1</v>
      </c>
      <c r="L40" s="9" t="s">
        <v>43</v>
      </c>
      <c r="M40" s="10">
        <v>615.0</v>
      </c>
      <c r="N40" s="10" t="s">
        <v>1203</v>
      </c>
      <c r="O40" s="11">
        <v>1.633839851691E12</v>
      </c>
      <c r="P40" s="8" t="b">
        <f t="shared" si="4"/>
        <v>0</v>
      </c>
      <c r="Q40" s="9" t="s">
        <v>112</v>
      </c>
      <c r="R40" s="10">
        <v>788.0</v>
      </c>
      <c r="S40" s="10" t="s">
        <v>1204</v>
      </c>
      <c r="T40" s="11">
        <v>1.633847178901E12</v>
      </c>
      <c r="U40" s="8" t="b">
        <f t="shared" si="5"/>
        <v>1</v>
      </c>
      <c r="V40" s="9" t="s">
        <v>187</v>
      </c>
      <c r="W40" s="10">
        <v>710.0</v>
      </c>
      <c r="X40" s="10" t="s">
        <v>1207</v>
      </c>
      <c r="Y40" s="11">
        <v>1.633847688499E12</v>
      </c>
      <c r="Z40" s="8" t="b">
        <f t="shared" si="6"/>
        <v>1</v>
      </c>
      <c r="AA40" s="9" t="s">
        <v>43</v>
      </c>
      <c r="AB40" s="10">
        <v>363.0</v>
      </c>
      <c r="AC40" s="10" t="s">
        <v>1208</v>
      </c>
      <c r="AD40" s="11">
        <v>1.633848324001E12</v>
      </c>
      <c r="AE40" s="8" t="b">
        <f t="shared" si="7"/>
        <v>1</v>
      </c>
      <c r="AF40" s="9" t="s">
        <v>187</v>
      </c>
      <c r="AG40" s="10">
        <v>750.0</v>
      </c>
      <c r="AH40" s="10" t="s">
        <v>1209</v>
      </c>
      <c r="AI40" s="11">
        <v>1.633851324318E12</v>
      </c>
      <c r="AJ40" s="8" t="b">
        <f t="shared" si="8"/>
        <v>1</v>
      </c>
      <c r="AK40" s="9" t="s">
        <v>127</v>
      </c>
      <c r="AL40" s="10">
        <v>1017.0</v>
      </c>
      <c r="AM40" s="10" t="s">
        <v>1210</v>
      </c>
      <c r="AN40" s="11">
        <v>1.633851803425E12</v>
      </c>
      <c r="AO40" s="8" t="b">
        <f t="shared" si="9"/>
        <v>1</v>
      </c>
      <c r="AP40" s="9" t="s">
        <v>43</v>
      </c>
      <c r="AQ40" s="10">
        <v>166.0</v>
      </c>
      <c r="AR40" s="10" t="s">
        <v>1201</v>
      </c>
      <c r="AS40" s="11">
        <v>1.633852448593E12</v>
      </c>
    </row>
    <row r="41">
      <c r="A41" s="8" t="b">
        <f t="shared" si="1"/>
        <v>1</v>
      </c>
      <c r="B41" s="9" t="s">
        <v>80</v>
      </c>
      <c r="C41" s="10">
        <v>473.0</v>
      </c>
      <c r="D41" s="10" t="s">
        <v>1202</v>
      </c>
      <c r="E41" s="11">
        <v>1.63383910274E12</v>
      </c>
      <c r="F41" s="8" t="b">
        <f t="shared" si="2"/>
        <v>1</v>
      </c>
      <c r="G41" s="9" t="s">
        <v>138</v>
      </c>
      <c r="H41" s="10">
        <v>451.0</v>
      </c>
      <c r="I41" s="10" t="s">
        <v>1198</v>
      </c>
      <c r="J41" s="11">
        <v>1.633839480967E12</v>
      </c>
      <c r="K41" s="8" t="b">
        <f t="shared" si="3"/>
        <v>1</v>
      </c>
      <c r="L41" s="9" t="s">
        <v>138</v>
      </c>
      <c r="M41" s="10">
        <v>281.0</v>
      </c>
      <c r="N41" s="10" t="s">
        <v>1203</v>
      </c>
      <c r="O41" s="11">
        <v>1.63383985197E12</v>
      </c>
      <c r="P41" s="8" t="b">
        <f t="shared" si="4"/>
        <v>1</v>
      </c>
      <c r="Q41" s="9" t="s">
        <v>118</v>
      </c>
      <c r="R41" s="10">
        <v>445.0</v>
      </c>
      <c r="S41" s="10" t="s">
        <v>1211</v>
      </c>
      <c r="T41" s="11">
        <v>1.633847179341E12</v>
      </c>
      <c r="U41" s="8" t="b">
        <f t="shared" si="5"/>
        <v>1</v>
      </c>
      <c r="V41" s="9" t="s">
        <v>153</v>
      </c>
      <c r="W41" s="10">
        <v>535.0</v>
      </c>
      <c r="X41" s="10" t="s">
        <v>1212</v>
      </c>
      <c r="Y41" s="11">
        <v>1.633847689032E12</v>
      </c>
      <c r="Z41" s="8" t="b">
        <f t="shared" si="6"/>
        <v>1</v>
      </c>
      <c r="AA41" s="9" t="s">
        <v>138</v>
      </c>
      <c r="AB41" s="10">
        <v>783.0</v>
      </c>
      <c r="AC41" s="10" t="s">
        <v>1208</v>
      </c>
      <c r="AD41" s="11">
        <v>1.633848324785E12</v>
      </c>
      <c r="AE41" s="8" t="b">
        <f t="shared" si="7"/>
        <v>1</v>
      </c>
      <c r="AF41" s="9" t="s">
        <v>43</v>
      </c>
      <c r="AG41" s="10">
        <v>418.0</v>
      </c>
      <c r="AH41" s="10" t="s">
        <v>1209</v>
      </c>
      <c r="AI41" s="11">
        <v>1.633851324736E12</v>
      </c>
      <c r="AJ41" s="8" t="b">
        <f t="shared" si="8"/>
        <v>1</v>
      </c>
      <c r="AK41" s="9" t="s">
        <v>43</v>
      </c>
      <c r="AL41" s="10">
        <v>599.0</v>
      </c>
      <c r="AM41" s="10" t="s">
        <v>1213</v>
      </c>
      <c r="AN41" s="11">
        <v>1.633851804026E12</v>
      </c>
      <c r="AO41" s="8" t="b">
        <f t="shared" si="9"/>
        <v>1</v>
      </c>
      <c r="AP41" s="9" t="s">
        <v>222</v>
      </c>
      <c r="AQ41" s="10">
        <v>2619.0</v>
      </c>
      <c r="AR41" s="10" t="s">
        <v>1214</v>
      </c>
      <c r="AS41" s="11">
        <v>1.633852451212E12</v>
      </c>
    </row>
    <row r="42">
      <c r="A42" s="8" t="b">
        <f t="shared" si="1"/>
        <v>1</v>
      </c>
      <c r="B42" s="9" t="s">
        <v>43</v>
      </c>
      <c r="C42" s="10">
        <v>576.0</v>
      </c>
      <c r="D42" s="10" t="s">
        <v>1215</v>
      </c>
      <c r="E42" s="11">
        <v>1.633839103316E12</v>
      </c>
      <c r="F42" s="8" t="b">
        <f t="shared" si="2"/>
        <v>1</v>
      </c>
      <c r="G42" s="9" t="s">
        <v>174</v>
      </c>
      <c r="H42" s="10">
        <v>210.0</v>
      </c>
      <c r="I42" s="10" t="s">
        <v>1216</v>
      </c>
      <c r="J42" s="11">
        <v>1.633839481174E12</v>
      </c>
      <c r="K42" s="8" t="b">
        <f t="shared" si="3"/>
        <v>1</v>
      </c>
      <c r="L42" s="9" t="s">
        <v>174</v>
      </c>
      <c r="M42" s="10">
        <v>179.0</v>
      </c>
      <c r="N42" s="10" t="s">
        <v>1217</v>
      </c>
      <c r="O42" s="11">
        <v>1.633839852152E12</v>
      </c>
      <c r="P42" s="8" t="b">
        <f t="shared" si="4"/>
        <v>1</v>
      </c>
      <c r="Q42" s="9" t="s">
        <v>125</v>
      </c>
      <c r="R42" s="10">
        <v>124.0</v>
      </c>
      <c r="S42" s="10" t="s">
        <v>1211</v>
      </c>
      <c r="T42" s="11">
        <v>1.633847179463E12</v>
      </c>
      <c r="U42" s="8" t="b">
        <f t="shared" si="5"/>
        <v>1</v>
      </c>
      <c r="V42" s="9" t="s">
        <v>127</v>
      </c>
      <c r="W42" s="10">
        <v>130.0</v>
      </c>
      <c r="X42" s="10" t="s">
        <v>1212</v>
      </c>
      <c r="Y42" s="11">
        <v>1.633847689164E12</v>
      </c>
      <c r="Z42" s="8" t="b">
        <f t="shared" si="6"/>
        <v>1</v>
      </c>
      <c r="AA42" s="9" t="s">
        <v>174</v>
      </c>
      <c r="AB42" s="10">
        <v>233.0</v>
      </c>
      <c r="AC42" s="10" t="s">
        <v>1218</v>
      </c>
      <c r="AD42" s="11">
        <v>1.633848325021E12</v>
      </c>
      <c r="AE42" s="8" t="b">
        <f t="shared" si="7"/>
        <v>1</v>
      </c>
      <c r="AF42" s="9" t="s">
        <v>125</v>
      </c>
      <c r="AG42" s="10">
        <v>1473.0</v>
      </c>
      <c r="AH42" s="10" t="s">
        <v>1219</v>
      </c>
      <c r="AI42" s="11">
        <v>1.63385132621E12</v>
      </c>
      <c r="AJ42" s="8" t="b">
        <f t="shared" si="8"/>
        <v>1</v>
      </c>
      <c r="AK42" s="9" t="s">
        <v>138</v>
      </c>
      <c r="AL42" s="10">
        <v>714.0</v>
      </c>
      <c r="AM42" s="10" t="s">
        <v>1213</v>
      </c>
      <c r="AN42" s="11">
        <v>1.633851804741E12</v>
      </c>
      <c r="AO42" s="8" t="b">
        <f t="shared" si="9"/>
        <v>1</v>
      </c>
      <c r="AP42" s="9" t="s">
        <v>164</v>
      </c>
      <c r="AQ42" s="10">
        <v>150.0</v>
      </c>
      <c r="AR42" s="10" t="s">
        <v>1214</v>
      </c>
      <c r="AS42" s="11">
        <v>1.633852451362E12</v>
      </c>
    </row>
    <row r="43">
      <c r="A43" s="8" t="b">
        <f t="shared" si="1"/>
        <v>1</v>
      </c>
      <c r="B43" s="9" t="s">
        <v>138</v>
      </c>
      <c r="C43" s="10">
        <v>847.0</v>
      </c>
      <c r="D43" s="10" t="s">
        <v>1220</v>
      </c>
      <c r="E43" s="11">
        <v>1.633839104167E12</v>
      </c>
      <c r="F43" s="8" t="b">
        <f t="shared" si="2"/>
        <v>1</v>
      </c>
      <c r="G43" s="9" t="s">
        <v>43</v>
      </c>
      <c r="H43" s="10">
        <v>271.0</v>
      </c>
      <c r="I43" s="10" t="s">
        <v>1216</v>
      </c>
      <c r="J43" s="11">
        <v>1.633839481449E12</v>
      </c>
      <c r="K43" s="8" t="b">
        <f t="shared" si="3"/>
        <v>1</v>
      </c>
      <c r="L43" s="9" t="s">
        <v>43</v>
      </c>
      <c r="M43" s="10">
        <v>177.0</v>
      </c>
      <c r="N43" s="10" t="s">
        <v>1217</v>
      </c>
      <c r="O43" s="11">
        <v>1.633839852327E12</v>
      </c>
      <c r="P43" s="8" t="b">
        <f t="shared" si="4"/>
        <v>1</v>
      </c>
      <c r="Q43" s="9" t="s">
        <v>43</v>
      </c>
      <c r="R43" s="10">
        <v>605.0</v>
      </c>
      <c r="S43" s="10" t="s">
        <v>1221</v>
      </c>
      <c r="T43" s="11">
        <v>1.633847180067E12</v>
      </c>
      <c r="U43" s="8" t="b">
        <f t="shared" si="5"/>
        <v>1</v>
      </c>
      <c r="V43" s="9" t="s">
        <v>43</v>
      </c>
      <c r="W43" s="10">
        <v>635.0</v>
      </c>
      <c r="X43" s="10" t="s">
        <v>1212</v>
      </c>
      <c r="Y43" s="11">
        <v>1.633847689799E12</v>
      </c>
      <c r="Z43" s="8" t="b">
        <f t="shared" si="6"/>
        <v>1</v>
      </c>
      <c r="AA43" s="9" t="s">
        <v>43</v>
      </c>
      <c r="AB43" s="10">
        <v>224.0</v>
      </c>
      <c r="AC43" s="10" t="s">
        <v>1218</v>
      </c>
      <c r="AD43" s="11">
        <v>1.633848325244E12</v>
      </c>
      <c r="AE43" s="8" t="b">
        <f t="shared" si="7"/>
        <v>1</v>
      </c>
      <c r="AF43" s="9" t="s">
        <v>127</v>
      </c>
      <c r="AG43" s="10">
        <v>162.0</v>
      </c>
      <c r="AH43" s="10" t="s">
        <v>1219</v>
      </c>
      <c r="AI43" s="11">
        <v>1.633851326374E12</v>
      </c>
      <c r="AJ43" s="8" t="b">
        <f t="shared" si="8"/>
        <v>1</v>
      </c>
      <c r="AK43" s="9" t="s">
        <v>174</v>
      </c>
      <c r="AL43" s="10">
        <v>204.0</v>
      </c>
      <c r="AM43" s="10" t="s">
        <v>1213</v>
      </c>
      <c r="AN43" s="11">
        <v>1.633851804948E12</v>
      </c>
      <c r="AO43" s="8" t="b">
        <f t="shared" si="9"/>
        <v>1</v>
      </c>
      <c r="AP43" s="9" t="s">
        <v>43</v>
      </c>
      <c r="AQ43" s="10">
        <v>177.0</v>
      </c>
      <c r="AR43" s="10" t="s">
        <v>1214</v>
      </c>
      <c r="AS43" s="11">
        <v>1.633852451538E12</v>
      </c>
    </row>
    <row r="44">
      <c r="A44" s="8" t="b">
        <f t="shared" si="1"/>
        <v>1</v>
      </c>
      <c r="B44" s="9" t="s">
        <v>174</v>
      </c>
      <c r="C44" s="10">
        <v>267.0</v>
      </c>
      <c r="D44" s="10" t="s">
        <v>1220</v>
      </c>
      <c r="E44" s="11">
        <v>1.633839104431E12</v>
      </c>
      <c r="F44" s="8" t="b">
        <f t="shared" si="2"/>
        <v>1</v>
      </c>
      <c r="G44" s="9" t="s">
        <v>123</v>
      </c>
      <c r="H44" s="10">
        <v>1695.0</v>
      </c>
      <c r="I44" s="10" t="s">
        <v>1222</v>
      </c>
      <c r="J44" s="11">
        <v>1.633839483143E12</v>
      </c>
      <c r="K44" s="8" t="b">
        <f t="shared" si="3"/>
        <v>1</v>
      </c>
      <c r="L44" s="9" t="s">
        <v>123</v>
      </c>
      <c r="M44" s="10">
        <v>1473.0</v>
      </c>
      <c r="N44" s="10" t="s">
        <v>1223</v>
      </c>
      <c r="O44" s="11">
        <v>1.63383985381E12</v>
      </c>
      <c r="P44" s="8" t="b">
        <f t="shared" si="4"/>
        <v>1</v>
      </c>
      <c r="Q44" s="9" t="s">
        <v>138</v>
      </c>
      <c r="R44" s="10">
        <v>288.0</v>
      </c>
      <c r="S44" s="10" t="s">
        <v>1221</v>
      </c>
      <c r="T44" s="11">
        <v>1.633847180363E12</v>
      </c>
      <c r="U44" s="8" t="b">
        <f t="shared" si="5"/>
        <v>1</v>
      </c>
      <c r="V44" s="9" t="s">
        <v>207</v>
      </c>
      <c r="W44" s="10">
        <v>266.0</v>
      </c>
      <c r="X44" s="10" t="s">
        <v>1224</v>
      </c>
      <c r="Y44" s="11">
        <v>1.633847690062E12</v>
      </c>
      <c r="Z44" s="8" t="b">
        <f t="shared" si="6"/>
        <v>1</v>
      </c>
      <c r="AA44" s="9" t="s">
        <v>146</v>
      </c>
      <c r="AB44" s="10">
        <v>2448.0</v>
      </c>
      <c r="AC44" s="10" t="s">
        <v>1225</v>
      </c>
      <c r="AD44" s="11">
        <v>1.633848327689E12</v>
      </c>
      <c r="AE44" s="8" t="b">
        <f t="shared" si="7"/>
        <v>1</v>
      </c>
      <c r="AF44" s="9" t="s">
        <v>125</v>
      </c>
      <c r="AG44" s="10">
        <v>984.0</v>
      </c>
      <c r="AH44" s="10" t="s">
        <v>1226</v>
      </c>
      <c r="AI44" s="11">
        <v>1.633851327354E12</v>
      </c>
      <c r="AJ44" s="8" t="b">
        <f t="shared" si="8"/>
        <v>1</v>
      </c>
      <c r="AK44" s="9" t="s">
        <v>43</v>
      </c>
      <c r="AL44" s="10">
        <v>459.0</v>
      </c>
      <c r="AM44" s="10" t="s">
        <v>1227</v>
      </c>
      <c r="AN44" s="11">
        <v>1.633851805403E12</v>
      </c>
      <c r="AO44" s="8" t="b">
        <f t="shared" si="9"/>
        <v>1</v>
      </c>
      <c r="AP44" s="9" t="s">
        <v>134</v>
      </c>
      <c r="AQ44" s="10">
        <v>971.0</v>
      </c>
      <c r="AR44" s="10" t="s">
        <v>1228</v>
      </c>
      <c r="AS44" s="11">
        <v>1.633852452511E12</v>
      </c>
    </row>
    <row r="45">
      <c r="A45" s="8" t="b">
        <f t="shared" si="1"/>
        <v>1</v>
      </c>
      <c r="B45" s="9" t="s">
        <v>43</v>
      </c>
      <c r="C45" s="10">
        <v>214.0</v>
      </c>
      <c r="D45" s="10" t="s">
        <v>1220</v>
      </c>
      <c r="E45" s="11">
        <v>1.633839104644E12</v>
      </c>
      <c r="F45" s="8" t="b">
        <f t="shared" si="2"/>
        <v>1</v>
      </c>
      <c r="G45" s="9" t="s">
        <v>187</v>
      </c>
      <c r="H45" s="10">
        <v>804.0</v>
      </c>
      <c r="I45" s="10" t="s">
        <v>1222</v>
      </c>
      <c r="J45" s="11">
        <v>1.633839483962E12</v>
      </c>
      <c r="K45" s="8" t="b">
        <f t="shared" si="3"/>
        <v>1</v>
      </c>
      <c r="L45" s="9" t="s">
        <v>187</v>
      </c>
      <c r="M45" s="10">
        <v>625.0</v>
      </c>
      <c r="N45" s="10" t="s">
        <v>1229</v>
      </c>
      <c r="O45" s="11">
        <v>1.633839854424E12</v>
      </c>
      <c r="P45" s="8" t="b">
        <f t="shared" si="4"/>
        <v>1</v>
      </c>
      <c r="Q45" s="9" t="s">
        <v>143</v>
      </c>
      <c r="R45" s="10">
        <v>169.0</v>
      </c>
      <c r="S45" s="10" t="s">
        <v>1221</v>
      </c>
      <c r="T45" s="11">
        <v>1.633847180521E12</v>
      </c>
      <c r="U45" s="8" t="b">
        <f t="shared" si="5"/>
        <v>1</v>
      </c>
      <c r="V45" s="9" t="s">
        <v>86</v>
      </c>
      <c r="W45" s="10">
        <v>157.0</v>
      </c>
      <c r="X45" s="10" t="s">
        <v>1224</v>
      </c>
      <c r="Y45" s="11">
        <v>1.633847690218E12</v>
      </c>
      <c r="Z45" s="8" t="b">
        <f t="shared" si="6"/>
        <v>1</v>
      </c>
      <c r="AA45" s="9" t="s">
        <v>187</v>
      </c>
      <c r="AB45" s="10">
        <v>943.0</v>
      </c>
      <c r="AC45" s="10" t="s">
        <v>1230</v>
      </c>
      <c r="AD45" s="11">
        <v>1.633848328634E12</v>
      </c>
      <c r="AE45" s="8" t="b">
        <f t="shared" si="7"/>
        <v>1</v>
      </c>
      <c r="AF45" s="9" t="s">
        <v>43</v>
      </c>
      <c r="AG45" s="10">
        <v>159.0</v>
      </c>
      <c r="AH45" s="10" t="s">
        <v>1226</v>
      </c>
      <c r="AI45" s="11">
        <v>1.633851327525E12</v>
      </c>
      <c r="AJ45" s="8" t="b">
        <f t="shared" si="8"/>
        <v>1</v>
      </c>
      <c r="AK45" s="9" t="s">
        <v>183</v>
      </c>
      <c r="AL45" s="10">
        <v>5297.0</v>
      </c>
      <c r="AM45" s="10" t="s">
        <v>1231</v>
      </c>
      <c r="AN45" s="11">
        <v>1.633851810702E12</v>
      </c>
      <c r="AO45" s="8" t="b">
        <f t="shared" si="9"/>
        <v>1</v>
      </c>
      <c r="AP45" s="9" t="s">
        <v>237</v>
      </c>
      <c r="AQ45" s="10">
        <v>1054.0</v>
      </c>
      <c r="AR45" s="10" t="s">
        <v>1232</v>
      </c>
      <c r="AS45" s="11">
        <v>1.633852453566E12</v>
      </c>
    </row>
    <row r="46">
      <c r="A46" s="8" t="b">
        <f t="shared" si="1"/>
        <v>1</v>
      </c>
      <c r="B46" s="9" t="s">
        <v>134</v>
      </c>
      <c r="C46" s="10">
        <v>4528.0</v>
      </c>
      <c r="D46" s="10" t="s">
        <v>1233</v>
      </c>
      <c r="E46" s="11">
        <v>1.633839109185E12</v>
      </c>
      <c r="F46" s="8" t="b">
        <f t="shared" si="2"/>
        <v>1</v>
      </c>
      <c r="G46" s="9" t="s">
        <v>204</v>
      </c>
      <c r="H46" s="10">
        <v>5087.0</v>
      </c>
      <c r="I46" s="10" t="s">
        <v>1234</v>
      </c>
      <c r="J46" s="11">
        <v>1.633839489034E12</v>
      </c>
      <c r="K46" s="8" t="b">
        <f t="shared" si="3"/>
        <v>1</v>
      </c>
      <c r="L46" s="9" t="s">
        <v>204</v>
      </c>
      <c r="M46" s="10">
        <v>2394.0</v>
      </c>
      <c r="N46" s="10" t="s">
        <v>1235</v>
      </c>
      <c r="O46" s="11">
        <v>1.633839856823E12</v>
      </c>
      <c r="P46" s="8" t="b">
        <f t="shared" si="4"/>
        <v>1</v>
      </c>
      <c r="Q46" s="9" t="s">
        <v>31</v>
      </c>
      <c r="R46" s="10">
        <v>143.0</v>
      </c>
      <c r="S46" s="10" t="s">
        <v>1221</v>
      </c>
      <c r="T46" s="11">
        <v>1.633847180668E12</v>
      </c>
      <c r="U46" s="8" t="b">
        <f t="shared" si="5"/>
        <v>1</v>
      </c>
      <c r="V46" s="9" t="s">
        <v>43</v>
      </c>
      <c r="W46" s="10">
        <v>171.0</v>
      </c>
      <c r="X46" s="10" t="s">
        <v>1224</v>
      </c>
      <c r="Y46" s="11">
        <v>1.633847690402E12</v>
      </c>
      <c r="Z46" s="8" t="b">
        <f t="shared" si="6"/>
        <v>1</v>
      </c>
      <c r="AA46" s="9" t="s">
        <v>118</v>
      </c>
      <c r="AB46" s="10">
        <v>2442.0</v>
      </c>
      <c r="AC46" s="10" t="s">
        <v>1236</v>
      </c>
      <c r="AD46" s="11">
        <v>1.633848331077E12</v>
      </c>
      <c r="AE46" s="8" t="b">
        <f t="shared" si="7"/>
        <v>1</v>
      </c>
      <c r="AF46" s="9" t="s">
        <v>187</v>
      </c>
      <c r="AG46" s="10">
        <v>125.0</v>
      </c>
      <c r="AH46" s="10" t="s">
        <v>1226</v>
      </c>
      <c r="AI46" s="11">
        <v>1.633851327636E12</v>
      </c>
      <c r="AJ46" s="8" t="b">
        <f t="shared" si="8"/>
        <v>1</v>
      </c>
      <c r="AK46" s="9" t="s">
        <v>187</v>
      </c>
      <c r="AL46" s="10">
        <v>660.0</v>
      </c>
      <c r="AM46" s="10" t="s">
        <v>1237</v>
      </c>
      <c r="AN46" s="11">
        <v>1.633851811358E12</v>
      </c>
      <c r="AO46" s="8" t="b">
        <f t="shared" si="9"/>
        <v>1</v>
      </c>
      <c r="AP46" s="9" t="s">
        <v>153</v>
      </c>
      <c r="AQ46" s="10">
        <v>526.0</v>
      </c>
      <c r="AR46" s="10" t="s">
        <v>1238</v>
      </c>
      <c r="AS46" s="11">
        <v>1.633852454102E12</v>
      </c>
    </row>
    <row r="47">
      <c r="A47" s="8" t="b">
        <f t="shared" si="1"/>
        <v>1</v>
      </c>
      <c r="B47" s="9" t="s">
        <v>43</v>
      </c>
      <c r="C47" s="10">
        <v>319.0</v>
      </c>
      <c r="D47" s="10" t="s">
        <v>1233</v>
      </c>
      <c r="E47" s="11">
        <v>1.633839109491E12</v>
      </c>
      <c r="F47" s="8" t="b">
        <f t="shared" si="2"/>
        <v>1</v>
      </c>
      <c r="G47" s="9" t="s">
        <v>127</v>
      </c>
      <c r="H47" s="10">
        <v>113.0</v>
      </c>
      <c r="I47" s="10" t="s">
        <v>1234</v>
      </c>
      <c r="J47" s="11">
        <v>1.63383948915E12</v>
      </c>
      <c r="K47" s="8" t="b">
        <f t="shared" si="3"/>
        <v>1</v>
      </c>
      <c r="L47" s="9" t="s">
        <v>127</v>
      </c>
      <c r="M47" s="10">
        <v>152.0</v>
      </c>
      <c r="N47" s="10" t="s">
        <v>1235</v>
      </c>
      <c r="O47" s="11">
        <v>1.633839856977E12</v>
      </c>
      <c r="P47" s="8" t="b">
        <f t="shared" si="4"/>
        <v>1</v>
      </c>
      <c r="Q47" s="9" t="s">
        <v>23</v>
      </c>
      <c r="R47" s="10">
        <v>162.0</v>
      </c>
      <c r="S47" s="10" t="s">
        <v>1221</v>
      </c>
      <c r="T47" s="11">
        <v>1.633847180828E12</v>
      </c>
      <c r="U47" s="8" t="b">
        <f t="shared" si="5"/>
        <v>1</v>
      </c>
      <c r="V47" s="9" t="s">
        <v>222</v>
      </c>
      <c r="W47" s="10">
        <v>650.0</v>
      </c>
      <c r="X47" s="10" t="s">
        <v>1239</v>
      </c>
      <c r="Y47" s="11">
        <v>1.633847691042E12</v>
      </c>
      <c r="Z47" s="8" t="b">
        <f t="shared" si="6"/>
        <v>1</v>
      </c>
      <c r="AA47" s="9" t="s">
        <v>127</v>
      </c>
      <c r="AB47" s="10">
        <v>106.0</v>
      </c>
      <c r="AC47" s="10" t="s">
        <v>1236</v>
      </c>
      <c r="AD47" s="11">
        <v>1.63384833119E12</v>
      </c>
      <c r="AE47" s="8" t="b">
        <f t="shared" si="7"/>
        <v>1</v>
      </c>
      <c r="AF47" s="9" t="s">
        <v>125</v>
      </c>
      <c r="AG47" s="10">
        <v>585.0</v>
      </c>
      <c r="AH47" s="10" t="s">
        <v>1240</v>
      </c>
      <c r="AI47" s="11">
        <v>1.633851328222E12</v>
      </c>
      <c r="AJ47" s="8" t="b">
        <f t="shared" si="8"/>
        <v>1</v>
      </c>
      <c r="AK47" s="9" t="s">
        <v>118</v>
      </c>
      <c r="AL47" s="10">
        <v>1648.0</v>
      </c>
      <c r="AM47" s="10" t="s">
        <v>1241</v>
      </c>
      <c r="AN47" s="11">
        <v>1.633851813011E12</v>
      </c>
      <c r="AO47" s="8" t="b">
        <f t="shared" si="9"/>
        <v>1</v>
      </c>
      <c r="AP47" s="9" t="s">
        <v>127</v>
      </c>
      <c r="AQ47" s="10">
        <v>131.0</v>
      </c>
      <c r="AR47" s="10" t="s">
        <v>1238</v>
      </c>
      <c r="AS47" s="11">
        <v>1.633852454222E12</v>
      </c>
    </row>
    <row r="48">
      <c r="A48" s="8" t="b">
        <f t="shared" si="1"/>
        <v>1</v>
      </c>
      <c r="B48" s="9" t="s">
        <v>123</v>
      </c>
      <c r="C48" s="10">
        <v>408.0</v>
      </c>
      <c r="D48" s="10" t="s">
        <v>1233</v>
      </c>
      <c r="E48" s="11">
        <v>1.633839109903E12</v>
      </c>
      <c r="F48" s="8" t="b">
        <f t="shared" si="2"/>
        <v>1</v>
      </c>
      <c r="G48" s="9" t="s">
        <v>43</v>
      </c>
      <c r="H48" s="10">
        <v>533.0</v>
      </c>
      <c r="I48" s="10" t="s">
        <v>1234</v>
      </c>
      <c r="J48" s="11">
        <v>1.633839489678E12</v>
      </c>
      <c r="K48" s="8" t="b">
        <f t="shared" si="3"/>
        <v>1</v>
      </c>
      <c r="L48" s="9" t="s">
        <v>43</v>
      </c>
      <c r="M48" s="10">
        <v>476.0</v>
      </c>
      <c r="N48" s="10" t="s">
        <v>1242</v>
      </c>
      <c r="O48" s="11">
        <v>1.633839857448E12</v>
      </c>
      <c r="P48" s="8" t="b">
        <f t="shared" si="4"/>
        <v>1</v>
      </c>
      <c r="Q48" s="9" t="s">
        <v>157</v>
      </c>
      <c r="R48" s="10">
        <v>142.0</v>
      </c>
      <c r="S48" s="10" t="s">
        <v>1221</v>
      </c>
      <c r="T48" s="11">
        <v>1.633847180972E12</v>
      </c>
      <c r="U48" s="8" t="b">
        <f t="shared" si="5"/>
        <v>1</v>
      </c>
      <c r="V48" s="9" t="s">
        <v>164</v>
      </c>
      <c r="W48" s="10">
        <v>150.0</v>
      </c>
      <c r="X48" s="10" t="s">
        <v>1239</v>
      </c>
      <c r="Y48" s="11">
        <v>1.633847691191E12</v>
      </c>
      <c r="Z48" s="8" t="b">
        <f t="shared" si="6"/>
        <v>1</v>
      </c>
      <c r="AA48" s="9" t="s">
        <v>43</v>
      </c>
      <c r="AB48" s="10">
        <v>383.0</v>
      </c>
      <c r="AC48" s="10" t="s">
        <v>1236</v>
      </c>
      <c r="AD48" s="11">
        <v>1.633848331564E12</v>
      </c>
      <c r="AE48" s="8" t="b">
        <f t="shared" si="7"/>
        <v>1</v>
      </c>
      <c r="AF48" s="9" t="s">
        <v>127</v>
      </c>
      <c r="AG48" s="10">
        <v>129.0</v>
      </c>
      <c r="AH48" s="10" t="s">
        <v>1240</v>
      </c>
      <c r="AI48" s="11">
        <v>1.633851328362E12</v>
      </c>
      <c r="AJ48" s="8" t="b">
        <f t="shared" si="8"/>
        <v>1</v>
      </c>
      <c r="AK48" s="9" t="s">
        <v>127</v>
      </c>
      <c r="AL48" s="10">
        <v>72.0</v>
      </c>
      <c r="AM48" s="10" t="s">
        <v>1241</v>
      </c>
      <c r="AN48" s="11">
        <v>1.63385181309E12</v>
      </c>
      <c r="AO48" s="8" t="b">
        <f t="shared" si="9"/>
        <v>1</v>
      </c>
      <c r="AP48" s="9" t="s">
        <v>255</v>
      </c>
      <c r="AQ48" s="10">
        <v>341.0</v>
      </c>
      <c r="AR48" s="10" t="s">
        <v>1238</v>
      </c>
      <c r="AS48" s="11">
        <v>1.633852454562E12</v>
      </c>
    </row>
    <row r="49">
      <c r="A49" s="8" t="b">
        <f t="shared" si="1"/>
        <v>1</v>
      </c>
      <c r="B49" s="9" t="s">
        <v>187</v>
      </c>
      <c r="C49" s="10">
        <v>3355.0</v>
      </c>
      <c r="D49" s="10" t="s">
        <v>1243</v>
      </c>
      <c r="E49" s="11">
        <v>1.633839113254E12</v>
      </c>
      <c r="F49" s="8" t="b">
        <f t="shared" si="2"/>
        <v>1</v>
      </c>
      <c r="G49" s="9" t="s">
        <v>207</v>
      </c>
      <c r="H49" s="10">
        <v>367.0</v>
      </c>
      <c r="I49" s="10" t="s">
        <v>1244</v>
      </c>
      <c r="J49" s="11">
        <v>1.633839490046E12</v>
      </c>
      <c r="K49" s="8" t="b">
        <f t="shared" si="3"/>
        <v>1</v>
      </c>
      <c r="L49" s="9" t="s">
        <v>207</v>
      </c>
      <c r="M49" s="10">
        <v>344.0</v>
      </c>
      <c r="N49" s="10" t="s">
        <v>1242</v>
      </c>
      <c r="O49" s="11">
        <v>1.633839857793E12</v>
      </c>
      <c r="P49" s="8" t="b">
        <f t="shared" si="4"/>
        <v>1</v>
      </c>
      <c r="Q49" s="9" t="s">
        <v>31</v>
      </c>
      <c r="R49" s="10">
        <v>80.0</v>
      </c>
      <c r="S49" s="10" t="s">
        <v>1245</v>
      </c>
      <c r="T49" s="11">
        <v>1.633847181059E12</v>
      </c>
      <c r="U49" s="8" t="b">
        <f t="shared" si="5"/>
        <v>1</v>
      </c>
      <c r="V49" s="9" t="s">
        <v>43</v>
      </c>
      <c r="W49" s="10">
        <v>154.0</v>
      </c>
      <c r="X49" s="10" t="s">
        <v>1239</v>
      </c>
      <c r="Y49" s="11">
        <v>1.633847691345E12</v>
      </c>
      <c r="Z49" s="8" t="b">
        <f t="shared" si="6"/>
        <v>1</v>
      </c>
      <c r="AA49" s="9" t="s">
        <v>207</v>
      </c>
      <c r="AB49" s="10">
        <v>265.0</v>
      </c>
      <c r="AC49" s="10" t="s">
        <v>1236</v>
      </c>
      <c r="AD49" s="11">
        <v>1.633848331828E12</v>
      </c>
      <c r="AE49" s="8" t="b">
        <f t="shared" si="7"/>
        <v>1</v>
      </c>
      <c r="AF49" s="9" t="s">
        <v>43</v>
      </c>
      <c r="AG49" s="10">
        <v>325.0</v>
      </c>
      <c r="AH49" s="10" t="s">
        <v>1240</v>
      </c>
      <c r="AI49" s="11">
        <v>1.633851328675E12</v>
      </c>
      <c r="AJ49" s="8" t="b">
        <f t="shared" si="8"/>
        <v>1</v>
      </c>
      <c r="AK49" s="9" t="s">
        <v>43</v>
      </c>
      <c r="AL49" s="10">
        <v>443.0</v>
      </c>
      <c r="AM49" s="10" t="s">
        <v>1241</v>
      </c>
      <c r="AN49" s="11">
        <v>1.633851813526E12</v>
      </c>
      <c r="AO49" s="12" t="b">
        <f t="shared" si="9"/>
        <v>1</v>
      </c>
      <c r="AS49" s="11"/>
    </row>
    <row r="50">
      <c r="A50" s="8" t="b">
        <f t="shared" si="1"/>
        <v>1</v>
      </c>
      <c r="B50" s="9" t="s">
        <v>153</v>
      </c>
      <c r="C50" s="10">
        <v>2493.0</v>
      </c>
      <c r="D50" s="10" t="s">
        <v>1246</v>
      </c>
      <c r="E50" s="11">
        <v>1.633839115749E12</v>
      </c>
      <c r="F50" s="8" t="b">
        <f t="shared" si="2"/>
        <v>1</v>
      </c>
      <c r="G50" s="9" t="s">
        <v>86</v>
      </c>
      <c r="H50" s="10">
        <v>140.0</v>
      </c>
      <c r="I50" s="10" t="s">
        <v>1244</v>
      </c>
      <c r="J50" s="11">
        <v>1.633839490188E12</v>
      </c>
      <c r="K50" s="8" t="b">
        <f t="shared" si="3"/>
        <v>1</v>
      </c>
      <c r="L50" s="9" t="s">
        <v>86</v>
      </c>
      <c r="M50" s="10">
        <v>194.0</v>
      </c>
      <c r="N50" s="10" t="s">
        <v>1242</v>
      </c>
      <c r="O50" s="11">
        <v>1.633839857985E12</v>
      </c>
      <c r="P50" s="8" t="b">
        <f t="shared" si="4"/>
        <v>1</v>
      </c>
      <c r="Q50" s="9" t="s">
        <v>164</v>
      </c>
      <c r="R50" s="10">
        <v>135.0</v>
      </c>
      <c r="S50" s="10" t="s">
        <v>1245</v>
      </c>
      <c r="T50" s="11">
        <v>1.633847181186E12</v>
      </c>
      <c r="U50" s="8" t="b">
        <f t="shared" si="5"/>
        <v>1</v>
      </c>
      <c r="V50" s="9" t="s">
        <v>118</v>
      </c>
      <c r="W50" s="10">
        <v>585.0</v>
      </c>
      <c r="X50" s="10" t="s">
        <v>1239</v>
      </c>
      <c r="Y50" s="11">
        <v>1.633847691941E12</v>
      </c>
      <c r="Z50" s="8" t="b">
        <f t="shared" si="6"/>
        <v>1</v>
      </c>
      <c r="AA50" s="9" t="s">
        <v>86</v>
      </c>
      <c r="AB50" s="10">
        <v>171.0</v>
      </c>
      <c r="AC50" s="10" t="s">
        <v>1247</v>
      </c>
      <c r="AD50" s="11">
        <v>1.633848332E12</v>
      </c>
      <c r="AE50" s="8" t="b">
        <f t="shared" si="7"/>
        <v>1</v>
      </c>
      <c r="AF50" s="9" t="s">
        <v>207</v>
      </c>
      <c r="AG50" s="10">
        <v>316.0</v>
      </c>
      <c r="AH50" s="10" t="s">
        <v>1240</v>
      </c>
      <c r="AI50" s="11">
        <v>1.633851328991E12</v>
      </c>
      <c r="AJ50" s="8" t="b">
        <f t="shared" si="8"/>
        <v>1</v>
      </c>
      <c r="AK50" s="9" t="s">
        <v>207</v>
      </c>
      <c r="AL50" s="10">
        <v>264.0</v>
      </c>
      <c r="AM50" s="10" t="s">
        <v>1241</v>
      </c>
      <c r="AN50" s="11">
        <v>1.633851813807E12</v>
      </c>
      <c r="AO50" s="12" t="b">
        <f t="shared" si="9"/>
        <v>1</v>
      </c>
      <c r="AS50" s="11"/>
    </row>
    <row r="51">
      <c r="A51" s="8" t="b">
        <f t="shared" si="1"/>
        <v>1</v>
      </c>
      <c r="B51" s="9" t="s">
        <v>127</v>
      </c>
      <c r="C51" s="10">
        <v>133.0</v>
      </c>
      <c r="D51" s="10" t="s">
        <v>1246</v>
      </c>
      <c r="E51" s="11">
        <v>1.633839115888E12</v>
      </c>
      <c r="F51" s="8" t="b">
        <f t="shared" si="2"/>
        <v>1</v>
      </c>
      <c r="G51" s="9" t="s">
        <v>43</v>
      </c>
      <c r="H51" s="10">
        <v>205.0</v>
      </c>
      <c r="I51" s="10" t="s">
        <v>1244</v>
      </c>
      <c r="J51" s="11">
        <v>1.633839490392E12</v>
      </c>
      <c r="K51" s="8" t="b">
        <f t="shared" si="3"/>
        <v>1</v>
      </c>
      <c r="L51" s="9" t="s">
        <v>43</v>
      </c>
      <c r="M51" s="10">
        <v>627.0</v>
      </c>
      <c r="N51" s="10" t="s">
        <v>1248</v>
      </c>
      <c r="O51" s="11">
        <v>1.633839858613E12</v>
      </c>
      <c r="P51" s="8" t="b">
        <f t="shared" si="4"/>
        <v>1</v>
      </c>
      <c r="Q51" s="9" t="s">
        <v>35</v>
      </c>
      <c r="R51" s="10">
        <v>169.0</v>
      </c>
      <c r="S51" s="10" t="s">
        <v>1245</v>
      </c>
      <c r="T51" s="11">
        <v>1.633847181356E12</v>
      </c>
      <c r="U51" s="8" t="b">
        <f t="shared" si="5"/>
        <v>1</v>
      </c>
      <c r="V51" s="9" t="s">
        <v>127</v>
      </c>
      <c r="W51" s="10">
        <v>76.0</v>
      </c>
      <c r="X51" s="10" t="s">
        <v>1249</v>
      </c>
      <c r="Y51" s="11">
        <v>1.633847692008E12</v>
      </c>
      <c r="Z51" s="8" t="b">
        <f t="shared" si="6"/>
        <v>1</v>
      </c>
      <c r="AA51" s="9" t="s">
        <v>43</v>
      </c>
      <c r="AB51" s="10">
        <v>166.0</v>
      </c>
      <c r="AC51" s="10" t="s">
        <v>1247</v>
      </c>
      <c r="AD51" s="11">
        <v>1.633848332165E12</v>
      </c>
      <c r="AE51" s="8" t="b">
        <f t="shared" si="7"/>
        <v>1</v>
      </c>
      <c r="AF51" s="9" t="s">
        <v>86</v>
      </c>
      <c r="AG51" s="10">
        <v>150.0</v>
      </c>
      <c r="AH51" s="10" t="s">
        <v>1250</v>
      </c>
      <c r="AI51" s="11">
        <v>1.633851329143E12</v>
      </c>
      <c r="AJ51" s="8" t="b">
        <f t="shared" si="8"/>
        <v>1</v>
      </c>
      <c r="AK51" s="9" t="s">
        <v>86</v>
      </c>
      <c r="AL51" s="10">
        <v>141.0</v>
      </c>
      <c r="AM51" s="10" t="s">
        <v>1241</v>
      </c>
      <c r="AN51" s="11">
        <v>1.633851813929E12</v>
      </c>
      <c r="AO51" s="12" t="b">
        <f t="shared" si="9"/>
        <v>1</v>
      </c>
      <c r="AS51" s="11"/>
    </row>
    <row r="52">
      <c r="A52" s="8" t="b">
        <f t="shared" si="1"/>
        <v>1</v>
      </c>
      <c r="B52" s="9" t="s">
        <v>43</v>
      </c>
      <c r="C52" s="10">
        <v>282.0</v>
      </c>
      <c r="D52" s="10" t="s">
        <v>1251</v>
      </c>
      <c r="E52" s="11">
        <v>1.633839116162E12</v>
      </c>
      <c r="F52" s="8" t="b">
        <f t="shared" si="2"/>
        <v>1</v>
      </c>
      <c r="G52" s="9" t="s">
        <v>222</v>
      </c>
      <c r="H52" s="10">
        <v>255.0</v>
      </c>
      <c r="I52" s="10" t="s">
        <v>1244</v>
      </c>
      <c r="J52" s="11">
        <v>1.633839490646E12</v>
      </c>
      <c r="K52" s="8" t="b">
        <f t="shared" si="3"/>
        <v>1</v>
      </c>
      <c r="L52" s="9" t="s">
        <v>222</v>
      </c>
      <c r="M52" s="10">
        <v>364.0</v>
      </c>
      <c r="N52" s="10" t="s">
        <v>1248</v>
      </c>
      <c r="O52" s="11">
        <v>1.633839858976E12</v>
      </c>
      <c r="P52" s="8" t="b">
        <f t="shared" si="4"/>
        <v>1</v>
      </c>
      <c r="Q52" s="9" t="s">
        <v>43</v>
      </c>
      <c r="R52" s="10">
        <v>301.0</v>
      </c>
      <c r="S52" s="10" t="s">
        <v>1245</v>
      </c>
      <c r="T52" s="11">
        <v>1.633847181657E12</v>
      </c>
      <c r="U52" s="8" t="b">
        <f t="shared" si="5"/>
        <v>1</v>
      </c>
      <c r="V52" s="9" t="s">
        <v>118</v>
      </c>
      <c r="W52" s="10">
        <v>1071.0</v>
      </c>
      <c r="X52" s="10" t="s">
        <v>1252</v>
      </c>
      <c r="Y52" s="11">
        <v>1.63384769308E12</v>
      </c>
      <c r="Z52" s="8" t="b">
        <f t="shared" si="6"/>
        <v>1</v>
      </c>
      <c r="AA52" s="9" t="s">
        <v>222</v>
      </c>
      <c r="AB52" s="10">
        <v>2527.0</v>
      </c>
      <c r="AC52" s="10" t="s">
        <v>1253</v>
      </c>
      <c r="AD52" s="11">
        <v>1.633848334694E12</v>
      </c>
      <c r="AE52" s="8" t="b">
        <f t="shared" si="7"/>
        <v>1</v>
      </c>
      <c r="AF52" s="9" t="s">
        <v>43</v>
      </c>
      <c r="AG52" s="10">
        <v>172.0</v>
      </c>
      <c r="AH52" s="10" t="s">
        <v>1250</v>
      </c>
      <c r="AI52" s="11">
        <v>1.633851329312E12</v>
      </c>
      <c r="AJ52" s="8" t="b">
        <f t="shared" si="8"/>
        <v>1</v>
      </c>
      <c r="AK52" s="9" t="s">
        <v>43</v>
      </c>
      <c r="AL52" s="10">
        <v>163.0</v>
      </c>
      <c r="AM52" s="10" t="s">
        <v>1254</v>
      </c>
      <c r="AN52" s="11">
        <v>1.63385181409E12</v>
      </c>
      <c r="AO52" s="12" t="b">
        <f t="shared" si="9"/>
        <v>1</v>
      </c>
      <c r="AS52" s="11"/>
    </row>
    <row r="53">
      <c r="A53" s="8" t="b">
        <f t="shared" si="1"/>
        <v>1</v>
      </c>
      <c r="B53" s="9" t="s">
        <v>207</v>
      </c>
      <c r="C53" s="10">
        <v>297.0</v>
      </c>
      <c r="D53" s="10" t="s">
        <v>1251</v>
      </c>
      <c r="E53" s="11">
        <v>1.633839116459E12</v>
      </c>
      <c r="F53" s="8" t="b">
        <f t="shared" si="2"/>
        <v>1</v>
      </c>
      <c r="G53" s="9" t="s">
        <v>164</v>
      </c>
      <c r="H53" s="10">
        <v>138.0</v>
      </c>
      <c r="I53" s="10" t="s">
        <v>1244</v>
      </c>
      <c r="J53" s="11">
        <v>1.633839490782E12</v>
      </c>
      <c r="K53" s="8" t="b">
        <f t="shared" si="3"/>
        <v>1</v>
      </c>
      <c r="L53" s="9" t="s">
        <v>164</v>
      </c>
      <c r="M53" s="10">
        <v>159.0</v>
      </c>
      <c r="N53" s="10" t="s">
        <v>1255</v>
      </c>
      <c r="O53" s="11">
        <v>1.633839859135E12</v>
      </c>
      <c r="P53" s="8" t="b">
        <f t="shared" si="4"/>
        <v>1</v>
      </c>
      <c r="Q53" s="9" t="s">
        <v>138</v>
      </c>
      <c r="R53" s="10">
        <v>651.0</v>
      </c>
      <c r="S53" s="10" t="s">
        <v>1256</v>
      </c>
      <c r="T53" s="11">
        <v>1.633847182308E12</v>
      </c>
      <c r="U53" s="8" t="b">
        <f t="shared" si="5"/>
        <v>1</v>
      </c>
      <c r="V53" s="9" t="s">
        <v>43</v>
      </c>
      <c r="W53" s="10">
        <v>122.0</v>
      </c>
      <c r="X53" s="10" t="s">
        <v>1252</v>
      </c>
      <c r="Y53" s="11">
        <v>1.633847693197E12</v>
      </c>
      <c r="Z53" s="8" t="b">
        <f t="shared" si="6"/>
        <v>1</v>
      </c>
      <c r="AA53" s="9" t="s">
        <v>164</v>
      </c>
      <c r="AB53" s="10">
        <v>138.0</v>
      </c>
      <c r="AC53" s="10" t="s">
        <v>1253</v>
      </c>
      <c r="AD53" s="11">
        <v>1.633848334831E12</v>
      </c>
      <c r="AE53" s="8" t="b">
        <f t="shared" si="7"/>
        <v>1</v>
      </c>
      <c r="AF53" s="9" t="s">
        <v>222</v>
      </c>
      <c r="AG53" s="10">
        <v>2974.0</v>
      </c>
      <c r="AH53" s="10" t="s">
        <v>1257</v>
      </c>
      <c r="AI53" s="11">
        <v>1.633851332289E12</v>
      </c>
      <c r="AJ53" s="8" t="b">
        <f t="shared" si="8"/>
        <v>1</v>
      </c>
      <c r="AK53" s="9" t="s">
        <v>222</v>
      </c>
      <c r="AL53" s="10">
        <v>1515.0</v>
      </c>
      <c r="AM53" s="10" t="s">
        <v>1258</v>
      </c>
      <c r="AN53" s="11">
        <v>1.633851815616E12</v>
      </c>
      <c r="AO53" s="12" t="b">
        <f t="shared" si="9"/>
        <v>1</v>
      </c>
      <c r="AS53" s="11"/>
    </row>
    <row r="54">
      <c r="A54" s="8" t="b">
        <f t="shared" si="1"/>
        <v>1</v>
      </c>
      <c r="B54" s="9" t="s">
        <v>86</v>
      </c>
      <c r="C54" s="10">
        <v>184.0</v>
      </c>
      <c r="D54" s="10" t="s">
        <v>1251</v>
      </c>
      <c r="E54" s="11">
        <v>1.633839116657E12</v>
      </c>
      <c r="F54" s="8" t="b">
        <f t="shared" si="2"/>
        <v>1</v>
      </c>
      <c r="G54" s="9" t="s">
        <v>43</v>
      </c>
      <c r="H54" s="10">
        <v>161.0</v>
      </c>
      <c r="I54" s="10" t="s">
        <v>1244</v>
      </c>
      <c r="J54" s="11">
        <v>1.633839490946E12</v>
      </c>
      <c r="K54" s="8" t="b">
        <f t="shared" si="3"/>
        <v>1</v>
      </c>
      <c r="L54" s="9" t="s">
        <v>43</v>
      </c>
      <c r="M54" s="10">
        <v>171.0</v>
      </c>
      <c r="N54" s="10" t="s">
        <v>1255</v>
      </c>
      <c r="O54" s="11">
        <v>1.633839859308E12</v>
      </c>
      <c r="P54" s="8" t="b">
        <f t="shared" si="4"/>
        <v>1</v>
      </c>
      <c r="Q54" s="9" t="s">
        <v>174</v>
      </c>
      <c r="R54" s="10">
        <v>174.0</v>
      </c>
      <c r="S54" s="10" t="s">
        <v>1256</v>
      </c>
      <c r="T54" s="11">
        <v>1.633847182483E12</v>
      </c>
      <c r="U54" s="8" t="b">
        <f t="shared" si="5"/>
        <v>1</v>
      </c>
      <c r="V54" s="9" t="s">
        <v>146</v>
      </c>
      <c r="W54" s="10">
        <v>484.0</v>
      </c>
      <c r="X54" s="10" t="s">
        <v>1252</v>
      </c>
      <c r="Y54" s="11">
        <v>1.633847693684E12</v>
      </c>
      <c r="Z54" s="8" t="b">
        <f t="shared" si="6"/>
        <v>1</v>
      </c>
      <c r="AA54" s="9" t="s">
        <v>43</v>
      </c>
      <c r="AB54" s="10">
        <v>181.0</v>
      </c>
      <c r="AC54" s="10" t="s">
        <v>1259</v>
      </c>
      <c r="AD54" s="11">
        <v>1.633848335011E12</v>
      </c>
      <c r="AE54" s="8" t="b">
        <f t="shared" si="7"/>
        <v>1</v>
      </c>
      <c r="AF54" s="9" t="s">
        <v>164</v>
      </c>
      <c r="AG54" s="10">
        <v>166.0</v>
      </c>
      <c r="AH54" s="10" t="s">
        <v>1257</v>
      </c>
      <c r="AI54" s="11">
        <v>1.633851332451E12</v>
      </c>
      <c r="AJ54" s="8" t="b">
        <f t="shared" si="8"/>
        <v>1</v>
      </c>
      <c r="AK54" s="9" t="s">
        <v>164</v>
      </c>
      <c r="AL54" s="10">
        <v>137.0</v>
      </c>
      <c r="AM54" s="10" t="s">
        <v>1258</v>
      </c>
      <c r="AN54" s="11">
        <v>1.633851815743E12</v>
      </c>
      <c r="AO54" s="12" t="b">
        <f t="shared" si="9"/>
        <v>1</v>
      </c>
      <c r="AS54" s="11"/>
    </row>
    <row r="55">
      <c r="A55" s="8" t="b">
        <f t="shared" si="1"/>
        <v>1</v>
      </c>
      <c r="B55" s="9" t="s">
        <v>43</v>
      </c>
      <c r="C55" s="10">
        <v>240.0</v>
      </c>
      <c r="D55" s="10" t="s">
        <v>1251</v>
      </c>
      <c r="E55" s="11">
        <v>1.633839116883E12</v>
      </c>
      <c r="F55" s="8" t="b">
        <f t="shared" si="2"/>
        <v>1</v>
      </c>
      <c r="G55" s="9" t="s">
        <v>146</v>
      </c>
      <c r="H55" s="10">
        <v>1192.0</v>
      </c>
      <c r="I55" s="10" t="s">
        <v>1260</v>
      </c>
      <c r="J55" s="11">
        <v>1.633839492139E12</v>
      </c>
      <c r="K55" s="8" t="b">
        <f t="shared" si="3"/>
        <v>1</v>
      </c>
      <c r="L55" s="9" t="s">
        <v>194</v>
      </c>
      <c r="M55" s="10">
        <v>1379.0</v>
      </c>
      <c r="N55" s="10" t="s">
        <v>1261</v>
      </c>
      <c r="O55" s="11">
        <v>1.633839860687E12</v>
      </c>
      <c r="P55" s="8" t="b">
        <f t="shared" si="4"/>
        <v>1</v>
      </c>
      <c r="Q55" s="9" t="s">
        <v>43</v>
      </c>
      <c r="R55" s="10">
        <v>165.0</v>
      </c>
      <c r="S55" s="10" t="s">
        <v>1256</v>
      </c>
      <c r="T55" s="11">
        <v>1.633847182648E12</v>
      </c>
      <c r="U55" s="8" t="b">
        <f t="shared" si="5"/>
        <v>1</v>
      </c>
      <c r="V55" s="9" t="s">
        <v>237</v>
      </c>
      <c r="W55" s="10">
        <v>781.0</v>
      </c>
      <c r="X55" s="10" t="s">
        <v>1262</v>
      </c>
      <c r="Y55" s="11">
        <v>1.633847694463E12</v>
      </c>
      <c r="Z55" s="8" t="b">
        <f t="shared" si="6"/>
        <v>1</v>
      </c>
      <c r="AA55" s="9" t="s">
        <v>125</v>
      </c>
      <c r="AB55" s="10">
        <v>2914.0</v>
      </c>
      <c r="AC55" s="10" t="s">
        <v>1263</v>
      </c>
      <c r="AD55" s="11">
        <v>1.633848337927E12</v>
      </c>
      <c r="AE55" s="8" t="b">
        <f t="shared" si="7"/>
        <v>1</v>
      </c>
      <c r="AF55" s="9" t="s">
        <v>43</v>
      </c>
      <c r="AG55" s="10">
        <v>205.0</v>
      </c>
      <c r="AH55" s="10" t="s">
        <v>1257</v>
      </c>
      <c r="AI55" s="11">
        <v>1.633851332658E12</v>
      </c>
      <c r="AJ55" s="8" t="b">
        <f t="shared" si="8"/>
        <v>1</v>
      </c>
      <c r="AK55" s="9" t="s">
        <v>43</v>
      </c>
      <c r="AL55" s="10">
        <v>169.0</v>
      </c>
      <c r="AM55" s="10" t="s">
        <v>1258</v>
      </c>
      <c r="AN55" s="11">
        <v>1.63385181591E12</v>
      </c>
      <c r="AO55" s="12" t="b">
        <f t="shared" si="9"/>
        <v>1</v>
      </c>
      <c r="AS55" s="11"/>
    </row>
    <row r="56">
      <c r="A56" s="8" t="b">
        <f t="shared" si="1"/>
        <v>1</v>
      </c>
      <c r="B56" s="9" t="s">
        <v>222</v>
      </c>
      <c r="C56" s="10">
        <v>497.0</v>
      </c>
      <c r="D56" s="10" t="s">
        <v>1264</v>
      </c>
      <c r="E56" s="11">
        <v>1.63383911738E12</v>
      </c>
      <c r="F56" s="8" t="b">
        <f t="shared" si="2"/>
        <v>1</v>
      </c>
      <c r="G56" s="9" t="s">
        <v>237</v>
      </c>
      <c r="H56" s="10">
        <v>1574.0</v>
      </c>
      <c r="I56" s="10" t="s">
        <v>1265</v>
      </c>
      <c r="J56" s="11">
        <v>1.633839493711E12</v>
      </c>
      <c r="K56" s="8" t="b">
        <f t="shared" si="3"/>
        <v>1</v>
      </c>
      <c r="L56" s="9" t="s">
        <v>237</v>
      </c>
      <c r="M56" s="10">
        <v>871.0</v>
      </c>
      <c r="N56" s="10" t="s">
        <v>1266</v>
      </c>
      <c r="O56" s="11">
        <v>1.633839861556E12</v>
      </c>
      <c r="P56" s="8" t="b">
        <f t="shared" si="4"/>
        <v>1</v>
      </c>
      <c r="Q56" s="9" t="s">
        <v>134</v>
      </c>
      <c r="R56" s="10">
        <v>4060.0</v>
      </c>
      <c r="S56" s="10" t="s">
        <v>1267</v>
      </c>
      <c r="T56" s="11">
        <v>1.63384718671E12</v>
      </c>
      <c r="U56" s="8" t="b">
        <f t="shared" si="5"/>
        <v>1</v>
      </c>
      <c r="V56" s="9" t="s">
        <v>153</v>
      </c>
      <c r="W56" s="10">
        <v>1696.0</v>
      </c>
      <c r="X56" s="10" t="s">
        <v>1268</v>
      </c>
      <c r="Y56" s="11">
        <v>1.633847696162E12</v>
      </c>
      <c r="Z56" s="8" t="b">
        <f t="shared" si="6"/>
        <v>1</v>
      </c>
      <c r="AA56" s="9" t="s">
        <v>237</v>
      </c>
      <c r="AB56" s="10">
        <v>804.0</v>
      </c>
      <c r="AC56" s="10" t="s">
        <v>1269</v>
      </c>
      <c r="AD56" s="11">
        <v>1.633848338728E12</v>
      </c>
      <c r="AE56" s="8" t="b">
        <f t="shared" si="7"/>
        <v>1</v>
      </c>
      <c r="AF56" s="9" t="s">
        <v>183</v>
      </c>
      <c r="AG56" s="10">
        <v>2229.0</v>
      </c>
      <c r="AH56" s="10" t="s">
        <v>1270</v>
      </c>
      <c r="AI56" s="11">
        <v>1.633851334902E12</v>
      </c>
      <c r="AJ56" s="8" t="b">
        <f t="shared" si="8"/>
        <v>1</v>
      </c>
      <c r="AK56" s="9" t="s">
        <v>183</v>
      </c>
      <c r="AL56" s="10">
        <v>1881.0</v>
      </c>
      <c r="AM56" s="10" t="s">
        <v>1271</v>
      </c>
      <c r="AN56" s="11">
        <v>1.633851817797E12</v>
      </c>
      <c r="AO56" s="12" t="b">
        <f t="shared" si="9"/>
        <v>1</v>
      </c>
      <c r="AS56" s="11"/>
    </row>
    <row r="57">
      <c r="A57" s="8" t="b">
        <f t="shared" si="1"/>
        <v>1</v>
      </c>
      <c r="B57" s="9" t="s">
        <v>164</v>
      </c>
      <c r="C57" s="10">
        <v>158.0</v>
      </c>
      <c r="D57" s="10" t="s">
        <v>1264</v>
      </c>
      <c r="E57" s="11">
        <v>1.633839117538E12</v>
      </c>
      <c r="F57" s="8" t="b">
        <f t="shared" si="2"/>
        <v>1</v>
      </c>
      <c r="G57" s="9" t="s">
        <v>153</v>
      </c>
      <c r="H57" s="10">
        <v>1429.0</v>
      </c>
      <c r="I57" s="10" t="s">
        <v>1272</v>
      </c>
      <c r="J57" s="11">
        <v>1.63383949514E12</v>
      </c>
      <c r="K57" s="8" t="b">
        <f t="shared" si="3"/>
        <v>1</v>
      </c>
      <c r="L57" s="9" t="s">
        <v>153</v>
      </c>
      <c r="M57" s="10">
        <v>752.0</v>
      </c>
      <c r="N57" s="10" t="s">
        <v>1273</v>
      </c>
      <c r="O57" s="11">
        <v>1.63383986231E12</v>
      </c>
      <c r="P57" s="8" t="b">
        <f t="shared" si="4"/>
        <v>1</v>
      </c>
      <c r="Q57" s="9" t="s">
        <v>187</v>
      </c>
      <c r="R57" s="10">
        <v>980.0</v>
      </c>
      <c r="S57" s="10" t="s">
        <v>1274</v>
      </c>
      <c r="T57" s="11">
        <v>1.633847187689E12</v>
      </c>
      <c r="U57" s="8" t="b">
        <f t="shared" si="5"/>
        <v>1</v>
      </c>
      <c r="V57" s="9" t="s">
        <v>127</v>
      </c>
      <c r="W57" s="10">
        <v>97.0</v>
      </c>
      <c r="X57" s="10" t="s">
        <v>1268</v>
      </c>
      <c r="Y57" s="11">
        <v>1.633847696264E12</v>
      </c>
      <c r="Z57" s="8" t="b">
        <f t="shared" si="6"/>
        <v>1</v>
      </c>
      <c r="AA57" s="9" t="s">
        <v>204</v>
      </c>
      <c r="AB57" s="10">
        <v>551.0</v>
      </c>
      <c r="AC57" s="10" t="s">
        <v>1275</v>
      </c>
      <c r="AD57" s="11">
        <v>1.633848339282E12</v>
      </c>
      <c r="AE57" s="8" t="b">
        <f t="shared" si="7"/>
        <v>1</v>
      </c>
      <c r="AF57" s="9" t="s">
        <v>237</v>
      </c>
      <c r="AG57" s="10">
        <v>1038.0</v>
      </c>
      <c r="AH57" s="10" t="s">
        <v>1276</v>
      </c>
      <c r="AI57" s="11">
        <v>1.633851335927E12</v>
      </c>
      <c r="AJ57" s="8" t="b">
        <f t="shared" si="8"/>
        <v>1</v>
      </c>
      <c r="AK57" s="9" t="s">
        <v>237</v>
      </c>
      <c r="AL57" s="10">
        <v>1029.0</v>
      </c>
      <c r="AM57" s="10" t="s">
        <v>1277</v>
      </c>
      <c r="AN57" s="11">
        <v>1.633851818821E12</v>
      </c>
      <c r="AO57" s="12" t="b">
        <f t="shared" si="9"/>
        <v>1</v>
      </c>
      <c r="AS57" s="11"/>
    </row>
    <row r="58">
      <c r="A58" s="8" t="b">
        <f t="shared" si="1"/>
        <v>1</v>
      </c>
      <c r="B58" s="9" t="s">
        <v>43</v>
      </c>
      <c r="C58" s="10">
        <v>209.0</v>
      </c>
      <c r="D58" s="10" t="s">
        <v>1264</v>
      </c>
      <c r="E58" s="11">
        <v>1.633839117751E12</v>
      </c>
      <c r="F58" s="8" t="b">
        <f t="shared" si="2"/>
        <v>1</v>
      </c>
      <c r="G58" s="9" t="s">
        <v>127</v>
      </c>
      <c r="H58" s="10">
        <v>187.0</v>
      </c>
      <c r="I58" s="10" t="s">
        <v>1272</v>
      </c>
      <c r="J58" s="11">
        <v>1.633839495337E12</v>
      </c>
      <c r="K58" s="8" t="b">
        <f t="shared" si="3"/>
        <v>1</v>
      </c>
      <c r="L58" s="9" t="s">
        <v>127</v>
      </c>
      <c r="M58" s="10">
        <v>131.0</v>
      </c>
      <c r="N58" s="10" t="s">
        <v>1273</v>
      </c>
      <c r="O58" s="11">
        <v>1.633839862448E12</v>
      </c>
      <c r="P58" s="8" t="b">
        <f t="shared" si="4"/>
        <v>1</v>
      </c>
      <c r="Q58" s="9" t="s">
        <v>118</v>
      </c>
      <c r="R58" s="10">
        <v>520.0</v>
      </c>
      <c r="S58" s="10" t="s">
        <v>1278</v>
      </c>
      <c r="T58" s="11">
        <v>1.633847188209E12</v>
      </c>
      <c r="U58" s="8" t="b">
        <f t="shared" si="5"/>
        <v>1</v>
      </c>
      <c r="V58" s="9" t="s">
        <v>255</v>
      </c>
      <c r="W58" s="10">
        <v>526.0</v>
      </c>
      <c r="X58" s="10" t="s">
        <v>1268</v>
      </c>
      <c r="Y58" s="11">
        <v>1.633847696781E12</v>
      </c>
      <c r="Z58" s="8" t="b">
        <f t="shared" si="6"/>
        <v>1</v>
      </c>
      <c r="AA58" s="9" t="s">
        <v>127</v>
      </c>
      <c r="AB58" s="10">
        <v>121.0</v>
      </c>
      <c r="AC58" s="10" t="s">
        <v>1275</v>
      </c>
      <c r="AD58" s="11">
        <v>1.633848339404E12</v>
      </c>
      <c r="AE58" s="8" t="b">
        <f t="shared" si="7"/>
        <v>1</v>
      </c>
      <c r="AF58" s="9" t="s">
        <v>153</v>
      </c>
      <c r="AG58" s="10">
        <v>477.0</v>
      </c>
      <c r="AH58" s="10" t="s">
        <v>1279</v>
      </c>
      <c r="AI58" s="11">
        <v>1.633851336403E12</v>
      </c>
      <c r="AJ58" s="8" t="b">
        <f t="shared" si="8"/>
        <v>1</v>
      </c>
      <c r="AK58" s="9" t="s">
        <v>204</v>
      </c>
      <c r="AL58" s="10">
        <v>1172.0</v>
      </c>
      <c r="AM58" s="10" t="s">
        <v>1280</v>
      </c>
      <c r="AN58" s="11">
        <v>1.633851819995E12</v>
      </c>
      <c r="AO58" s="12" t="b">
        <f t="shared" si="9"/>
        <v>1</v>
      </c>
      <c r="AS58" s="11"/>
    </row>
    <row r="59">
      <c r="A59" s="8" t="b">
        <f t="shared" si="1"/>
        <v>1</v>
      </c>
      <c r="B59" s="9" t="s">
        <v>194</v>
      </c>
      <c r="C59" s="10">
        <v>596.0</v>
      </c>
      <c r="D59" s="10" t="s">
        <v>1281</v>
      </c>
      <c r="E59" s="11">
        <v>1.633839118344E12</v>
      </c>
      <c r="F59" s="8" t="b">
        <f t="shared" si="2"/>
        <v>1</v>
      </c>
      <c r="G59" s="9" t="s">
        <v>255</v>
      </c>
      <c r="H59" s="10">
        <v>593.0</v>
      </c>
      <c r="I59" s="10" t="s">
        <v>1272</v>
      </c>
      <c r="J59" s="11">
        <v>1.63383949592E12</v>
      </c>
      <c r="K59" s="8" t="b">
        <f t="shared" si="3"/>
        <v>1</v>
      </c>
      <c r="L59" s="9" t="s">
        <v>255</v>
      </c>
      <c r="M59" s="10">
        <v>469.0</v>
      </c>
      <c r="N59" s="10" t="s">
        <v>1273</v>
      </c>
      <c r="O59" s="11">
        <v>1.633839862907E12</v>
      </c>
      <c r="P59" s="8" t="b">
        <f t="shared" si="4"/>
        <v>1</v>
      </c>
      <c r="Q59" s="9" t="s">
        <v>127</v>
      </c>
      <c r="R59" s="10">
        <v>109.0</v>
      </c>
      <c r="S59" s="10" t="s">
        <v>1278</v>
      </c>
      <c r="T59" s="11">
        <v>1.633847188317E12</v>
      </c>
      <c r="U59" s="12" t="b">
        <f t="shared" si="5"/>
        <v>1</v>
      </c>
      <c r="Y59" s="11"/>
      <c r="Z59" s="8" t="b">
        <f t="shared" si="6"/>
        <v>1</v>
      </c>
      <c r="AA59" s="9" t="s">
        <v>255</v>
      </c>
      <c r="AB59" s="10">
        <v>326.0</v>
      </c>
      <c r="AC59" s="10" t="s">
        <v>1275</v>
      </c>
      <c r="AD59" s="11">
        <v>1.633848339729E12</v>
      </c>
      <c r="AE59" s="8" t="b">
        <f t="shared" si="7"/>
        <v>1</v>
      </c>
      <c r="AF59" s="9" t="s">
        <v>127</v>
      </c>
      <c r="AG59" s="10">
        <v>149.0</v>
      </c>
      <c r="AH59" s="10" t="s">
        <v>1279</v>
      </c>
      <c r="AI59" s="11">
        <v>1.633851336557E12</v>
      </c>
      <c r="AJ59" s="8" t="b">
        <f t="shared" si="8"/>
        <v>1</v>
      </c>
      <c r="AK59" s="9" t="s">
        <v>127</v>
      </c>
      <c r="AL59" s="10">
        <v>130.0</v>
      </c>
      <c r="AM59" s="10" t="s">
        <v>1282</v>
      </c>
      <c r="AN59" s="11">
        <v>1.633851820134E12</v>
      </c>
      <c r="AO59" s="12" t="b">
        <f t="shared" si="9"/>
        <v>1</v>
      </c>
      <c r="AS59" s="11"/>
    </row>
    <row r="60">
      <c r="A60" s="8" t="b">
        <f t="shared" si="1"/>
        <v>1</v>
      </c>
      <c r="B60" s="9" t="s">
        <v>237</v>
      </c>
      <c r="C60" s="10">
        <v>853.0</v>
      </c>
      <c r="D60" s="10" t="s">
        <v>1283</v>
      </c>
      <c r="E60" s="11">
        <v>1.633839119195E12</v>
      </c>
      <c r="F60" s="12" t="b">
        <f t="shared" si="2"/>
        <v>1</v>
      </c>
      <c r="J60" s="11"/>
      <c r="K60" s="12" t="b">
        <f t="shared" si="3"/>
        <v>1</v>
      </c>
      <c r="O60" s="11"/>
      <c r="P60" s="8" t="b">
        <f t="shared" si="4"/>
        <v>1</v>
      </c>
      <c r="Q60" s="9" t="s">
        <v>43</v>
      </c>
      <c r="R60" s="10">
        <v>461.0</v>
      </c>
      <c r="S60" s="10" t="s">
        <v>1278</v>
      </c>
      <c r="T60" s="11">
        <v>1.633847188777E12</v>
      </c>
      <c r="U60" s="12" t="b">
        <f t="shared" si="5"/>
        <v>1</v>
      </c>
      <c r="Y60" s="11"/>
      <c r="Z60" s="12" t="b">
        <f t="shared" si="6"/>
        <v>1</v>
      </c>
      <c r="AD60" s="11"/>
      <c r="AE60" s="8" t="b">
        <f t="shared" si="7"/>
        <v>1</v>
      </c>
      <c r="AF60" s="9" t="s">
        <v>255</v>
      </c>
      <c r="AG60" s="10">
        <v>424.0</v>
      </c>
      <c r="AH60" s="10" t="s">
        <v>1279</v>
      </c>
      <c r="AI60" s="11">
        <v>1.633851336978E12</v>
      </c>
      <c r="AJ60" s="8" t="b">
        <f t="shared" si="8"/>
        <v>1</v>
      </c>
      <c r="AK60" s="9" t="s">
        <v>255</v>
      </c>
      <c r="AL60" s="10">
        <v>468.0</v>
      </c>
      <c r="AM60" s="10" t="s">
        <v>1282</v>
      </c>
      <c r="AN60" s="11">
        <v>1.633851820592E12</v>
      </c>
      <c r="AO60" s="12" t="b">
        <f t="shared" si="9"/>
        <v>1</v>
      </c>
      <c r="AS60" s="11"/>
    </row>
    <row r="61">
      <c r="A61" s="8" t="b">
        <f t="shared" si="1"/>
        <v>1</v>
      </c>
      <c r="B61" s="9" t="s">
        <v>153</v>
      </c>
      <c r="C61" s="10">
        <v>1734.0</v>
      </c>
      <c r="D61" s="10" t="s">
        <v>1284</v>
      </c>
      <c r="E61" s="11">
        <v>1.633839120931E12</v>
      </c>
      <c r="F61" s="12" t="b">
        <f t="shared" si="2"/>
        <v>1</v>
      </c>
      <c r="J61" s="11"/>
      <c r="K61" s="12" t="b">
        <f t="shared" si="3"/>
        <v>1</v>
      </c>
      <c r="O61" s="11"/>
      <c r="P61" s="8" t="b">
        <f t="shared" si="4"/>
        <v>1</v>
      </c>
      <c r="Q61" s="9" t="s">
        <v>207</v>
      </c>
      <c r="R61" s="10">
        <v>448.0</v>
      </c>
      <c r="S61" s="10" t="s">
        <v>1285</v>
      </c>
      <c r="T61" s="11">
        <v>1.633847189226E12</v>
      </c>
      <c r="U61" s="12" t="b">
        <f t="shared" si="5"/>
        <v>1</v>
      </c>
      <c r="Y61" s="11"/>
      <c r="Z61" s="12" t="b">
        <f t="shared" si="6"/>
        <v>1</v>
      </c>
      <c r="AD61" s="11"/>
      <c r="AE61" s="12" t="b">
        <f t="shared" si="7"/>
        <v>1</v>
      </c>
      <c r="AI61" s="11"/>
      <c r="AJ61" s="12" t="b">
        <f t="shared" si="8"/>
        <v>1</v>
      </c>
      <c r="AN61" s="11"/>
      <c r="AO61" s="12" t="b">
        <f t="shared" si="9"/>
        <v>1</v>
      </c>
      <c r="AS61" s="11"/>
    </row>
    <row r="62">
      <c r="A62" s="8" t="b">
        <f t="shared" si="1"/>
        <v>1</v>
      </c>
      <c r="B62" s="9" t="s">
        <v>127</v>
      </c>
      <c r="C62" s="10">
        <v>147.0</v>
      </c>
      <c r="D62" s="10" t="s">
        <v>1286</v>
      </c>
      <c r="E62" s="11">
        <v>1.63383912108E12</v>
      </c>
      <c r="F62" s="12" t="b">
        <f t="shared" si="2"/>
        <v>1</v>
      </c>
      <c r="J62" s="11"/>
      <c r="K62" s="12" t="b">
        <f t="shared" si="3"/>
        <v>1</v>
      </c>
      <c r="O62" s="11"/>
      <c r="P62" s="8" t="b">
        <f t="shared" si="4"/>
        <v>1</v>
      </c>
      <c r="Q62" s="9" t="s">
        <v>86</v>
      </c>
      <c r="R62" s="10">
        <v>166.0</v>
      </c>
      <c r="S62" s="10" t="s">
        <v>1285</v>
      </c>
      <c r="T62" s="11">
        <v>1.633847189395E12</v>
      </c>
      <c r="U62" s="12" t="b">
        <f t="shared" si="5"/>
        <v>1</v>
      </c>
      <c r="Y62" s="11"/>
      <c r="Z62" s="12" t="b">
        <f t="shared" si="6"/>
        <v>1</v>
      </c>
      <c r="AD62" s="11"/>
      <c r="AE62" s="12" t="b">
        <f t="shared" si="7"/>
        <v>1</v>
      </c>
      <c r="AI62" s="11"/>
      <c r="AJ62" s="12" t="b">
        <f t="shared" si="8"/>
        <v>1</v>
      </c>
      <c r="AN62" s="11"/>
      <c r="AO62" s="12" t="b">
        <f t="shared" si="9"/>
        <v>1</v>
      </c>
      <c r="AS62" s="11"/>
    </row>
    <row r="63">
      <c r="A63" s="8" t="b">
        <f t="shared" si="1"/>
        <v>1</v>
      </c>
      <c r="B63" s="9" t="s">
        <v>255</v>
      </c>
      <c r="C63" s="10">
        <v>558.0</v>
      </c>
      <c r="D63" s="10" t="s">
        <v>1286</v>
      </c>
      <c r="E63" s="11">
        <v>1.633839121647E12</v>
      </c>
      <c r="F63" s="12" t="b">
        <f t="shared" si="2"/>
        <v>1</v>
      </c>
      <c r="J63" s="11"/>
      <c r="K63" s="12" t="b">
        <f t="shared" si="3"/>
        <v>1</v>
      </c>
      <c r="O63" s="13"/>
      <c r="P63" s="8" t="b">
        <f t="shared" si="4"/>
        <v>1</v>
      </c>
      <c r="Q63" s="9" t="s">
        <v>43</v>
      </c>
      <c r="R63" s="10">
        <v>185.0</v>
      </c>
      <c r="S63" s="10" t="s">
        <v>1285</v>
      </c>
      <c r="T63" s="11">
        <v>1.633847189589E12</v>
      </c>
      <c r="U63" s="12" t="b">
        <f t="shared" si="5"/>
        <v>1</v>
      </c>
      <c r="Y63" s="11"/>
      <c r="Z63" s="12" t="b">
        <f t="shared" si="6"/>
        <v>1</v>
      </c>
      <c r="AD63" s="11"/>
      <c r="AE63" s="12" t="b">
        <f t="shared" si="7"/>
        <v>1</v>
      </c>
      <c r="AI63" s="11"/>
      <c r="AJ63" s="12" t="b">
        <f t="shared" si="8"/>
        <v>1</v>
      </c>
      <c r="AN63" s="11"/>
      <c r="AO63" s="12" t="b">
        <f t="shared" si="9"/>
        <v>1</v>
      </c>
      <c r="AS63" s="11"/>
    </row>
    <row r="64">
      <c r="A64" s="12" t="b">
        <f t="shared" si="1"/>
        <v>1</v>
      </c>
      <c r="E64" s="11"/>
      <c r="F64" s="12" t="b">
        <f t="shared" si="2"/>
        <v>1</v>
      </c>
      <c r="J64" s="11"/>
      <c r="K64" s="12" t="b">
        <f t="shared" si="3"/>
        <v>1</v>
      </c>
      <c r="O64" s="13"/>
      <c r="P64" s="8" t="b">
        <f t="shared" si="4"/>
        <v>1</v>
      </c>
      <c r="Q64" s="9" t="s">
        <v>222</v>
      </c>
      <c r="R64" s="10">
        <v>1926.0</v>
      </c>
      <c r="S64" s="10" t="s">
        <v>1287</v>
      </c>
      <c r="T64" s="11">
        <v>1.633847191503E12</v>
      </c>
      <c r="U64" s="12" t="b">
        <f t="shared" si="5"/>
        <v>1</v>
      </c>
      <c r="Y64" s="11"/>
      <c r="Z64" s="12" t="b">
        <f t="shared" si="6"/>
        <v>1</v>
      </c>
      <c r="AD64" s="11"/>
      <c r="AE64" s="12" t="b">
        <f t="shared" si="7"/>
        <v>1</v>
      </c>
      <c r="AI64" s="11"/>
      <c r="AJ64" s="12" t="b">
        <f t="shared" si="8"/>
        <v>1</v>
      </c>
      <c r="AN64" s="11"/>
      <c r="AO64" s="12" t="b">
        <f t="shared" si="9"/>
        <v>1</v>
      </c>
      <c r="AS64" s="11"/>
    </row>
    <row r="65">
      <c r="A65" s="12" t="b">
        <f t="shared" si="1"/>
        <v>1</v>
      </c>
      <c r="E65" s="11"/>
      <c r="F65" s="12" t="b">
        <f t="shared" si="2"/>
        <v>1</v>
      </c>
      <c r="J65" s="11"/>
      <c r="K65" s="12" t="b">
        <f t="shared" si="3"/>
        <v>1</v>
      </c>
      <c r="O65" s="13"/>
      <c r="P65" s="8" t="b">
        <f t="shared" si="4"/>
        <v>1</v>
      </c>
      <c r="Q65" s="9" t="s">
        <v>43</v>
      </c>
      <c r="R65" s="10">
        <v>836.0</v>
      </c>
      <c r="S65" s="10" t="s">
        <v>1288</v>
      </c>
      <c r="T65" s="11">
        <v>1.633847192341E12</v>
      </c>
      <c r="U65" s="12" t="b">
        <f t="shared" si="5"/>
        <v>1</v>
      </c>
      <c r="Y65" s="11"/>
      <c r="Z65" s="12" t="b">
        <f t="shared" si="6"/>
        <v>1</v>
      </c>
      <c r="AD65" s="13"/>
      <c r="AE65" s="12" t="b">
        <f t="shared" si="7"/>
        <v>1</v>
      </c>
      <c r="AI65" s="11"/>
      <c r="AJ65" s="12" t="b">
        <f t="shared" si="8"/>
        <v>1</v>
      </c>
      <c r="AN65" s="11"/>
      <c r="AO65" s="12" t="b">
        <f t="shared" si="9"/>
        <v>1</v>
      </c>
      <c r="AS65" s="11"/>
    </row>
    <row r="66">
      <c r="A66" s="12" t="b">
        <f t="shared" si="1"/>
        <v>1</v>
      </c>
      <c r="E66" s="11"/>
      <c r="F66" s="12" t="b">
        <f t="shared" si="2"/>
        <v>1</v>
      </c>
      <c r="J66" s="11"/>
      <c r="K66" s="12" t="b">
        <f t="shared" si="3"/>
        <v>1</v>
      </c>
      <c r="O66" s="13"/>
      <c r="P66" s="8" t="b">
        <f t="shared" si="4"/>
        <v>1</v>
      </c>
      <c r="Q66" s="9" t="s">
        <v>222</v>
      </c>
      <c r="R66" s="10">
        <v>709.0</v>
      </c>
      <c r="S66" s="10" t="s">
        <v>1289</v>
      </c>
      <c r="T66" s="11">
        <v>1.633847193056E12</v>
      </c>
      <c r="U66" s="12" t="b">
        <f t="shared" si="5"/>
        <v>1</v>
      </c>
      <c r="Y66" s="11"/>
      <c r="Z66" s="12" t="b">
        <f t="shared" si="6"/>
        <v>1</v>
      </c>
      <c r="AD66" s="13"/>
      <c r="AE66" s="12" t="b">
        <f t="shared" si="7"/>
        <v>1</v>
      </c>
      <c r="AI66" s="11"/>
      <c r="AJ66" s="12" t="b">
        <f t="shared" si="8"/>
        <v>1</v>
      </c>
      <c r="AN66" s="11"/>
      <c r="AO66" s="12" t="b">
        <f t="shared" si="9"/>
        <v>1</v>
      </c>
      <c r="AS66" s="11"/>
    </row>
    <row r="67">
      <c r="A67" s="12" t="b">
        <f t="shared" si="1"/>
        <v>1</v>
      </c>
      <c r="E67" s="11"/>
      <c r="F67" s="12" t="b">
        <f t="shared" si="2"/>
        <v>1</v>
      </c>
      <c r="J67" s="11"/>
      <c r="K67" s="12" t="b">
        <f t="shared" si="3"/>
        <v>1</v>
      </c>
      <c r="O67" s="13"/>
      <c r="P67" s="8" t="b">
        <f t="shared" si="4"/>
        <v>1</v>
      </c>
      <c r="Q67" s="9" t="s">
        <v>164</v>
      </c>
      <c r="R67" s="10">
        <v>174.0</v>
      </c>
      <c r="S67" s="10" t="s">
        <v>1289</v>
      </c>
      <c r="T67" s="11">
        <v>1.633847193222E12</v>
      </c>
      <c r="U67" s="12" t="b">
        <f t="shared" si="5"/>
        <v>1</v>
      </c>
      <c r="Y67" s="11"/>
      <c r="Z67" s="12" t="b">
        <f t="shared" si="6"/>
        <v>1</v>
      </c>
      <c r="AD67" s="13"/>
      <c r="AE67" s="12" t="b">
        <f t="shared" si="7"/>
        <v>1</v>
      </c>
      <c r="AI67" s="11"/>
      <c r="AJ67" s="12" t="b">
        <f t="shared" si="8"/>
        <v>1</v>
      </c>
      <c r="AN67" s="13"/>
      <c r="AO67" s="12" t="b">
        <f t="shared" si="9"/>
        <v>1</v>
      </c>
      <c r="AS67" s="11"/>
    </row>
    <row r="68">
      <c r="A68" s="12" t="b">
        <f t="shared" si="1"/>
        <v>1</v>
      </c>
      <c r="E68" s="11"/>
      <c r="F68" s="12" t="b">
        <f t="shared" si="2"/>
        <v>1</v>
      </c>
      <c r="J68" s="11"/>
      <c r="K68" s="12" t="b">
        <f t="shared" si="3"/>
        <v>1</v>
      </c>
      <c r="O68" s="13"/>
      <c r="P68" s="8" t="b">
        <f t="shared" si="4"/>
        <v>1</v>
      </c>
      <c r="Q68" s="9" t="s">
        <v>43</v>
      </c>
      <c r="R68" s="10">
        <v>158.0</v>
      </c>
      <c r="S68" s="10" t="s">
        <v>1289</v>
      </c>
      <c r="T68" s="11">
        <v>1.633847193378E12</v>
      </c>
      <c r="U68" s="12" t="b">
        <f t="shared" si="5"/>
        <v>1</v>
      </c>
      <c r="Y68" s="11"/>
      <c r="Z68" s="12" t="b">
        <f t="shared" si="6"/>
        <v>1</v>
      </c>
      <c r="AD68" s="13"/>
      <c r="AE68" s="12" t="b">
        <f t="shared" si="7"/>
        <v>1</v>
      </c>
      <c r="AI68" s="11"/>
      <c r="AJ68" s="12" t="b">
        <f t="shared" si="8"/>
        <v>1</v>
      </c>
      <c r="AN68" s="13"/>
      <c r="AO68" s="12" t="b">
        <f t="shared" si="9"/>
        <v>1</v>
      </c>
      <c r="AS68" s="11"/>
    </row>
    <row r="69">
      <c r="A69" s="12" t="b">
        <f t="shared" si="1"/>
        <v>1</v>
      </c>
      <c r="E69" s="11"/>
      <c r="F69" s="12" t="b">
        <f t="shared" si="2"/>
        <v>1</v>
      </c>
      <c r="J69" s="11"/>
      <c r="K69" s="12" t="b">
        <f t="shared" si="3"/>
        <v>1</v>
      </c>
      <c r="O69" s="13"/>
      <c r="P69" s="8" t="b">
        <f t="shared" si="4"/>
        <v>1</v>
      </c>
      <c r="Q69" s="9" t="s">
        <v>194</v>
      </c>
      <c r="R69" s="10">
        <v>1792.0</v>
      </c>
      <c r="S69" s="10" t="s">
        <v>1290</v>
      </c>
      <c r="T69" s="11">
        <v>1.633847195173E12</v>
      </c>
      <c r="U69" s="12" t="b">
        <f t="shared" si="5"/>
        <v>1</v>
      </c>
      <c r="Y69" s="13"/>
      <c r="Z69" s="12" t="b">
        <f t="shared" si="6"/>
        <v>1</v>
      </c>
      <c r="AD69" s="13"/>
      <c r="AE69" s="12" t="b">
        <f t="shared" si="7"/>
        <v>1</v>
      </c>
      <c r="AI69" s="11"/>
      <c r="AJ69" s="12" t="b">
        <f t="shared" si="8"/>
        <v>1</v>
      </c>
      <c r="AN69" s="13"/>
      <c r="AO69" s="12" t="b">
        <f t="shared" si="9"/>
        <v>1</v>
      </c>
      <c r="AS69" s="13"/>
    </row>
    <row r="70">
      <c r="A70" s="12" t="b">
        <f t="shared" si="1"/>
        <v>1</v>
      </c>
      <c r="E70" s="11"/>
      <c r="F70" s="12" t="b">
        <f t="shared" si="2"/>
        <v>1</v>
      </c>
      <c r="J70" s="11"/>
      <c r="K70" s="12" t="b">
        <f t="shared" si="3"/>
        <v>1</v>
      </c>
      <c r="O70" s="13"/>
      <c r="P70" s="8" t="b">
        <f t="shared" si="4"/>
        <v>1</v>
      </c>
      <c r="Q70" s="9" t="s">
        <v>237</v>
      </c>
      <c r="R70" s="10">
        <v>853.0</v>
      </c>
      <c r="S70" s="10" t="s">
        <v>1291</v>
      </c>
      <c r="T70" s="11">
        <v>1.633847196023E12</v>
      </c>
      <c r="U70" s="12" t="b">
        <f t="shared" si="5"/>
        <v>1</v>
      </c>
      <c r="Y70" s="13"/>
      <c r="Z70" s="12" t="b">
        <f t="shared" si="6"/>
        <v>1</v>
      </c>
      <c r="AD70" s="13"/>
      <c r="AE70" s="12" t="b">
        <f t="shared" si="7"/>
        <v>1</v>
      </c>
      <c r="AI70" s="11"/>
      <c r="AJ70" s="12" t="b">
        <f t="shared" si="8"/>
        <v>1</v>
      </c>
      <c r="AN70" s="13"/>
      <c r="AO70" s="12" t="b">
        <f t="shared" si="9"/>
        <v>1</v>
      </c>
      <c r="AS70" s="13"/>
    </row>
    <row r="71">
      <c r="A71" s="12" t="b">
        <f t="shared" si="1"/>
        <v>1</v>
      </c>
      <c r="E71" s="11"/>
      <c r="F71" s="12" t="b">
        <f t="shared" si="2"/>
        <v>1</v>
      </c>
      <c r="J71" s="11"/>
      <c r="K71" s="12" t="b">
        <f t="shared" si="3"/>
        <v>1</v>
      </c>
      <c r="O71" s="13"/>
      <c r="P71" s="8" t="b">
        <f t="shared" si="4"/>
        <v>1</v>
      </c>
      <c r="Q71" s="9" t="s">
        <v>153</v>
      </c>
      <c r="R71" s="10">
        <v>568.0</v>
      </c>
      <c r="S71" s="10" t="s">
        <v>1291</v>
      </c>
      <c r="T71" s="11">
        <v>1.633847196593E12</v>
      </c>
      <c r="U71" s="12" t="b">
        <f t="shared" si="5"/>
        <v>1</v>
      </c>
      <c r="Y71" s="13"/>
      <c r="Z71" s="12" t="b">
        <f t="shared" si="6"/>
        <v>1</v>
      </c>
      <c r="AD71" s="13"/>
      <c r="AE71" s="12" t="b">
        <f t="shared" si="7"/>
        <v>1</v>
      </c>
      <c r="AI71" s="13"/>
      <c r="AJ71" s="12" t="b">
        <f t="shared" si="8"/>
        <v>1</v>
      </c>
      <c r="AN71" s="13"/>
      <c r="AO71" s="12" t="b">
        <f t="shared" si="9"/>
        <v>1</v>
      </c>
      <c r="AS71" s="13"/>
    </row>
    <row r="72">
      <c r="A72" s="12" t="b">
        <f t="shared" si="1"/>
        <v>1</v>
      </c>
      <c r="E72" s="11"/>
      <c r="F72" s="12" t="b">
        <f t="shared" si="2"/>
        <v>1</v>
      </c>
      <c r="J72" s="11"/>
      <c r="K72" s="12" t="b">
        <f t="shared" si="3"/>
        <v>1</v>
      </c>
      <c r="O72" s="13"/>
      <c r="P72" s="8" t="b">
        <f t="shared" si="4"/>
        <v>1</v>
      </c>
      <c r="Q72" s="9" t="s">
        <v>127</v>
      </c>
      <c r="R72" s="10">
        <v>131.0</v>
      </c>
      <c r="S72" s="10" t="s">
        <v>1291</v>
      </c>
      <c r="T72" s="11">
        <v>1.633847196736E12</v>
      </c>
      <c r="U72" s="12" t="b">
        <f t="shared" si="5"/>
        <v>1</v>
      </c>
      <c r="Y72" s="13"/>
      <c r="Z72" s="12" t="b">
        <f t="shared" si="6"/>
        <v>1</v>
      </c>
      <c r="AD72" s="13"/>
      <c r="AE72" s="12" t="b">
        <f t="shared" si="7"/>
        <v>1</v>
      </c>
      <c r="AI72" s="13"/>
      <c r="AJ72" s="12" t="b">
        <f t="shared" si="8"/>
        <v>1</v>
      </c>
      <c r="AN72" s="13"/>
      <c r="AO72" s="12" t="b">
        <f t="shared" si="9"/>
        <v>1</v>
      </c>
      <c r="AS72" s="13"/>
    </row>
    <row r="73">
      <c r="A73" s="12" t="b">
        <f t="shared" si="1"/>
        <v>1</v>
      </c>
      <c r="E73" s="13"/>
      <c r="F73" s="12" t="b">
        <f t="shared" si="2"/>
        <v>1</v>
      </c>
      <c r="J73" s="11"/>
      <c r="K73" s="12" t="b">
        <f t="shared" si="3"/>
        <v>1</v>
      </c>
      <c r="O73" s="13"/>
      <c r="P73" s="8" t="b">
        <f t="shared" si="4"/>
        <v>1</v>
      </c>
      <c r="Q73" s="9" t="s">
        <v>255</v>
      </c>
      <c r="R73" s="10">
        <v>585.0</v>
      </c>
      <c r="S73" s="10" t="s">
        <v>1292</v>
      </c>
      <c r="T73" s="11">
        <v>1.633847197313E12</v>
      </c>
      <c r="U73" s="12" t="b">
        <f t="shared" si="5"/>
        <v>1</v>
      </c>
      <c r="Y73" s="13"/>
      <c r="Z73" s="12" t="b">
        <f t="shared" si="6"/>
        <v>1</v>
      </c>
      <c r="AD73" s="13"/>
      <c r="AE73" s="12" t="b">
        <f t="shared" si="7"/>
        <v>1</v>
      </c>
      <c r="AI73" s="13"/>
      <c r="AJ73" s="12" t="b">
        <f t="shared" si="8"/>
        <v>1</v>
      </c>
      <c r="AN73" s="13"/>
      <c r="AO73" s="12" t="b">
        <f t="shared" si="9"/>
        <v>1</v>
      </c>
      <c r="AS73" s="13"/>
    </row>
    <row r="74">
      <c r="A74" s="12" t="b">
        <f t="shared" si="1"/>
        <v>1</v>
      </c>
      <c r="E74" s="13"/>
      <c r="F74" s="12" t="b">
        <f t="shared" si="2"/>
        <v>1</v>
      </c>
      <c r="J74" s="11"/>
      <c r="K74" s="12" t="b">
        <f t="shared" si="3"/>
        <v>1</v>
      </c>
      <c r="O74" s="13"/>
      <c r="P74" s="12" t="b">
        <f t="shared" si="4"/>
        <v>1</v>
      </c>
      <c r="T74" s="13"/>
      <c r="U74" s="12" t="b">
        <f t="shared" si="5"/>
        <v>1</v>
      </c>
      <c r="Y74" s="13"/>
      <c r="Z74" s="12" t="b">
        <f t="shared" si="6"/>
        <v>1</v>
      </c>
      <c r="AD74" s="13"/>
      <c r="AE74" s="12" t="b">
        <f t="shared" si="7"/>
        <v>1</v>
      </c>
      <c r="AI74" s="13"/>
      <c r="AJ74" s="12" t="b">
        <f t="shared" si="8"/>
        <v>1</v>
      </c>
      <c r="AN74" s="13"/>
      <c r="AO74" s="12" t="b">
        <f t="shared" si="9"/>
        <v>1</v>
      </c>
      <c r="AS74" s="13"/>
    </row>
    <row r="75">
      <c r="A75" s="12" t="b">
        <f t="shared" si="1"/>
        <v>1</v>
      </c>
      <c r="E75" s="13"/>
      <c r="F75" s="12" t="b">
        <f t="shared" si="2"/>
        <v>1</v>
      </c>
      <c r="J75" s="13"/>
      <c r="K75" s="12" t="b">
        <f t="shared" si="3"/>
        <v>1</v>
      </c>
      <c r="O75" s="13"/>
      <c r="P75" s="12" t="b">
        <f t="shared" si="4"/>
        <v>1</v>
      </c>
      <c r="T75" s="13"/>
      <c r="U75" s="12" t="b">
        <f t="shared" si="5"/>
        <v>1</v>
      </c>
      <c r="Y75" s="13"/>
      <c r="Z75" s="12" t="b">
        <f t="shared" si="6"/>
        <v>1</v>
      </c>
      <c r="AD75" s="13"/>
      <c r="AE75" s="12" t="b">
        <f t="shared" si="7"/>
        <v>1</v>
      </c>
      <c r="AI75" s="13"/>
      <c r="AJ75" s="12" t="b">
        <f t="shared" si="8"/>
        <v>1</v>
      </c>
      <c r="AN75" s="13"/>
      <c r="AO75" s="12" t="b">
        <f t="shared" si="9"/>
        <v>1</v>
      </c>
      <c r="AS75" s="13"/>
    </row>
    <row r="76">
      <c r="A76" s="12" t="b">
        <f t="shared" si="1"/>
        <v>1</v>
      </c>
      <c r="E76" s="13"/>
      <c r="F76" s="12" t="b">
        <f t="shared" si="2"/>
        <v>1</v>
      </c>
      <c r="J76" s="13"/>
      <c r="K76" s="12" t="b">
        <f t="shared" si="3"/>
        <v>1</v>
      </c>
      <c r="O76" s="13"/>
      <c r="P76" s="12" t="b">
        <f t="shared" si="4"/>
        <v>1</v>
      </c>
      <c r="T76" s="13"/>
      <c r="U76" s="12" t="b">
        <f t="shared" si="5"/>
        <v>1</v>
      </c>
      <c r="Y76" s="13"/>
      <c r="Z76" s="12" t="b">
        <f t="shared" si="6"/>
        <v>1</v>
      </c>
      <c r="AD76" s="13"/>
      <c r="AE76" s="12" t="b">
        <f t="shared" si="7"/>
        <v>1</v>
      </c>
      <c r="AI76" s="13"/>
      <c r="AJ76" s="12" t="b">
        <f t="shared" si="8"/>
        <v>1</v>
      </c>
      <c r="AN76" s="13"/>
      <c r="AO76" s="12" t="b">
        <f t="shared" si="9"/>
        <v>1</v>
      </c>
      <c r="AS76" s="13"/>
    </row>
    <row r="77">
      <c r="A77" s="12" t="b">
        <f t="shared" si="1"/>
        <v>1</v>
      </c>
      <c r="E77" s="13"/>
      <c r="F77" s="12" t="b">
        <f t="shared" si="2"/>
        <v>1</v>
      </c>
      <c r="J77" s="13"/>
      <c r="K77" s="12" t="b">
        <f t="shared" si="3"/>
        <v>1</v>
      </c>
      <c r="O77" s="13"/>
      <c r="P77" s="12" t="b">
        <f t="shared" si="4"/>
        <v>1</v>
      </c>
      <c r="T77" s="13"/>
      <c r="U77" s="12" t="b">
        <f t="shared" si="5"/>
        <v>1</v>
      </c>
      <c r="Y77" s="13"/>
      <c r="Z77" s="12" t="b">
        <f t="shared" si="6"/>
        <v>1</v>
      </c>
      <c r="AD77" s="13"/>
      <c r="AE77" s="12" t="b">
        <f t="shared" si="7"/>
        <v>1</v>
      </c>
      <c r="AI77" s="13"/>
      <c r="AJ77" s="12" t="b">
        <f t="shared" si="8"/>
        <v>1</v>
      </c>
      <c r="AN77" s="13"/>
      <c r="AO77" s="12" t="b">
        <f t="shared" si="9"/>
        <v>1</v>
      </c>
      <c r="AS77" s="13"/>
    </row>
    <row r="78">
      <c r="A78" s="12" t="b">
        <f t="shared" si="1"/>
        <v>1</v>
      </c>
      <c r="E78" s="13"/>
      <c r="F78" s="12" t="b">
        <f t="shared" si="2"/>
        <v>1</v>
      </c>
      <c r="J78" s="13"/>
      <c r="K78" s="12" t="b">
        <f t="shared" si="3"/>
        <v>1</v>
      </c>
      <c r="O78" s="13"/>
      <c r="P78" s="12" t="b">
        <f t="shared" si="4"/>
        <v>1</v>
      </c>
      <c r="T78" s="13"/>
      <c r="U78" s="12" t="b">
        <f t="shared" si="5"/>
        <v>1</v>
      </c>
      <c r="Y78" s="13"/>
      <c r="Z78" s="12" t="b">
        <f t="shared" si="6"/>
        <v>1</v>
      </c>
      <c r="AD78" s="13"/>
      <c r="AE78" s="12" t="b">
        <f t="shared" si="7"/>
        <v>1</v>
      </c>
      <c r="AI78" s="13"/>
      <c r="AJ78" s="12" t="b">
        <f t="shared" si="8"/>
        <v>1</v>
      </c>
      <c r="AN78" s="13"/>
      <c r="AO78" s="12" t="b">
        <f t="shared" si="9"/>
        <v>1</v>
      </c>
      <c r="AS78" s="13"/>
    </row>
    <row r="79">
      <c r="A79" s="12" t="b">
        <f t="shared" si="1"/>
        <v>1</v>
      </c>
      <c r="E79" s="13"/>
      <c r="F79" s="12" t="b">
        <f t="shared" si="2"/>
        <v>1</v>
      </c>
      <c r="J79" s="13"/>
      <c r="K79" s="12" t="b">
        <f t="shared" si="3"/>
        <v>1</v>
      </c>
      <c r="O79" s="13"/>
      <c r="P79" s="12" t="b">
        <f t="shared" si="4"/>
        <v>1</v>
      </c>
      <c r="T79" s="13"/>
      <c r="U79" s="12" t="b">
        <f t="shared" si="5"/>
        <v>1</v>
      </c>
      <c r="Y79" s="13"/>
      <c r="Z79" s="12" t="b">
        <f t="shared" si="6"/>
        <v>1</v>
      </c>
      <c r="AD79" s="13"/>
      <c r="AE79" s="12" t="b">
        <f t="shared" si="7"/>
        <v>1</v>
      </c>
      <c r="AI79" s="13"/>
      <c r="AJ79" s="12" t="b">
        <f t="shared" si="8"/>
        <v>1</v>
      </c>
      <c r="AN79" s="13"/>
      <c r="AO79" s="12" t="b">
        <f t="shared" si="9"/>
        <v>1</v>
      </c>
      <c r="AS79" s="13"/>
    </row>
    <row r="80">
      <c r="A80" s="12" t="b">
        <f t="shared" si="1"/>
        <v>1</v>
      </c>
      <c r="E80" s="13"/>
      <c r="F80" s="12" t="b">
        <f t="shared" si="2"/>
        <v>1</v>
      </c>
      <c r="J80" s="13"/>
      <c r="K80" s="12" t="b">
        <f t="shared" si="3"/>
        <v>1</v>
      </c>
      <c r="O80" s="13"/>
      <c r="P80" s="12" t="b">
        <f t="shared" si="4"/>
        <v>1</v>
      </c>
      <c r="T80" s="13"/>
      <c r="U80" s="12" t="b">
        <f t="shared" si="5"/>
        <v>1</v>
      </c>
      <c r="Y80" s="13"/>
      <c r="Z80" s="12" t="b">
        <f t="shared" si="6"/>
        <v>1</v>
      </c>
      <c r="AD80" s="13"/>
      <c r="AE80" s="12" t="b">
        <f t="shared" si="7"/>
        <v>1</v>
      </c>
      <c r="AI80" s="13"/>
      <c r="AJ80" s="12" t="b">
        <f t="shared" si="8"/>
        <v>1</v>
      </c>
      <c r="AN80" s="13"/>
      <c r="AO80" s="12" t="b">
        <f t="shared" si="9"/>
        <v>1</v>
      </c>
      <c r="AS80" s="13"/>
    </row>
    <row r="81">
      <c r="A81" s="12" t="b">
        <f t="shared" si="1"/>
        <v>1</v>
      </c>
      <c r="E81" s="13"/>
      <c r="F81" s="12" t="b">
        <f t="shared" si="2"/>
        <v>1</v>
      </c>
      <c r="J81" s="13"/>
      <c r="K81" s="12" t="b">
        <f t="shared" si="3"/>
        <v>1</v>
      </c>
      <c r="O81" s="13"/>
      <c r="P81" s="12" t="b">
        <f t="shared" si="4"/>
        <v>1</v>
      </c>
      <c r="T81" s="13"/>
      <c r="U81" s="12" t="b">
        <f t="shared" si="5"/>
        <v>1</v>
      </c>
      <c r="Y81" s="13"/>
      <c r="Z81" s="12" t="b">
        <f t="shared" si="6"/>
        <v>1</v>
      </c>
      <c r="AD81" s="13"/>
      <c r="AE81" s="12" t="b">
        <f t="shared" si="7"/>
        <v>1</v>
      </c>
      <c r="AI81" s="13"/>
      <c r="AJ81" s="12" t="b">
        <f t="shared" si="8"/>
        <v>1</v>
      </c>
      <c r="AN81" s="13"/>
      <c r="AO81" s="12" t="b">
        <f t="shared" si="9"/>
        <v>1</v>
      </c>
      <c r="AS81" s="13"/>
    </row>
    <row r="82">
      <c r="A82" s="12" t="b">
        <f t="shared" si="1"/>
        <v>1</v>
      </c>
      <c r="E82" s="13"/>
      <c r="F82" s="12" t="b">
        <f t="shared" si="2"/>
        <v>1</v>
      </c>
      <c r="J82" s="13"/>
      <c r="K82" s="12" t="b">
        <f t="shared" si="3"/>
        <v>1</v>
      </c>
      <c r="O82" s="13"/>
      <c r="P82" s="12" t="b">
        <f t="shared" si="4"/>
        <v>1</v>
      </c>
      <c r="T82" s="13"/>
      <c r="U82" s="12" t="b">
        <f t="shared" si="5"/>
        <v>1</v>
      </c>
      <c r="Y82" s="13"/>
      <c r="Z82" s="12" t="b">
        <f t="shared" si="6"/>
        <v>1</v>
      </c>
      <c r="AD82" s="13"/>
      <c r="AE82" s="12" t="b">
        <f t="shared" si="7"/>
        <v>1</v>
      </c>
      <c r="AI82" s="13"/>
      <c r="AJ82" s="12" t="b">
        <f t="shared" si="8"/>
        <v>1</v>
      </c>
      <c r="AN82" s="13"/>
      <c r="AO82" s="12" t="b">
        <f t="shared" si="9"/>
        <v>1</v>
      </c>
      <c r="AS82" s="13"/>
    </row>
    <row r="83">
      <c r="A83" s="12" t="b">
        <f t="shared" si="1"/>
        <v>1</v>
      </c>
      <c r="E83" s="13"/>
      <c r="F83" s="12" t="b">
        <f t="shared" si="2"/>
        <v>1</v>
      </c>
      <c r="J83" s="13"/>
      <c r="K83" s="12" t="b">
        <f t="shared" si="3"/>
        <v>1</v>
      </c>
      <c r="O83" s="13"/>
      <c r="P83" s="12" t="b">
        <f t="shared" si="4"/>
        <v>1</v>
      </c>
      <c r="T83" s="13"/>
      <c r="U83" s="12" t="b">
        <f t="shared" si="5"/>
        <v>1</v>
      </c>
      <c r="Y83" s="13"/>
      <c r="Z83" s="12" t="b">
        <f t="shared" si="6"/>
        <v>1</v>
      </c>
      <c r="AD83" s="13"/>
      <c r="AE83" s="12" t="b">
        <f t="shared" si="7"/>
        <v>1</v>
      </c>
      <c r="AI83" s="13"/>
      <c r="AJ83" s="12" t="b">
        <f t="shared" si="8"/>
        <v>1</v>
      </c>
      <c r="AN83" s="13"/>
      <c r="AO83" s="12" t="b">
        <f t="shared" si="9"/>
        <v>1</v>
      </c>
      <c r="AS83" s="13"/>
    </row>
    <row r="84">
      <c r="A84" s="12" t="b">
        <f t="shared" si="1"/>
        <v>1</v>
      </c>
      <c r="E84" s="13"/>
      <c r="F84" s="12" t="b">
        <f t="shared" si="2"/>
        <v>1</v>
      </c>
      <c r="J84" s="13"/>
      <c r="K84" s="12" t="b">
        <f t="shared" si="3"/>
        <v>1</v>
      </c>
      <c r="O84" s="13"/>
      <c r="P84" s="12" t="b">
        <f t="shared" si="4"/>
        <v>1</v>
      </c>
      <c r="T84" s="13"/>
      <c r="U84" s="12" t="b">
        <f t="shared" si="5"/>
        <v>1</v>
      </c>
      <c r="Y84" s="13"/>
      <c r="Z84" s="12" t="b">
        <f t="shared" si="6"/>
        <v>1</v>
      </c>
      <c r="AD84" s="13"/>
      <c r="AE84" s="12" t="b">
        <f t="shared" si="7"/>
        <v>1</v>
      </c>
      <c r="AI84" s="13"/>
      <c r="AJ84" s="12" t="b">
        <f t="shared" si="8"/>
        <v>1</v>
      </c>
      <c r="AN84" s="13"/>
      <c r="AO84" s="12" t="b">
        <f t="shared" si="9"/>
        <v>1</v>
      </c>
      <c r="AS84" s="13"/>
    </row>
    <row r="85">
      <c r="A85" s="12" t="b">
        <f t="shared" si="1"/>
        <v>1</v>
      </c>
      <c r="E85" s="13"/>
      <c r="F85" s="12" t="b">
        <f t="shared" si="2"/>
        <v>1</v>
      </c>
      <c r="J85" s="13"/>
      <c r="K85" s="12" t="b">
        <f t="shared" si="3"/>
        <v>1</v>
      </c>
      <c r="O85" s="13"/>
      <c r="P85" s="12" t="b">
        <f t="shared" si="4"/>
        <v>1</v>
      </c>
      <c r="T85" s="13"/>
      <c r="U85" s="12" t="b">
        <f t="shared" si="5"/>
        <v>1</v>
      </c>
      <c r="Y85" s="13"/>
      <c r="Z85" s="12" t="b">
        <f t="shared" si="6"/>
        <v>1</v>
      </c>
      <c r="AD85" s="13"/>
      <c r="AE85" s="12" t="b">
        <f t="shared" si="7"/>
        <v>1</v>
      </c>
      <c r="AI85" s="13"/>
      <c r="AJ85" s="12" t="b">
        <f t="shared" si="8"/>
        <v>1</v>
      </c>
      <c r="AN85" s="13"/>
      <c r="AO85" s="12" t="b">
        <f t="shared" si="9"/>
        <v>1</v>
      </c>
      <c r="AS85" s="13"/>
    </row>
    <row r="86">
      <c r="A86" s="12" t="b">
        <f t="shared" si="1"/>
        <v>1</v>
      </c>
      <c r="E86" s="13"/>
      <c r="F86" s="12" t="b">
        <f t="shared" si="2"/>
        <v>1</v>
      </c>
      <c r="J86" s="13"/>
      <c r="K86" s="12" t="b">
        <f t="shared" si="3"/>
        <v>1</v>
      </c>
      <c r="O86" s="13"/>
      <c r="P86" s="12" t="b">
        <f t="shared" si="4"/>
        <v>1</v>
      </c>
      <c r="T86" s="13"/>
      <c r="U86" s="12" t="b">
        <f t="shared" si="5"/>
        <v>1</v>
      </c>
      <c r="Y86" s="13"/>
      <c r="Z86" s="12" t="b">
        <f t="shared" si="6"/>
        <v>1</v>
      </c>
      <c r="AD86" s="13"/>
      <c r="AE86" s="12" t="b">
        <f t="shared" si="7"/>
        <v>1</v>
      </c>
      <c r="AI86" s="13"/>
      <c r="AJ86" s="12" t="b">
        <f t="shared" si="8"/>
        <v>1</v>
      </c>
      <c r="AN86" s="13"/>
      <c r="AO86" s="12" t="b">
        <f t="shared" si="9"/>
        <v>1</v>
      </c>
      <c r="AS86" s="13"/>
    </row>
    <row r="87">
      <c r="A87" s="12" t="b">
        <f t="shared" si="1"/>
        <v>1</v>
      </c>
      <c r="E87" s="13"/>
      <c r="F87" s="12" t="b">
        <f t="shared" si="2"/>
        <v>1</v>
      </c>
      <c r="J87" s="13"/>
      <c r="K87" s="12" t="b">
        <f t="shared" si="3"/>
        <v>1</v>
      </c>
      <c r="O87" s="13"/>
      <c r="P87" s="12" t="b">
        <f t="shared" si="4"/>
        <v>1</v>
      </c>
      <c r="T87" s="13"/>
      <c r="U87" s="12" t="b">
        <f t="shared" si="5"/>
        <v>1</v>
      </c>
      <c r="Y87" s="13"/>
      <c r="Z87" s="12" t="b">
        <f t="shared" si="6"/>
        <v>1</v>
      </c>
      <c r="AD87" s="13"/>
      <c r="AE87" s="12" t="b">
        <f t="shared" si="7"/>
        <v>1</v>
      </c>
      <c r="AI87" s="13"/>
      <c r="AJ87" s="12" t="b">
        <f t="shared" si="8"/>
        <v>1</v>
      </c>
      <c r="AN87" s="13"/>
      <c r="AO87" s="12" t="b">
        <f t="shared" si="9"/>
        <v>1</v>
      </c>
      <c r="AS87" s="13"/>
    </row>
    <row r="88">
      <c r="A88" s="12" t="b">
        <f t="shared" si="1"/>
        <v>1</v>
      </c>
      <c r="E88" s="13"/>
      <c r="F88" s="12" t="b">
        <f t="shared" si="2"/>
        <v>1</v>
      </c>
      <c r="J88" s="13"/>
      <c r="K88" s="12" t="b">
        <f t="shared" si="3"/>
        <v>1</v>
      </c>
      <c r="O88" s="13"/>
      <c r="P88" s="12" t="b">
        <f t="shared" si="4"/>
        <v>1</v>
      </c>
      <c r="T88" s="13"/>
      <c r="U88" s="12" t="b">
        <f t="shared" si="5"/>
        <v>1</v>
      </c>
      <c r="Y88" s="13"/>
      <c r="Z88" s="12" t="b">
        <f t="shared" si="6"/>
        <v>1</v>
      </c>
      <c r="AD88" s="13"/>
      <c r="AE88" s="12" t="b">
        <f t="shared" si="7"/>
        <v>1</v>
      </c>
      <c r="AI88" s="13"/>
      <c r="AJ88" s="12" t="b">
        <f t="shared" si="8"/>
        <v>1</v>
      </c>
      <c r="AN88" s="13"/>
      <c r="AO88" s="12" t="b">
        <f t="shared" si="9"/>
        <v>1</v>
      </c>
      <c r="AS88" s="13"/>
    </row>
    <row r="89">
      <c r="A89" s="12" t="b">
        <f t="shared" si="1"/>
        <v>1</v>
      </c>
      <c r="E89" s="13"/>
      <c r="F89" s="12" t="b">
        <f t="shared" si="2"/>
        <v>1</v>
      </c>
      <c r="J89" s="13"/>
      <c r="K89" s="12" t="b">
        <f t="shared" si="3"/>
        <v>1</v>
      </c>
      <c r="O89" s="13"/>
      <c r="P89" s="12" t="b">
        <f t="shared" si="4"/>
        <v>1</v>
      </c>
      <c r="T89" s="13"/>
      <c r="U89" s="12" t="b">
        <f t="shared" si="5"/>
        <v>1</v>
      </c>
      <c r="Y89" s="13"/>
      <c r="Z89" s="12" t="b">
        <f t="shared" si="6"/>
        <v>1</v>
      </c>
      <c r="AD89" s="13"/>
      <c r="AE89" s="12" t="b">
        <f t="shared" si="7"/>
        <v>1</v>
      </c>
      <c r="AI89" s="13"/>
      <c r="AJ89" s="12" t="b">
        <f t="shared" si="8"/>
        <v>1</v>
      </c>
      <c r="AN89" s="13"/>
      <c r="AO89" s="12" t="b">
        <f t="shared" si="9"/>
        <v>1</v>
      </c>
      <c r="AS89" s="13"/>
    </row>
    <row r="90">
      <c r="A90" s="12" t="b">
        <f t="shared" si="1"/>
        <v>1</v>
      </c>
      <c r="E90" s="13"/>
      <c r="F90" s="12" t="b">
        <f t="shared" si="2"/>
        <v>1</v>
      </c>
      <c r="J90" s="13"/>
      <c r="K90" s="12" t="b">
        <f t="shared" si="3"/>
        <v>1</v>
      </c>
      <c r="O90" s="13"/>
      <c r="P90" s="12" t="b">
        <f t="shared" si="4"/>
        <v>1</v>
      </c>
      <c r="T90" s="13"/>
      <c r="U90" s="12" t="b">
        <f t="shared" si="5"/>
        <v>1</v>
      </c>
      <c r="Y90" s="13"/>
      <c r="Z90" s="12" t="b">
        <f t="shared" si="6"/>
        <v>1</v>
      </c>
      <c r="AD90" s="13"/>
      <c r="AE90" s="12" t="b">
        <f t="shared" si="7"/>
        <v>1</v>
      </c>
      <c r="AI90" s="13"/>
      <c r="AJ90" s="12" t="b">
        <f t="shared" si="8"/>
        <v>1</v>
      </c>
      <c r="AN90" s="13"/>
      <c r="AO90" s="12" t="b">
        <f t="shared" si="9"/>
        <v>1</v>
      </c>
      <c r="AS90" s="13"/>
    </row>
    <row r="91">
      <c r="A91" s="12" t="b">
        <f t="shared" si="1"/>
        <v>1</v>
      </c>
      <c r="E91" s="13"/>
      <c r="F91" s="12" t="b">
        <f t="shared" si="2"/>
        <v>1</v>
      </c>
      <c r="J91" s="13"/>
      <c r="K91" s="12" t="b">
        <f t="shared" si="3"/>
        <v>1</v>
      </c>
      <c r="O91" s="13"/>
      <c r="P91" s="12" t="b">
        <f t="shared" si="4"/>
        <v>1</v>
      </c>
      <c r="T91" s="13"/>
      <c r="U91" s="12" t="b">
        <f t="shared" si="5"/>
        <v>1</v>
      </c>
      <c r="Y91" s="13"/>
      <c r="Z91" s="12" t="b">
        <f t="shared" si="6"/>
        <v>1</v>
      </c>
      <c r="AD91" s="13"/>
      <c r="AE91" s="12" t="b">
        <f t="shared" si="7"/>
        <v>1</v>
      </c>
      <c r="AI91" s="13"/>
      <c r="AJ91" s="12" t="b">
        <f t="shared" si="8"/>
        <v>1</v>
      </c>
      <c r="AN91" s="13"/>
      <c r="AO91" s="12" t="b">
        <f t="shared" si="9"/>
        <v>1</v>
      </c>
      <c r="AS91" s="13"/>
    </row>
    <row r="92">
      <c r="A92" s="12" t="b">
        <f t="shared" si="1"/>
        <v>1</v>
      </c>
      <c r="E92" s="13"/>
      <c r="F92" s="12" t="b">
        <f t="shared" si="2"/>
        <v>1</v>
      </c>
      <c r="J92" s="13"/>
      <c r="K92" s="12" t="b">
        <f t="shared" si="3"/>
        <v>1</v>
      </c>
      <c r="O92" s="13"/>
      <c r="P92" s="12" t="b">
        <f t="shared" si="4"/>
        <v>1</v>
      </c>
      <c r="T92" s="13"/>
      <c r="U92" s="12" t="b">
        <f t="shared" si="5"/>
        <v>1</v>
      </c>
      <c r="Y92" s="13"/>
      <c r="Z92" s="12" t="b">
        <f t="shared" si="6"/>
        <v>1</v>
      </c>
      <c r="AD92" s="13"/>
      <c r="AE92" s="12" t="b">
        <f t="shared" si="7"/>
        <v>1</v>
      </c>
      <c r="AI92" s="13"/>
      <c r="AJ92" s="12" t="b">
        <f t="shared" si="8"/>
        <v>1</v>
      </c>
      <c r="AN92" s="13"/>
      <c r="AO92" s="12" t="b">
        <f t="shared" si="9"/>
        <v>1</v>
      </c>
      <c r="AS92" s="13"/>
    </row>
    <row r="93">
      <c r="A93" s="12" t="b">
        <f t="shared" si="1"/>
        <v>1</v>
      </c>
      <c r="E93" s="13"/>
      <c r="F93" s="12" t="b">
        <f t="shared" si="2"/>
        <v>1</v>
      </c>
      <c r="J93" s="13"/>
      <c r="K93" s="12" t="b">
        <f t="shared" si="3"/>
        <v>1</v>
      </c>
      <c r="O93" s="13"/>
      <c r="P93" s="12" t="b">
        <f t="shared" si="4"/>
        <v>1</v>
      </c>
      <c r="T93" s="13"/>
      <c r="U93" s="12" t="b">
        <f t="shared" si="5"/>
        <v>1</v>
      </c>
      <c r="Y93" s="13"/>
      <c r="Z93" s="12" t="b">
        <f t="shared" si="6"/>
        <v>1</v>
      </c>
      <c r="AD93" s="13"/>
      <c r="AE93" s="12" t="b">
        <f t="shared" si="7"/>
        <v>1</v>
      </c>
      <c r="AI93" s="13"/>
      <c r="AJ93" s="12" t="b">
        <f t="shared" si="8"/>
        <v>1</v>
      </c>
      <c r="AN93" s="13"/>
      <c r="AO93" s="12" t="b">
        <f t="shared" si="9"/>
        <v>1</v>
      </c>
      <c r="AS93" s="13"/>
    </row>
    <row r="94">
      <c r="A94" s="12" t="b">
        <f t="shared" si="1"/>
        <v>1</v>
      </c>
      <c r="E94" s="13"/>
      <c r="F94" s="12" t="b">
        <f t="shared" si="2"/>
        <v>1</v>
      </c>
      <c r="J94" s="13"/>
      <c r="K94" s="12" t="b">
        <f t="shared" si="3"/>
        <v>1</v>
      </c>
      <c r="O94" s="13"/>
      <c r="P94" s="12" t="b">
        <f t="shared" si="4"/>
        <v>1</v>
      </c>
      <c r="T94" s="13"/>
      <c r="U94" s="12" t="b">
        <f t="shared" si="5"/>
        <v>1</v>
      </c>
      <c r="Y94" s="13"/>
      <c r="Z94" s="12" t="b">
        <f t="shared" si="6"/>
        <v>1</v>
      </c>
      <c r="AD94" s="13"/>
      <c r="AE94" s="12" t="b">
        <f t="shared" si="7"/>
        <v>1</v>
      </c>
      <c r="AI94" s="13"/>
      <c r="AJ94" s="12" t="b">
        <f t="shared" si="8"/>
        <v>1</v>
      </c>
      <c r="AN94" s="13"/>
      <c r="AO94" s="12" t="b">
        <f t="shared" si="9"/>
        <v>1</v>
      </c>
      <c r="AS94" s="13"/>
    </row>
    <row r="95">
      <c r="A95" s="12" t="b">
        <f t="shared" si="1"/>
        <v>1</v>
      </c>
      <c r="E95" s="13"/>
      <c r="F95" s="12" t="b">
        <f t="shared" si="2"/>
        <v>1</v>
      </c>
      <c r="J95" s="13"/>
      <c r="K95" s="12" t="b">
        <f t="shared" si="3"/>
        <v>1</v>
      </c>
      <c r="O95" s="13"/>
      <c r="P95" s="12" t="b">
        <f t="shared" si="4"/>
        <v>1</v>
      </c>
      <c r="T95" s="13"/>
      <c r="U95" s="12" t="b">
        <f t="shared" si="5"/>
        <v>1</v>
      </c>
      <c r="Y95" s="13"/>
      <c r="Z95" s="12" t="b">
        <f t="shared" si="6"/>
        <v>1</v>
      </c>
      <c r="AD95" s="13"/>
      <c r="AE95" s="12" t="b">
        <f t="shared" si="7"/>
        <v>1</v>
      </c>
      <c r="AI95" s="13"/>
      <c r="AJ95" s="12" t="b">
        <f t="shared" si="8"/>
        <v>1</v>
      </c>
      <c r="AN95" s="13"/>
      <c r="AO95" s="12" t="b">
        <f t="shared" si="9"/>
        <v>1</v>
      </c>
      <c r="AS95" s="13"/>
    </row>
    <row r="96">
      <c r="A96" s="12" t="b">
        <f t="shared" si="1"/>
        <v>1</v>
      </c>
      <c r="E96" s="13"/>
      <c r="F96" s="12" t="b">
        <f t="shared" si="2"/>
        <v>1</v>
      </c>
      <c r="J96" s="13"/>
      <c r="K96" s="12" t="b">
        <f t="shared" si="3"/>
        <v>1</v>
      </c>
      <c r="O96" s="13"/>
      <c r="P96" s="12" t="b">
        <f t="shared" si="4"/>
        <v>1</v>
      </c>
      <c r="T96" s="13"/>
      <c r="U96" s="12" t="b">
        <f t="shared" si="5"/>
        <v>1</v>
      </c>
      <c r="Y96" s="13"/>
      <c r="Z96" s="12" t="b">
        <f t="shared" si="6"/>
        <v>1</v>
      </c>
      <c r="AD96" s="13"/>
      <c r="AE96" s="12" t="b">
        <f t="shared" si="7"/>
        <v>1</v>
      </c>
      <c r="AI96" s="13"/>
      <c r="AJ96" s="12" t="b">
        <f t="shared" si="8"/>
        <v>1</v>
      </c>
      <c r="AN96" s="13"/>
      <c r="AO96" s="12" t="b">
        <f t="shared" si="9"/>
        <v>1</v>
      </c>
      <c r="AS96" s="13"/>
    </row>
    <row r="97">
      <c r="A97" s="12" t="b">
        <f t="shared" si="1"/>
        <v>1</v>
      </c>
      <c r="E97" s="13"/>
      <c r="F97" s="12" t="b">
        <f t="shared" si="2"/>
        <v>1</v>
      </c>
      <c r="J97" s="13"/>
      <c r="K97" s="12" t="b">
        <f t="shared" si="3"/>
        <v>1</v>
      </c>
      <c r="O97" s="13"/>
      <c r="P97" s="12" t="b">
        <f t="shared" si="4"/>
        <v>1</v>
      </c>
      <c r="T97" s="13"/>
      <c r="U97" s="12" t="b">
        <f t="shared" si="5"/>
        <v>1</v>
      </c>
      <c r="Y97" s="13"/>
      <c r="Z97" s="12" t="b">
        <f t="shared" si="6"/>
        <v>1</v>
      </c>
      <c r="AD97" s="13"/>
      <c r="AE97" s="12" t="b">
        <f t="shared" si="7"/>
        <v>1</v>
      </c>
      <c r="AI97" s="13"/>
      <c r="AJ97" s="12" t="b">
        <f t="shared" si="8"/>
        <v>1</v>
      </c>
      <c r="AN97" s="13"/>
      <c r="AO97" s="12" t="b">
        <f t="shared" si="9"/>
        <v>1</v>
      </c>
      <c r="AS97" s="13"/>
    </row>
    <row r="98">
      <c r="A98" s="12" t="b">
        <f t="shared" si="1"/>
        <v>1</v>
      </c>
      <c r="E98" s="13"/>
      <c r="F98" s="12" t="b">
        <f t="shared" si="2"/>
        <v>1</v>
      </c>
      <c r="J98" s="13"/>
      <c r="K98" s="12" t="b">
        <f t="shared" si="3"/>
        <v>1</v>
      </c>
      <c r="O98" s="13"/>
      <c r="P98" s="12" t="b">
        <f t="shared" si="4"/>
        <v>1</v>
      </c>
      <c r="T98" s="13"/>
      <c r="U98" s="12" t="b">
        <f t="shared" si="5"/>
        <v>1</v>
      </c>
      <c r="Y98" s="13"/>
      <c r="Z98" s="12" t="b">
        <f t="shared" si="6"/>
        <v>1</v>
      </c>
      <c r="AD98" s="13"/>
      <c r="AE98" s="12" t="b">
        <f t="shared" si="7"/>
        <v>1</v>
      </c>
      <c r="AI98" s="13"/>
      <c r="AJ98" s="12" t="b">
        <f t="shared" si="8"/>
        <v>1</v>
      </c>
      <c r="AN98" s="13"/>
      <c r="AO98" s="12" t="b">
        <f t="shared" si="9"/>
        <v>1</v>
      </c>
      <c r="AS98" s="13"/>
    </row>
    <row r="99">
      <c r="A99" s="12" t="b">
        <f t="shared" si="1"/>
        <v>1</v>
      </c>
      <c r="E99" s="13"/>
      <c r="F99" s="12" t="b">
        <f t="shared" si="2"/>
        <v>1</v>
      </c>
      <c r="J99" s="13"/>
      <c r="K99" s="12" t="b">
        <f t="shared" si="3"/>
        <v>1</v>
      </c>
      <c r="O99" s="13"/>
      <c r="P99" s="12" t="b">
        <f t="shared" si="4"/>
        <v>1</v>
      </c>
      <c r="T99" s="13"/>
      <c r="U99" s="12" t="b">
        <f t="shared" si="5"/>
        <v>1</v>
      </c>
      <c r="Y99" s="13"/>
      <c r="Z99" s="12" t="b">
        <f t="shared" si="6"/>
        <v>1</v>
      </c>
      <c r="AD99" s="13"/>
      <c r="AE99" s="12" t="b">
        <f t="shared" si="7"/>
        <v>1</v>
      </c>
      <c r="AI99" s="13"/>
      <c r="AJ99" s="12" t="b">
        <f t="shared" si="8"/>
        <v>1</v>
      </c>
      <c r="AN99" s="13"/>
      <c r="AO99" s="12" t="b">
        <f t="shared" si="9"/>
        <v>1</v>
      </c>
      <c r="AS99" s="13"/>
    </row>
    <row r="100">
      <c r="A100" s="12" t="b">
        <f t="shared" si="1"/>
        <v>1</v>
      </c>
      <c r="E100" s="13"/>
      <c r="F100" s="12" t="b">
        <f t="shared" si="2"/>
        <v>1</v>
      </c>
      <c r="J100" s="13"/>
      <c r="K100" s="12" t="b">
        <f t="shared" si="3"/>
        <v>1</v>
      </c>
      <c r="O100" s="13"/>
      <c r="P100" s="12" t="b">
        <f t="shared" si="4"/>
        <v>1</v>
      </c>
      <c r="T100" s="13"/>
      <c r="U100" s="12" t="b">
        <f t="shared" si="5"/>
        <v>1</v>
      </c>
      <c r="Y100" s="13"/>
      <c r="Z100" s="12" t="b">
        <f t="shared" si="6"/>
        <v>1</v>
      </c>
      <c r="AD100" s="13"/>
      <c r="AE100" s="12" t="b">
        <f t="shared" si="7"/>
        <v>1</v>
      </c>
      <c r="AI100" s="13"/>
      <c r="AJ100" s="12" t="b">
        <f t="shared" si="8"/>
        <v>1</v>
      </c>
      <c r="AN100" s="13"/>
      <c r="AO100" s="12" t="b">
        <f t="shared" si="9"/>
        <v>1</v>
      </c>
      <c r="AS100" s="13"/>
    </row>
    <row r="101">
      <c r="A101" s="12" t="b">
        <f t="shared" si="1"/>
        <v>1</v>
      </c>
      <c r="E101" s="13"/>
      <c r="F101" s="12" t="b">
        <f t="shared" si="2"/>
        <v>1</v>
      </c>
      <c r="J101" s="13"/>
      <c r="K101" s="12" t="b">
        <f t="shared" si="3"/>
        <v>1</v>
      </c>
      <c r="O101" s="13"/>
      <c r="P101" s="12" t="b">
        <f t="shared" si="4"/>
        <v>1</v>
      </c>
      <c r="T101" s="13"/>
      <c r="U101" s="12" t="b">
        <f t="shared" si="5"/>
        <v>1</v>
      </c>
      <c r="Y101" s="13"/>
      <c r="Z101" s="12" t="b">
        <f t="shared" si="6"/>
        <v>1</v>
      </c>
      <c r="AD101" s="13"/>
      <c r="AE101" s="12" t="b">
        <f t="shared" si="7"/>
        <v>1</v>
      </c>
      <c r="AI101" s="13"/>
      <c r="AJ101" s="12" t="b">
        <f t="shared" si="8"/>
        <v>1</v>
      </c>
      <c r="AN101" s="13"/>
      <c r="AO101" s="12" t="b">
        <f t="shared" si="9"/>
        <v>1</v>
      </c>
      <c r="AS101" s="13"/>
    </row>
    <row r="102">
      <c r="E102" s="13"/>
      <c r="J102" s="13"/>
      <c r="O102" s="13"/>
      <c r="T102" s="13"/>
      <c r="Y102" s="13"/>
      <c r="AD102" s="13"/>
      <c r="AI102" s="13"/>
      <c r="AN102" s="13"/>
      <c r="AS102" s="13"/>
    </row>
    <row r="103">
      <c r="E103" s="13"/>
      <c r="J103" s="13"/>
      <c r="O103" s="13"/>
      <c r="T103" s="13"/>
      <c r="Y103" s="13"/>
      <c r="AD103" s="13"/>
      <c r="AI103" s="13"/>
      <c r="AN103" s="13"/>
      <c r="AS103" s="13"/>
    </row>
    <row r="104">
      <c r="E104" s="13"/>
      <c r="J104" s="13"/>
      <c r="O104" s="13"/>
      <c r="T104" s="13"/>
      <c r="Y104" s="13"/>
      <c r="AD104" s="13"/>
      <c r="AI104" s="13"/>
      <c r="AN104" s="13"/>
      <c r="AS104" s="13"/>
    </row>
    <row r="105">
      <c r="E105" s="13"/>
      <c r="J105" s="13"/>
      <c r="O105" s="13"/>
      <c r="T105" s="13"/>
      <c r="Y105" s="13"/>
      <c r="AD105" s="13"/>
      <c r="AI105" s="13"/>
      <c r="AN105" s="13"/>
      <c r="AS105" s="13"/>
    </row>
    <row r="106">
      <c r="E106" s="13"/>
      <c r="J106" s="13"/>
      <c r="O106" s="13"/>
      <c r="T106" s="13"/>
      <c r="Y106" s="13"/>
      <c r="AD106" s="13"/>
      <c r="AI106" s="13"/>
      <c r="AN106" s="13"/>
      <c r="AS106" s="13"/>
    </row>
    <row r="107">
      <c r="E107" s="13"/>
      <c r="J107" s="13"/>
      <c r="O107" s="13"/>
      <c r="T107" s="13"/>
      <c r="Y107" s="13"/>
      <c r="AD107" s="13"/>
      <c r="AI107" s="13"/>
      <c r="AN107" s="13"/>
      <c r="AS107" s="13"/>
    </row>
    <row r="108">
      <c r="E108" s="13"/>
      <c r="J108" s="13"/>
      <c r="O108" s="13"/>
      <c r="T108" s="13"/>
      <c r="Y108" s="13"/>
      <c r="AD108" s="13"/>
      <c r="AI108" s="13"/>
      <c r="AN108" s="13"/>
      <c r="AS108" s="13"/>
    </row>
    <row r="109">
      <c r="E109" s="13"/>
      <c r="J109" s="13"/>
      <c r="O109" s="13"/>
      <c r="T109" s="13"/>
      <c r="Y109" s="13"/>
      <c r="AD109" s="13"/>
      <c r="AI109" s="13"/>
      <c r="AN109" s="13"/>
      <c r="AS109" s="13"/>
    </row>
    <row r="110">
      <c r="E110" s="13"/>
      <c r="J110" s="13"/>
      <c r="O110" s="13"/>
      <c r="T110" s="13"/>
      <c r="Y110" s="13"/>
      <c r="AD110" s="13"/>
      <c r="AI110" s="13"/>
      <c r="AN110" s="13"/>
      <c r="AS110" s="13"/>
    </row>
    <row r="111">
      <c r="E111" s="13"/>
      <c r="J111" s="13"/>
      <c r="O111" s="13"/>
      <c r="T111" s="13"/>
      <c r="Y111" s="13"/>
      <c r="AD111" s="13"/>
      <c r="AI111" s="13"/>
      <c r="AN111" s="13"/>
      <c r="AS111" s="13"/>
    </row>
    <row r="112">
      <c r="E112" s="13"/>
      <c r="J112" s="13"/>
      <c r="O112" s="13"/>
      <c r="T112" s="13"/>
      <c r="Y112" s="13"/>
      <c r="AD112" s="13"/>
      <c r="AI112" s="13"/>
      <c r="AN112" s="13"/>
      <c r="AS112" s="13"/>
    </row>
    <row r="113">
      <c r="E113" s="13"/>
      <c r="J113" s="13"/>
      <c r="O113" s="13"/>
      <c r="T113" s="13"/>
      <c r="Y113" s="13"/>
      <c r="AD113" s="13"/>
      <c r="AI113" s="13"/>
      <c r="AN113" s="13"/>
      <c r="AS113" s="13"/>
    </row>
    <row r="114">
      <c r="E114" s="13"/>
      <c r="J114" s="13"/>
      <c r="O114" s="13"/>
      <c r="T114" s="13"/>
      <c r="Y114" s="13"/>
      <c r="AD114" s="13"/>
      <c r="AI114" s="13"/>
      <c r="AN114" s="13"/>
      <c r="AS114" s="13"/>
    </row>
    <row r="115">
      <c r="E115" s="13"/>
      <c r="J115" s="13"/>
      <c r="O115" s="13"/>
      <c r="T115" s="13"/>
      <c r="Y115" s="13"/>
      <c r="AD115" s="13"/>
      <c r="AI115" s="13"/>
      <c r="AN115" s="13"/>
      <c r="AS115" s="13"/>
    </row>
    <row r="116">
      <c r="E116" s="13"/>
      <c r="J116" s="13"/>
      <c r="O116" s="13"/>
      <c r="T116" s="13"/>
      <c r="Y116" s="13"/>
      <c r="AD116" s="13"/>
      <c r="AI116" s="13"/>
      <c r="AN116" s="13"/>
      <c r="AS116" s="13"/>
    </row>
    <row r="117">
      <c r="E117" s="13"/>
      <c r="J117" s="13"/>
      <c r="O117" s="13"/>
      <c r="T117" s="13"/>
      <c r="Y117" s="13"/>
      <c r="AD117" s="13"/>
      <c r="AI117" s="13"/>
      <c r="AN117" s="13"/>
      <c r="AS117" s="13"/>
    </row>
    <row r="118">
      <c r="E118" s="13"/>
      <c r="J118" s="13"/>
      <c r="O118" s="13"/>
      <c r="T118" s="13"/>
      <c r="Y118" s="13"/>
      <c r="AD118" s="13"/>
      <c r="AI118" s="13"/>
      <c r="AN118" s="13"/>
      <c r="AS118" s="13"/>
    </row>
    <row r="119">
      <c r="E119" s="13"/>
      <c r="J119" s="13"/>
      <c r="O119" s="13"/>
      <c r="T119" s="13"/>
      <c r="Y119" s="13"/>
      <c r="AD119" s="13"/>
      <c r="AI119" s="13"/>
      <c r="AN119" s="13"/>
      <c r="AS119" s="13"/>
    </row>
    <row r="120">
      <c r="E120" s="13"/>
      <c r="J120" s="13"/>
      <c r="O120" s="13"/>
      <c r="T120" s="13"/>
      <c r="Y120" s="13"/>
      <c r="AD120" s="13"/>
      <c r="AI120" s="13"/>
      <c r="AN120" s="13"/>
      <c r="AS120" s="13"/>
    </row>
    <row r="121">
      <c r="E121" s="13"/>
      <c r="J121" s="13"/>
      <c r="O121" s="13"/>
      <c r="T121" s="13"/>
      <c r="Y121" s="13"/>
      <c r="AD121" s="13"/>
      <c r="AI121" s="13"/>
      <c r="AN121" s="13"/>
      <c r="AS121" s="13"/>
    </row>
    <row r="122">
      <c r="E122" s="13"/>
      <c r="J122" s="13"/>
      <c r="O122" s="13"/>
      <c r="T122" s="13"/>
      <c r="Y122" s="13"/>
      <c r="AD122" s="13"/>
      <c r="AI122" s="13"/>
      <c r="AN122" s="13"/>
      <c r="AS122" s="13"/>
    </row>
    <row r="123">
      <c r="E123" s="13"/>
      <c r="J123" s="13"/>
      <c r="O123" s="13"/>
      <c r="T123" s="13"/>
      <c r="Y123" s="13"/>
      <c r="AD123" s="13"/>
      <c r="AI123" s="13"/>
      <c r="AN123" s="13"/>
      <c r="AS123" s="13"/>
    </row>
    <row r="124">
      <c r="E124" s="13"/>
      <c r="J124" s="13"/>
      <c r="O124" s="13"/>
      <c r="T124" s="13"/>
      <c r="Y124" s="13"/>
      <c r="AD124" s="13"/>
      <c r="AI124" s="13"/>
      <c r="AN124" s="13"/>
      <c r="AS124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A150" s="4"/>
      <c r="B150" s="14" t="s">
        <v>286</v>
      </c>
      <c r="C150" s="14"/>
      <c r="E150" s="13"/>
      <c r="F150" s="15"/>
      <c r="G150" s="14" t="s">
        <v>286</v>
      </c>
      <c r="H150" s="14"/>
      <c r="J150" s="13"/>
      <c r="K150" s="15"/>
      <c r="L150" s="14" t="s">
        <v>286</v>
      </c>
      <c r="M150" s="14"/>
      <c r="O150" s="13"/>
      <c r="P150" s="15"/>
      <c r="Q150" s="14" t="s">
        <v>286</v>
      </c>
      <c r="R150" s="14"/>
      <c r="T150" s="13"/>
      <c r="U150" s="15"/>
      <c r="V150" s="14" t="s">
        <v>286</v>
      </c>
      <c r="W150" s="14"/>
      <c r="Y150" s="13"/>
      <c r="Z150" s="15"/>
      <c r="AA150" s="14" t="s">
        <v>286</v>
      </c>
      <c r="AB150" s="14"/>
      <c r="AD150" s="13"/>
      <c r="AE150" s="15"/>
      <c r="AF150" s="14" t="s">
        <v>286</v>
      </c>
      <c r="AG150" s="14"/>
      <c r="AI150" s="13"/>
      <c r="AJ150" s="15"/>
      <c r="AK150" s="14" t="s">
        <v>286</v>
      </c>
      <c r="AL150" s="14"/>
      <c r="AN150" s="13"/>
      <c r="AO150" s="15"/>
      <c r="AP150" s="14" t="s">
        <v>286</v>
      </c>
      <c r="AQ150" s="14"/>
      <c r="AS150" s="13"/>
    </row>
    <row r="151">
      <c r="A151" s="16"/>
      <c r="B151" s="26" t="s">
        <v>287</v>
      </c>
      <c r="C151" s="18">
        <f> AVERAGE(C4:C124)</f>
        <v>465.5333333</v>
      </c>
      <c r="E151" s="13"/>
      <c r="F151" s="19"/>
      <c r="G151" s="26" t="s">
        <v>287</v>
      </c>
      <c r="H151" s="18">
        <f> AVERAGE(H4:H124)</f>
        <v>471.3571429</v>
      </c>
      <c r="J151" s="13"/>
      <c r="K151" s="19"/>
      <c r="L151" s="26" t="s">
        <v>287</v>
      </c>
      <c r="M151" s="18">
        <f> AVERAGE(M4:M124)</f>
        <v>427.4821429</v>
      </c>
      <c r="O151" s="13"/>
      <c r="P151" s="19"/>
      <c r="Q151" s="26" t="s">
        <v>287</v>
      </c>
      <c r="R151" s="18">
        <f> AVERAGE(R4:R124)</f>
        <v>402.7714286</v>
      </c>
      <c r="T151" s="13"/>
      <c r="U151" s="19"/>
      <c r="V151" s="26" t="s">
        <v>287</v>
      </c>
      <c r="W151" s="18">
        <f> AVERAGE(W4:W124)</f>
        <v>446.4</v>
      </c>
      <c r="Y151" s="13"/>
      <c r="Z151" s="19"/>
      <c r="AA151" s="26" t="s">
        <v>287</v>
      </c>
      <c r="AB151" s="18">
        <f> AVERAGE(AB4:AB124)</f>
        <v>503.5892857</v>
      </c>
      <c r="AD151" s="13"/>
      <c r="AE151" s="19"/>
      <c r="AF151" s="26" t="s">
        <v>287</v>
      </c>
      <c r="AG151" s="18">
        <f> AVERAGE(AG4:AG124)</f>
        <v>474.0350877</v>
      </c>
      <c r="AI151" s="13"/>
      <c r="AJ151" s="19"/>
      <c r="AK151" s="26" t="s">
        <v>287</v>
      </c>
      <c r="AL151" s="18">
        <f> AVERAGE(AL4:AL124)</f>
        <v>571.8245614</v>
      </c>
      <c r="AN151" s="13"/>
      <c r="AO151" s="19"/>
      <c r="AP151" s="26" t="s">
        <v>287</v>
      </c>
      <c r="AQ151" s="18">
        <f> AVERAGE(AQ4:AQ124)</f>
        <v>515.6444444</v>
      </c>
      <c r="AS151" s="13"/>
    </row>
    <row r="152">
      <c r="A152" s="16"/>
      <c r="B152" s="20" t="s">
        <v>288</v>
      </c>
      <c r="C152" s="21">
        <f>STDEV(C4:C124)</f>
        <v>762.9956676</v>
      </c>
      <c r="E152" s="13"/>
      <c r="F152" s="19"/>
      <c r="G152" s="20" t="s">
        <v>288</v>
      </c>
      <c r="H152" s="21">
        <f>STDEV(H4:H124)</f>
        <v>753.5630378</v>
      </c>
      <c r="J152" s="13"/>
      <c r="K152" s="19"/>
      <c r="L152" s="20" t="s">
        <v>288</v>
      </c>
      <c r="M152" s="21">
        <f>STDEV(M4:M124)</f>
        <v>464.8149188</v>
      </c>
      <c r="O152" s="13"/>
      <c r="P152" s="19"/>
      <c r="Q152" s="20" t="s">
        <v>288</v>
      </c>
      <c r="R152" s="21">
        <f>STDEV(R4:R124)</f>
        <v>570.2708274</v>
      </c>
      <c r="T152" s="13"/>
      <c r="U152" s="19"/>
      <c r="V152" s="20" t="s">
        <v>288</v>
      </c>
      <c r="W152" s="21">
        <f>STDEV(W4:W124)</f>
        <v>655.7744249</v>
      </c>
      <c r="Y152" s="13"/>
      <c r="Z152" s="19"/>
      <c r="AA152" s="20" t="s">
        <v>288</v>
      </c>
      <c r="AB152" s="21">
        <f>STDEV(AB4:AB124)</f>
        <v>664.9724472</v>
      </c>
      <c r="AD152" s="13"/>
      <c r="AE152" s="19"/>
      <c r="AF152" s="20" t="s">
        <v>288</v>
      </c>
      <c r="AG152" s="21">
        <f>STDEV(AG4:AG124)</f>
        <v>534.5417251</v>
      </c>
      <c r="AI152" s="13"/>
      <c r="AJ152" s="19"/>
      <c r="AK152" s="20" t="s">
        <v>288</v>
      </c>
      <c r="AL152" s="21">
        <f>STDEV(AL4:AL124)</f>
        <v>914.0263579</v>
      </c>
      <c r="AN152" s="13"/>
      <c r="AO152" s="19"/>
      <c r="AP152" s="20" t="s">
        <v>288</v>
      </c>
      <c r="AQ152" s="21">
        <f>STDEV(AQ4:AQ124)</f>
        <v>643.2751481</v>
      </c>
      <c r="AS152" s="13"/>
    </row>
    <row r="153">
      <c r="A153" s="16"/>
      <c r="B153" s="17" t="s">
        <v>289</v>
      </c>
      <c r="C153" s="21">
        <f>MEDIAN(C4:C124)</f>
        <v>216.5</v>
      </c>
      <c r="E153" s="13"/>
      <c r="F153" s="19"/>
      <c r="G153" s="17" t="s">
        <v>289</v>
      </c>
      <c r="H153" s="21">
        <f>MEDIAN(H4:H124)</f>
        <v>207.5</v>
      </c>
      <c r="J153" s="13"/>
      <c r="K153" s="19"/>
      <c r="L153" s="17" t="s">
        <v>289</v>
      </c>
      <c r="M153" s="21">
        <f>MEDIAN(M4:M124)</f>
        <v>191</v>
      </c>
      <c r="O153" s="13"/>
      <c r="P153" s="19"/>
      <c r="Q153" s="17" t="s">
        <v>289</v>
      </c>
      <c r="R153" s="21">
        <f>MEDIAN(R4:R124)</f>
        <v>169</v>
      </c>
      <c r="T153" s="13"/>
      <c r="U153" s="19"/>
      <c r="V153" s="17" t="s">
        <v>289</v>
      </c>
      <c r="W153" s="21">
        <f>MEDIAN(W4:W124)</f>
        <v>220</v>
      </c>
      <c r="Y153" s="13"/>
      <c r="Z153" s="19"/>
      <c r="AA153" s="17" t="s">
        <v>289</v>
      </c>
      <c r="AB153" s="21">
        <f>MEDIAN(AB4:AB124)</f>
        <v>229</v>
      </c>
      <c r="AD153" s="13"/>
      <c r="AE153" s="19"/>
      <c r="AF153" s="17" t="s">
        <v>289</v>
      </c>
      <c r="AG153" s="21">
        <f>MEDIAN(AG4:AG124)</f>
        <v>260</v>
      </c>
      <c r="AI153" s="13"/>
      <c r="AJ153" s="19"/>
      <c r="AK153" s="17" t="s">
        <v>289</v>
      </c>
      <c r="AL153" s="21">
        <f>MEDIAN(AL4:AL124)</f>
        <v>200</v>
      </c>
      <c r="AN153" s="13"/>
      <c r="AO153" s="19"/>
      <c r="AP153" s="17" t="s">
        <v>289</v>
      </c>
      <c r="AQ153" s="21">
        <f>MEDIAN(AQ4:AQ124)</f>
        <v>214</v>
      </c>
      <c r="AS153" s="13"/>
    </row>
    <row r="154">
      <c r="A154" s="16"/>
      <c r="B154" s="17" t="s">
        <v>290</v>
      </c>
      <c r="C154" s="21">
        <f>min(C4:C124)</f>
        <v>74</v>
      </c>
      <c r="E154" s="13"/>
      <c r="F154" s="19"/>
      <c r="G154" s="17" t="s">
        <v>290</v>
      </c>
      <c r="H154" s="21">
        <f>min(H4:H124)</f>
        <v>71</v>
      </c>
      <c r="J154" s="13"/>
      <c r="K154" s="19"/>
      <c r="L154" s="17" t="s">
        <v>290</v>
      </c>
      <c r="M154" s="21">
        <f>min(M4:M124)</f>
        <v>83</v>
      </c>
      <c r="O154" s="13"/>
      <c r="P154" s="19"/>
      <c r="Q154" s="17" t="s">
        <v>290</v>
      </c>
      <c r="R154" s="21">
        <f>min(R4:R124)</f>
        <v>80</v>
      </c>
      <c r="T154" s="13"/>
      <c r="U154" s="19"/>
      <c r="V154" s="17" t="s">
        <v>290</v>
      </c>
      <c r="W154" s="21">
        <f>min(W4:W124)</f>
        <v>76</v>
      </c>
      <c r="Y154" s="13"/>
      <c r="Z154" s="19"/>
      <c r="AA154" s="17" t="s">
        <v>290</v>
      </c>
      <c r="AB154" s="21">
        <f>min(AB4:AB124)</f>
        <v>83</v>
      </c>
      <c r="AD154" s="13"/>
      <c r="AE154" s="19"/>
      <c r="AF154" s="17" t="s">
        <v>290</v>
      </c>
      <c r="AG154" s="21">
        <f>min(AG4:AG124)</f>
        <v>101</v>
      </c>
      <c r="AI154" s="13"/>
      <c r="AJ154" s="19"/>
      <c r="AK154" s="17" t="s">
        <v>290</v>
      </c>
      <c r="AL154" s="21">
        <f>min(AL4:AL124)</f>
        <v>66</v>
      </c>
      <c r="AN154" s="13"/>
      <c r="AO154" s="19"/>
      <c r="AP154" s="17" t="s">
        <v>290</v>
      </c>
      <c r="AQ154" s="21">
        <f>min(AQ4:AQ124)</f>
        <v>84</v>
      </c>
      <c r="AS154" s="13"/>
    </row>
    <row r="155">
      <c r="A155" s="16"/>
      <c r="B155" s="17" t="s">
        <v>291</v>
      </c>
      <c r="C155" s="21">
        <f>max(C4:C124)</f>
        <v>4528</v>
      </c>
      <c r="E155" s="13"/>
      <c r="F155" s="19"/>
      <c r="G155" s="17" t="s">
        <v>291</v>
      </c>
      <c r="H155" s="21">
        <f>max(H4:H124)</f>
        <v>5087</v>
      </c>
      <c r="J155" s="13"/>
      <c r="K155" s="19"/>
      <c r="L155" s="17" t="s">
        <v>291</v>
      </c>
      <c r="M155" s="21">
        <f>max(M4:M124)</f>
        <v>2394</v>
      </c>
      <c r="O155" s="13"/>
      <c r="P155" s="19"/>
      <c r="Q155" s="17" t="s">
        <v>291</v>
      </c>
      <c r="R155" s="21">
        <f>max(R4:R124)</f>
        <v>4060</v>
      </c>
      <c r="T155" s="13"/>
      <c r="U155" s="19"/>
      <c r="V155" s="17" t="s">
        <v>291</v>
      </c>
      <c r="W155" s="21">
        <f>max(W4:W124)</f>
        <v>4604</v>
      </c>
      <c r="Y155" s="13"/>
      <c r="Z155" s="19"/>
      <c r="AA155" s="17" t="s">
        <v>291</v>
      </c>
      <c r="AB155" s="21">
        <f>max(AB4:AB124)</f>
        <v>2914</v>
      </c>
      <c r="AD155" s="13"/>
      <c r="AE155" s="19"/>
      <c r="AF155" s="17" t="s">
        <v>291</v>
      </c>
      <c r="AG155" s="21">
        <f>max(AG4:AG124)</f>
        <v>2974</v>
      </c>
      <c r="AI155" s="13"/>
      <c r="AJ155" s="19"/>
      <c r="AK155" s="17" t="s">
        <v>291</v>
      </c>
      <c r="AL155" s="21">
        <f>max(AL4:AL124)</f>
        <v>5297</v>
      </c>
      <c r="AN155" s="13"/>
      <c r="AO155" s="19"/>
      <c r="AP155" s="17" t="s">
        <v>291</v>
      </c>
      <c r="AQ155" s="21">
        <f>max(AQ4:AQ124)</f>
        <v>3175</v>
      </c>
      <c r="AS155" s="13"/>
    </row>
    <row r="156">
      <c r="A156" s="16"/>
      <c r="B156" s="17" t="s">
        <v>292</v>
      </c>
      <c r="C156" s="21">
        <f>sum(C4:C124)/1000</f>
        <v>27.932</v>
      </c>
      <c r="E156" s="13"/>
      <c r="F156" s="19"/>
      <c r="G156" s="17" t="s">
        <v>292</v>
      </c>
      <c r="H156" s="21">
        <f>sum(H4:H124)/1000</f>
        <v>26.396</v>
      </c>
      <c r="J156" s="13"/>
      <c r="K156" s="19"/>
      <c r="L156" s="17" t="s">
        <v>292</v>
      </c>
      <c r="M156" s="21">
        <f>sum(M4:M124)/1000</f>
        <v>23.939</v>
      </c>
      <c r="O156" s="13"/>
      <c r="P156" s="19"/>
      <c r="Q156" s="17" t="s">
        <v>292</v>
      </c>
      <c r="R156" s="21">
        <f>sum(R4:R124)/1000</f>
        <v>28.194</v>
      </c>
      <c r="T156" s="13"/>
      <c r="U156" s="19"/>
      <c r="V156" s="17" t="s">
        <v>292</v>
      </c>
      <c r="W156" s="21">
        <f>sum(W4:W124)/1000</f>
        <v>24.552</v>
      </c>
      <c r="Y156" s="13"/>
      <c r="Z156" s="19"/>
      <c r="AA156" s="17" t="s">
        <v>292</v>
      </c>
      <c r="AB156" s="21">
        <f>sum(AB4:AB124)/1000</f>
        <v>28.201</v>
      </c>
      <c r="AD156" s="13"/>
      <c r="AE156" s="19"/>
      <c r="AF156" s="17" t="s">
        <v>292</v>
      </c>
      <c r="AG156" s="21">
        <f>sum(AG4:AG124)/1000</f>
        <v>27.02</v>
      </c>
      <c r="AI156" s="13"/>
      <c r="AJ156" s="19"/>
      <c r="AK156" s="17" t="s">
        <v>292</v>
      </c>
      <c r="AL156" s="21">
        <f>sum(AL4:AL124)/1000</f>
        <v>32.594</v>
      </c>
      <c r="AN156" s="13"/>
      <c r="AO156" s="19"/>
      <c r="AP156" s="17" t="s">
        <v>292</v>
      </c>
      <c r="AQ156" s="21">
        <f>sum(AQ4:AQ124)/1000</f>
        <v>23.204</v>
      </c>
      <c r="AS156" s="13"/>
    </row>
    <row r="157">
      <c r="A157" s="16"/>
      <c r="B157" s="17" t="s">
        <v>293</v>
      </c>
      <c r="C157" s="21">
        <f>COUNTA(C4:C124)+1</f>
        <v>61</v>
      </c>
      <c r="E157" s="13"/>
      <c r="F157" s="19"/>
      <c r="G157" s="17" t="s">
        <v>293</v>
      </c>
      <c r="H157" s="21">
        <f>COUNTA(H4:H124)+1</f>
        <v>57</v>
      </c>
      <c r="J157" s="13"/>
      <c r="K157" s="19"/>
      <c r="L157" s="17" t="s">
        <v>293</v>
      </c>
      <c r="M157" s="21">
        <f>COUNTA(M4:M124)+1</f>
        <v>57</v>
      </c>
      <c r="O157" s="13"/>
      <c r="P157" s="19"/>
      <c r="Q157" s="17" t="s">
        <v>293</v>
      </c>
      <c r="R157" s="21">
        <f>COUNTA(R4:R124)+1</f>
        <v>71</v>
      </c>
      <c r="T157" s="13"/>
      <c r="U157" s="19"/>
      <c r="V157" s="17" t="s">
        <v>293</v>
      </c>
      <c r="W157" s="21">
        <f>COUNTA(W4:W124)+1</f>
        <v>56</v>
      </c>
      <c r="Y157" s="13"/>
      <c r="Z157" s="19"/>
      <c r="AA157" s="17" t="s">
        <v>293</v>
      </c>
      <c r="AB157" s="21">
        <f>COUNTA(AB4:AB124)+1</f>
        <v>57</v>
      </c>
      <c r="AD157" s="13"/>
      <c r="AE157" s="19"/>
      <c r="AF157" s="17" t="s">
        <v>293</v>
      </c>
      <c r="AG157" s="21">
        <f>COUNTA(AG4:AG124)+1</f>
        <v>58</v>
      </c>
      <c r="AI157" s="13"/>
      <c r="AJ157" s="19"/>
      <c r="AK157" s="17" t="s">
        <v>293</v>
      </c>
      <c r="AL157" s="21">
        <f>COUNTA(AL4:AL124)+1</f>
        <v>58</v>
      </c>
      <c r="AN157" s="13"/>
      <c r="AO157" s="19"/>
      <c r="AP157" s="17" t="s">
        <v>293</v>
      </c>
      <c r="AQ157" s="21">
        <f>COUNTA(AQ4:AQ124)+1</f>
        <v>46</v>
      </c>
      <c r="AS157" s="13"/>
    </row>
    <row r="158">
      <c r="A158" s="16"/>
      <c r="B158" s="17" t="s">
        <v>294</v>
      </c>
      <c r="C158" s="22">
        <f>C160+C159+C161+C162</f>
        <v>61</v>
      </c>
      <c r="E158" s="13"/>
      <c r="F158" s="16"/>
      <c r="G158" s="17" t="s">
        <v>294</v>
      </c>
      <c r="H158" s="22">
        <f>H160+H159+H161+H162</f>
        <v>57</v>
      </c>
      <c r="J158" s="13"/>
      <c r="K158" s="16"/>
      <c r="L158" s="17" t="s">
        <v>294</v>
      </c>
      <c r="M158" s="22">
        <f>M160+M159+M161+M162</f>
        <v>57</v>
      </c>
      <c r="O158" s="13"/>
      <c r="P158" s="16"/>
      <c r="Q158" s="17" t="s">
        <v>294</v>
      </c>
      <c r="R158" s="22">
        <f>R160+R159+R161+R162</f>
        <v>71</v>
      </c>
      <c r="T158" s="13"/>
      <c r="U158" s="16"/>
      <c r="V158" s="17" t="s">
        <v>294</v>
      </c>
      <c r="W158" s="22">
        <f>W160+W159+W161+W162</f>
        <v>65</v>
      </c>
      <c r="Y158" s="13"/>
      <c r="Z158" s="16"/>
      <c r="AA158" s="17" t="s">
        <v>294</v>
      </c>
      <c r="AB158" s="22">
        <f>AB160+AB159+AB161+AB162</f>
        <v>57</v>
      </c>
      <c r="AD158" s="13"/>
      <c r="AE158" s="16"/>
      <c r="AF158" s="17" t="s">
        <v>294</v>
      </c>
      <c r="AG158" s="22">
        <f>AG160+AG159+AG161+AG162</f>
        <v>76</v>
      </c>
      <c r="AI158" s="13"/>
      <c r="AJ158" s="16"/>
      <c r="AK158" s="17" t="s">
        <v>294</v>
      </c>
      <c r="AL158" s="22">
        <f>AL160+AL159+AL161+AL162</f>
        <v>76</v>
      </c>
      <c r="AN158" s="13"/>
      <c r="AO158" s="16"/>
      <c r="AP158" s="17" t="s">
        <v>294</v>
      </c>
      <c r="AQ158" s="22">
        <f>AQ160+AQ159+AQ161+AQ162</f>
        <v>64</v>
      </c>
      <c r="AS158" s="13"/>
    </row>
    <row r="159">
      <c r="A159" s="4"/>
      <c r="B159" s="17" t="s">
        <v>295</v>
      </c>
      <c r="C159" s="23">
        <f>(C157-55)/2</f>
        <v>3</v>
      </c>
      <c r="E159" s="13"/>
      <c r="F159" s="4"/>
      <c r="G159" s="17" t="s">
        <v>295</v>
      </c>
      <c r="H159" s="23">
        <f>(H157-55)/2</f>
        <v>1</v>
      </c>
      <c r="J159" s="13"/>
      <c r="K159" s="4"/>
      <c r="L159" s="17" t="s">
        <v>295</v>
      </c>
      <c r="M159" s="23">
        <f>(M157-55)/2</f>
        <v>1</v>
      </c>
      <c r="O159" s="13"/>
      <c r="P159" s="4"/>
      <c r="Q159" s="17" t="s">
        <v>295</v>
      </c>
      <c r="R159" s="23">
        <f>(R157-55)/2</f>
        <v>8</v>
      </c>
      <c r="T159" s="13"/>
      <c r="U159" s="4"/>
      <c r="V159" s="17" t="s">
        <v>295</v>
      </c>
      <c r="W159" s="32">
        <f>(W157-46)/2</f>
        <v>5</v>
      </c>
      <c r="Y159" s="13"/>
      <c r="Z159" s="4"/>
      <c r="AA159" s="17" t="s">
        <v>295</v>
      </c>
      <c r="AB159" s="23">
        <f>(AB157-55)/2</f>
        <v>1</v>
      </c>
      <c r="AD159" s="13"/>
      <c r="AE159" s="4"/>
      <c r="AF159" s="17" t="s">
        <v>295</v>
      </c>
      <c r="AG159" s="32">
        <f>(AG157-46)/2</f>
        <v>6</v>
      </c>
      <c r="AI159" s="13"/>
      <c r="AJ159" s="4"/>
      <c r="AK159" s="17" t="s">
        <v>295</v>
      </c>
      <c r="AL159" s="32">
        <f>(AL157-46)/2</f>
        <v>6</v>
      </c>
      <c r="AN159" s="13"/>
      <c r="AO159" s="4"/>
      <c r="AP159" s="17" t="s">
        <v>295</v>
      </c>
      <c r="AQ159" s="32">
        <f>(AQ157-46)/2</f>
        <v>0</v>
      </c>
      <c r="AS159" s="13"/>
    </row>
    <row r="160">
      <c r="B160" s="24" t="s">
        <v>296</v>
      </c>
      <c r="C160" s="25">
        <v>55.0</v>
      </c>
      <c r="E160" s="13"/>
      <c r="G160" s="24" t="s">
        <v>296</v>
      </c>
      <c r="H160" s="25">
        <v>55.0</v>
      </c>
      <c r="J160" s="13"/>
      <c r="L160" s="24" t="s">
        <v>296</v>
      </c>
      <c r="M160" s="25">
        <v>55.0</v>
      </c>
      <c r="O160" s="13"/>
      <c r="Q160" s="24" t="s">
        <v>296</v>
      </c>
      <c r="R160" s="25">
        <v>55.0</v>
      </c>
      <c r="T160" s="13"/>
      <c r="V160" s="24" t="s">
        <v>296</v>
      </c>
      <c r="W160" s="25">
        <v>55.0</v>
      </c>
      <c r="Y160" s="13"/>
      <c r="AA160" s="24" t="s">
        <v>296</v>
      </c>
      <c r="AB160" s="25">
        <v>55.0</v>
      </c>
      <c r="AD160" s="13"/>
      <c r="AF160" s="24" t="s">
        <v>296</v>
      </c>
      <c r="AG160" s="25">
        <v>55.0</v>
      </c>
      <c r="AI160" s="13"/>
      <c r="AK160" s="24" t="s">
        <v>296</v>
      </c>
      <c r="AL160" s="25">
        <v>55.0</v>
      </c>
      <c r="AN160" s="13"/>
      <c r="AP160" s="24" t="s">
        <v>296</v>
      </c>
      <c r="AQ160" s="25">
        <v>55.0</v>
      </c>
      <c r="AS160" s="13"/>
    </row>
    <row r="161">
      <c r="B161" s="26" t="s">
        <v>297</v>
      </c>
      <c r="C161" s="25">
        <f>C159</f>
        <v>3</v>
      </c>
      <c r="E161" s="13"/>
      <c r="G161" s="26" t="s">
        <v>297</v>
      </c>
      <c r="H161" s="25">
        <f>H159</f>
        <v>1</v>
      </c>
      <c r="J161" s="13"/>
      <c r="L161" s="26" t="s">
        <v>297</v>
      </c>
      <c r="M161" s="25">
        <f>M159</f>
        <v>1</v>
      </c>
      <c r="O161" s="13"/>
      <c r="Q161" s="26" t="s">
        <v>297</v>
      </c>
      <c r="R161" s="25">
        <f>R159</f>
        <v>8</v>
      </c>
      <c r="T161" s="13"/>
      <c r="V161" s="26" t="s">
        <v>297</v>
      </c>
      <c r="W161" s="25">
        <f>W159</f>
        <v>5</v>
      </c>
      <c r="Y161" s="13"/>
      <c r="AA161" s="26" t="s">
        <v>297</v>
      </c>
      <c r="AB161" s="25">
        <f>AB159</f>
        <v>1</v>
      </c>
      <c r="AD161" s="13"/>
      <c r="AF161" s="26" t="s">
        <v>297</v>
      </c>
      <c r="AG161" s="25">
        <f>AG159</f>
        <v>6</v>
      </c>
      <c r="AI161" s="13"/>
      <c r="AK161" s="26" t="s">
        <v>297</v>
      </c>
      <c r="AL161" s="25">
        <f>AL159</f>
        <v>6</v>
      </c>
      <c r="AN161" s="13"/>
      <c r="AP161" s="26" t="s">
        <v>297</v>
      </c>
      <c r="AQ161" s="25">
        <f>AQ159</f>
        <v>0</v>
      </c>
      <c r="AS161" s="13"/>
    </row>
    <row r="162">
      <c r="B162" s="26" t="s">
        <v>298</v>
      </c>
      <c r="C162" s="25">
        <v>0.0</v>
      </c>
      <c r="E162" s="13"/>
      <c r="G162" s="26" t="s">
        <v>298</v>
      </c>
      <c r="H162" s="25">
        <v>0.0</v>
      </c>
      <c r="J162" s="13"/>
      <c r="L162" s="26" t="s">
        <v>298</v>
      </c>
      <c r="M162" s="25">
        <v>0.0</v>
      </c>
      <c r="O162" s="13"/>
      <c r="Q162" s="26" t="s">
        <v>298</v>
      </c>
      <c r="R162" s="25">
        <v>0.0</v>
      </c>
      <c r="T162" s="13"/>
      <c r="V162" s="26" t="s">
        <v>298</v>
      </c>
      <c r="W162" s="25">
        <v>0.0</v>
      </c>
      <c r="Y162" s="13"/>
      <c r="AA162" s="26" t="s">
        <v>298</v>
      </c>
      <c r="AB162" s="25">
        <v>0.0</v>
      </c>
      <c r="AD162" s="13"/>
      <c r="AF162" s="26" t="s">
        <v>298</v>
      </c>
      <c r="AG162" s="31">
        <v>9.0</v>
      </c>
      <c r="AI162" s="13"/>
      <c r="AK162" s="26" t="s">
        <v>298</v>
      </c>
      <c r="AL162" s="31">
        <v>9.0</v>
      </c>
      <c r="AN162" s="13"/>
      <c r="AP162" s="26" t="s">
        <v>298</v>
      </c>
      <c r="AQ162" s="31">
        <v>9.0</v>
      </c>
      <c r="AS162" s="13"/>
    </row>
    <row r="163">
      <c r="B163" s="24" t="s">
        <v>299</v>
      </c>
      <c r="C163" s="25">
        <f>COUNTIF(A3:A100,FALSE)+5</f>
        <v>7</v>
      </c>
      <c r="E163" s="13"/>
      <c r="G163" s="24" t="s">
        <v>299</v>
      </c>
      <c r="H163" s="25">
        <f>COUNTIF(F3:F100,FALSE)+5</f>
        <v>7</v>
      </c>
      <c r="J163" s="13"/>
      <c r="L163" s="24" t="s">
        <v>299</v>
      </c>
      <c r="M163" s="25">
        <f>COUNTIF(K3:K100,FALSE)+5</f>
        <v>7</v>
      </c>
      <c r="O163" s="13"/>
      <c r="Q163" s="24" t="s">
        <v>299</v>
      </c>
      <c r="R163" s="25">
        <f>COUNTIF(P3:P100,FALSE)+5</f>
        <v>7</v>
      </c>
      <c r="T163" s="13"/>
      <c r="V163" s="24" t="s">
        <v>299</v>
      </c>
      <c r="W163" s="31">
        <v>7.0</v>
      </c>
      <c r="Y163" s="13"/>
      <c r="AA163" s="24" t="s">
        <v>299</v>
      </c>
      <c r="AB163" s="25">
        <f>COUNTIF(Z3:Z100,FALSE)+5</f>
        <v>7</v>
      </c>
      <c r="AD163" s="13"/>
      <c r="AF163" s="24" t="s">
        <v>299</v>
      </c>
      <c r="AG163" s="25">
        <f>COUNTIF(AE3:AE100,FALSE)-1+5</f>
        <v>7</v>
      </c>
      <c r="AI163" s="13"/>
      <c r="AK163" s="24" t="s">
        <v>299</v>
      </c>
      <c r="AL163" s="25">
        <f>COUNTIF(AJ3:AJ100,FALSE)+7</f>
        <v>9</v>
      </c>
      <c r="AN163" s="13"/>
      <c r="AP163" s="24" t="s">
        <v>299</v>
      </c>
      <c r="AQ163" s="25">
        <f>COUNTIF(AO3:AO100,FALSE)+5</f>
        <v>7</v>
      </c>
      <c r="AS163" s="13"/>
    </row>
    <row r="164">
      <c r="B164" s="26" t="s">
        <v>300</v>
      </c>
      <c r="C164" s="25">
        <f>C158+C163</f>
        <v>68</v>
      </c>
      <c r="E164" s="13"/>
      <c r="G164" s="26" t="s">
        <v>300</v>
      </c>
      <c r="H164" s="25">
        <f>H158+H163</f>
        <v>64</v>
      </c>
      <c r="J164" s="13"/>
      <c r="L164" s="26" t="s">
        <v>300</v>
      </c>
      <c r="M164" s="25">
        <f>M158+M163</f>
        <v>64</v>
      </c>
      <c r="O164" s="13"/>
      <c r="Q164" s="26" t="s">
        <v>300</v>
      </c>
      <c r="R164" s="25">
        <f>R158+R163</f>
        <v>78</v>
      </c>
      <c r="T164" s="13"/>
      <c r="V164" s="26" t="s">
        <v>300</v>
      </c>
      <c r="W164" s="25">
        <f>W158+W163</f>
        <v>72</v>
      </c>
      <c r="Y164" s="13"/>
      <c r="AA164" s="26" t="s">
        <v>300</v>
      </c>
      <c r="AB164" s="25">
        <f>AB158+AB163</f>
        <v>64</v>
      </c>
      <c r="AD164" s="13"/>
      <c r="AF164" s="26" t="s">
        <v>300</v>
      </c>
      <c r="AG164" s="25">
        <f>AG158+AG163</f>
        <v>83</v>
      </c>
      <c r="AI164" s="13"/>
      <c r="AK164" s="26" t="s">
        <v>300</v>
      </c>
      <c r="AL164" s="25">
        <f>AL158+AL163</f>
        <v>85</v>
      </c>
      <c r="AN164" s="13"/>
      <c r="AP164" s="26" t="s">
        <v>300</v>
      </c>
      <c r="AQ164" s="25">
        <f>AQ158+AQ163</f>
        <v>71</v>
      </c>
      <c r="AS164" s="13"/>
    </row>
    <row r="165">
      <c r="B165" s="26" t="s">
        <v>301</v>
      </c>
      <c r="C165" s="25">
        <f>C157-C159</f>
        <v>58</v>
      </c>
      <c r="E165" s="13"/>
      <c r="G165" s="26" t="s">
        <v>301</v>
      </c>
      <c r="H165" s="25">
        <f>H157-H159</f>
        <v>56</v>
      </c>
      <c r="J165" s="13"/>
      <c r="L165" s="26" t="s">
        <v>301</v>
      </c>
      <c r="M165" s="25">
        <f>M157-M159</f>
        <v>56</v>
      </c>
      <c r="O165" s="13"/>
      <c r="Q165" s="26" t="s">
        <v>301</v>
      </c>
      <c r="R165" s="25">
        <f>R157-R159</f>
        <v>63</v>
      </c>
      <c r="T165" s="13"/>
      <c r="V165" s="26" t="s">
        <v>301</v>
      </c>
      <c r="W165" s="25">
        <f>W157-W159</f>
        <v>51</v>
      </c>
      <c r="Y165" s="13"/>
      <c r="AA165" s="26" t="s">
        <v>301</v>
      </c>
      <c r="AB165" s="25">
        <f>AB157-AB159</f>
        <v>56</v>
      </c>
      <c r="AD165" s="13"/>
      <c r="AF165" s="26" t="s">
        <v>301</v>
      </c>
      <c r="AG165" s="25">
        <f>AG157-AG159</f>
        <v>52</v>
      </c>
      <c r="AI165" s="13"/>
      <c r="AK165" s="26" t="s">
        <v>301</v>
      </c>
      <c r="AL165" s="25">
        <f>AL157-AL159</f>
        <v>52</v>
      </c>
      <c r="AN165" s="13"/>
      <c r="AP165" s="26" t="s">
        <v>301</v>
      </c>
      <c r="AQ165" s="25">
        <f>AQ157-AQ159</f>
        <v>46</v>
      </c>
      <c r="AS165" s="13"/>
    </row>
    <row r="166">
      <c r="B166" s="28" t="s">
        <v>302</v>
      </c>
      <c r="C166" s="25">
        <f>((ABS(C165)-1)/C156)*1/5</f>
        <v>0.4081340398</v>
      </c>
      <c r="E166" s="13"/>
      <c r="G166" s="28" t="s">
        <v>302</v>
      </c>
      <c r="H166" s="25">
        <f>((ABS(H165)-1)/H156)*1/5</f>
        <v>0.4167298075</v>
      </c>
      <c r="J166" s="13"/>
      <c r="L166" s="28" t="s">
        <v>302</v>
      </c>
      <c r="M166" s="25">
        <f>((ABS(M165)-1)/M156)*1/5</f>
        <v>0.4595012323</v>
      </c>
      <c r="O166" s="13"/>
      <c r="Q166" s="28" t="s">
        <v>302</v>
      </c>
      <c r="R166" s="25">
        <f>((ABS(R165)-1)/R156)*1/5</f>
        <v>0.4398098886</v>
      </c>
      <c r="T166" s="13"/>
      <c r="V166" s="28" t="s">
        <v>302</v>
      </c>
      <c r="W166" s="25">
        <f>((ABS(W165)-1)/W156)*1/5</f>
        <v>0.4072987944</v>
      </c>
      <c r="Y166" s="13"/>
      <c r="AA166" s="28" t="s">
        <v>302</v>
      </c>
      <c r="AB166" s="25">
        <f>((ABS(AB165)-1)/AB156)*1/5</f>
        <v>0.3900570902</v>
      </c>
      <c r="AD166" s="13"/>
      <c r="AF166" s="28" t="s">
        <v>302</v>
      </c>
      <c r="AG166" s="25">
        <f>((ABS(AG165)-1)/AG156)*1/5</f>
        <v>0.3774981495</v>
      </c>
      <c r="AI166" s="13"/>
      <c r="AK166" s="28" t="s">
        <v>302</v>
      </c>
      <c r="AL166" s="25">
        <f>((ABS(AL165)-1)/AL156)*1/5</f>
        <v>0.3129410321</v>
      </c>
      <c r="AN166" s="13"/>
      <c r="AP166" s="28" t="s">
        <v>302</v>
      </c>
      <c r="AQ166" s="25">
        <f>((ABS(AQ165)-1)/AQ156)*1/5</f>
        <v>0.3878641614</v>
      </c>
      <c r="AS166" s="13"/>
    </row>
    <row r="167">
      <c r="B167" s="28" t="s">
        <v>303</v>
      </c>
      <c r="C167" s="25">
        <f>((ABS(C165)-1)/C156)*1/5*60</f>
        <v>24.48804239</v>
      </c>
      <c r="E167" s="13"/>
      <c r="G167" s="28" t="s">
        <v>303</v>
      </c>
      <c r="H167" s="25">
        <f>((ABS(H165)-1)/H156)*1/5*60</f>
        <v>25.00378845</v>
      </c>
      <c r="J167" s="13"/>
      <c r="L167" s="28" t="s">
        <v>303</v>
      </c>
      <c r="M167" s="25">
        <f>((ABS(M165)-1)/M156)*1/5*60</f>
        <v>27.57007394</v>
      </c>
      <c r="O167" s="13"/>
      <c r="Q167" s="28" t="s">
        <v>303</v>
      </c>
      <c r="R167" s="25">
        <f>((ABS(R165)-1)/R156)*1/5*60</f>
        <v>26.38859332</v>
      </c>
      <c r="T167" s="13"/>
      <c r="V167" s="28" t="s">
        <v>303</v>
      </c>
      <c r="W167" s="25">
        <f>((ABS(W165)-1)/W156)*1/5*60</f>
        <v>24.43792766</v>
      </c>
      <c r="Y167" s="13"/>
      <c r="AA167" s="28" t="s">
        <v>303</v>
      </c>
      <c r="AB167" s="25">
        <f>((ABS(AB165)-1)/AB156)*1/5*60</f>
        <v>23.40342541</v>
      </c>
      <c r="AD167" s="13"/>
      <c r="AF167" s="28" t="s">
        <v>303</v>
      </c>
      <c r="AG167" s="25">
        <f>((ABS(AG165)-1)/AG156)*1/5*60</f>
        <v>22.64988897</v>
      </c>
      <c r="AI167" s="13"/>
      <c r="AK167" s="28" t="s">
        <v>303</v>
      </c>
      <c r="AL167" s="25">
        <f>((ABS(AL165)-1)/AL156)*1/5*60</f>
        <v>18.77646193</v>
      </c>
      <c r="AN167" s="13"/>
      <c r="AP167" s="28" t="s">
        <v>303</v>
      </c>
      <c r="AQ167" s="25">
        <f>((ABS(AQ165)-1)/AQ156)*1/5*60</f>
        <v>23.27184968</v>
      </c>
      <c r="AS167" s="13"/>
    </row>
    <row r="168">
      <c r="B168" s="28" t="s">
        <v>304</v>
      </c>
      <c r="C168" s="25">
        <f>C166*(1-C177)</f>
        <v>0.4081340398</v>
      </c>
      <c r="E168" s="13"/>
      <c r="G168" s="28" t="s">
        <v>304</v>
      </c>
      <c r="H168" s="25">
        <f>H166*(1-H177)</f>
        <v>0.4167298075</v>
      </c>
      <c r="J168" s="13"/>
      <c r="L168" s="28" t="s">
        <v>304</v>
      </c>
      <c r="M168" s="25">
        <f>M166*(1-M177)</f>
        <v>0.4595012323</v>
      </c>
      <c r="O168" s="13"/>
      <c r="Q168" s="28" t="s">
        <v>304</v>
      </c>
      <c r="R168" s="25">
        <f>R166*(1-R177)</f>
        <v>0.4398098886</v>
      </c>
      <c r="T168" s="13"/>
      <c r="V168" s="28" t="s">
        <v>304</v>
      </c>
      <c r="W168" s="25">
        <f>W166*(1-W177)</f>
        <v>0.4072987944</v>
      </c>
      <c r="Y168" s="13"/>
      <c r="AA168" s="28" t="s">
        <v>304</v>
      </c>
      <c r="AB168" s="25">
        <f>AB166*(1-AB177)</f>
        <v>0.3900570902</v>
      </c>
      <c r="AD168" s="13"/>
      <c r="AF168" s="28" t="s">
        <v>304</v>
      </c>
      <c r="AG168" s="25">
        <f>AG166*(1-AG177)</f>
        <v>0.3289626732</v>
      </c>
      <c r="AI168" s="13"/>
      <c r="AK168" s="28" t="s">
        <v>304</v>
      </c>
      <c r="AL168" s="25">
        <f>AL166*(1-AL177)</f>
        <v>0.2727057565</v>
      </c>
      <c r="AN168" s="13"/>
      <c r="AP168" s="28" t="s">
        <v>304</v>
      </c>
      <c r="AQ168" s="25">
        <f>AQ166*(1-AQ177)</f>
        <v>0.3333207637</v>
      </c>
      <c r="AS168" s="13"/>
    </row>
    <row r="169">
      <c r="B169" s="28" t="s">
        <v>305</v>
      </c>
      <c r="C169" s="25">
        <f>C167*(1-C177)</f>
        <v>24.48804239</v>
      </c>
      <c r="E169" s="13"/>
      <c r="G169" s="28" t="s">
        <v>305</v>
      </c>
      <c r="H169" s="25">
        <f>H167*(1-H177)</f>
        <v>25.00378845</v>
      </c>
      <c r="J169" s="13"/>
      <c r="L169" s="28" t="s">
        <v>305</v>
      </c>
      <c r="M169" s="25">
        <f>M167*(1-M177)</f>
        <v>27.57007394</v>
      </c>
      <c r="O169" s="13"/>
      <c r="Q169" s="28" t="s">
        <v>305</v>
      </c>
      <c r="R169" s="25">
        <f>R167*(1-R177)</f>
        <v>26.38859332</v>
      </c>
      <c r="T169" s="13"/>
      <c r="V169" s="28" t="s">
        <v>305</v>
      </c>
      <c r="W169" s="25">
        <f>W167*(1-W177)</f>
        <v>24.43792766</v>
      </c>
      <c r="Y169" s="13"/>
      <c r="AA169" s="28" t="s">
        <v>305</v>
      </c>
      <c r="AB169" s="25">
        <f>AB167*(1-AB177)</f>
        <v>23.40342541</v>
      </c>
      <c r="AD169" s="13"/>
      <c r="AF169" s="28" t="s">
        <v>305</v>
      </c>
      <c r="AG169" s="25">
        <f>AG167*(1-AG177)</f>
        <v>19.73776039</v>
      </c>
      <c r="AI169" s="13"/>
      <c r="AK169" s="28" t="s">
        <v>305</v>
      </c>
      <c r="AL169" s="25">
        <f>AL167*(1-AL177)</f>
        <v>16.36234539</v>
      </c>
      <c r="AN169" s="13"/>
      <c r="AP169" s="28" t="s">
        <v>305</v>
      </c>
      <c r="AQ169" s="25">
        <f>AQ167*(1-AQ177)</f>
        <v>19.99924582</v>
      </c>
      <c r="AS169" s="13"/>
    </row>
    <row r="170">
      <c r="B170" s="28" t="s">
        <v>306</v>
      </c>
      <c r="C170" s="25">
        <f>(ABS(C165)-1)/C156</f>
        <v>2.040670199</v>
      </c>
      <c r="E170" s="13"/>
      <c r="G170" s="28" t="s">
        <v>306</v>
      </c>
      <c r="H170" s="25">
        <f>(ABS(H165)-1)/H156</f>
        <v>2.083649038</v>
      </c>
      <c r="J170" s="13"/>
      <c r="L170" s="28" t="s">
        <v>306</v>
      </c>
      <c r="M170" s="25">
        <f>(ABS(M165)-1)/M156</f>
        <v>2.297506161</v>
      </c>
      <c r="O170" s="13"/>
      <c r="Q170" s="28" t="s">
        <v>306</v>
      </c>
      <c r="R170" s="25">
        <f>(ABS(R165)-1)/R156</f>
        <v>2.199049443</v>
      </c>
      <c r="T170" s="13"/>
      <c r="V170" s="28" t="s">
        <v>306</v>
      </c>
      <c r="W170" s="25">
        <f>(ABS(W165)-1)/W156</f>
        <v>2.036493972</v>
      </c>
      <c r="Y170" s="13"/>
      <c r="AA170" s="28" t="s">
        <v>306</v>
      </c>
      <c r="AB170" s="25">
        <f>(ABS(AB165)-1)/AB156</f>
        <v>1.950285451</v>
      </c>
      <c r="AD170" s="13"/>
      <c r="AF170" s="28" t="s">
        <v>306</v>
      </c>
      <c r="AG170" s="25">
        <f>(ABS(AG165)-1)/AG156</f>
        <v>1.887490748</v>
      </c>
      <c r="AI170" s="13"/>
      <c r="AK170" s="28" t="s">
        <v>306</v>
      </c>
      <c r="AL170" s="25">
        <f>(ABS(AL165)-1)/AL156</f>
        <v>1.56470516</v>
      </c>
      <c r="AN170" s="13"/>
      <c r="AP170" s="28" t="s">
        <v>306</v>
      </c>
      <c r="AQ170" s="25">
        <f>(ABS(AQ165)-1)/AQ156</f>
        <v>1.939320807</v>
      </c>
      <c r="AS170" s="13"/>
    </row>
    <row r="171">
      <c r="B171" s="28" t="s">
        <v>307</v>
      </c>
      <c r="C171" s="25">
        <f>(ABS(C158)-1)/C156</f>
        <v>2.148073894</v>
      </c>
      <c r="E171" s="13"/>
      <c r="G171" s="28" t="s">
        <v>307</v>
      </c>
      <c r="H171" s="25">
        <f>(ABS(H158)-1)/H156</f>
        <v>2.121533566</v>
      </c>
      <c r="J171" s="13"/>
      <c r="L171" s="28" t="s">
        <v>307</v>
      </c>
      <c r="M171" s="25">
        <f>(ABS(M158)-1)/M156</f>
        <v>2.339279001</v>
      </c>
      <c r="O171" s="13"/>
      <c r="Q171" s="28" t="s">
        <v>307</v>
      </c>
      <c r="R171" s="25">
        <f>(ABS(R158)-1)/R156</f>
        <v>2.482797758</v>
      </c>
      <c r="T171" s="13"/>
      <c r="V171" s="28" t="s">
        <v>307</v>
      </c>
      <c r="W171" s="25">
        <f>(ABS(W158)-1)/W156</f>
        <v>2.606712284</v>
      </c>
      <c r="Y171" s="13"/>
      <c r="AA171" s="28" t="s">
        <v>307</v>
      </c>
      <c r="AB171" s="25">
        <f>(ABS(AB158)-1)/AB156</f>
        <v>1.985745186</v>
      </c>
      <c r="AD171" s="13"/>
      <c r="AF171" s="28" t="s">
        <v>307</v>
      </c>
      <c r="AG171" s="25">
        <f>(ABS(AG158)-1)/AG156</f>
        <v>2.775721688</v>
      </c>
      <c r="AI171" s="13"/>
      <c r="AK171" s="28" t="s">
        <v>307</v>
      </c>
      <c r="AL171" s="25">
        <f>(ABS(AL158)-1)/AL156</f>
        <v>2.301037001</v>
      </c>
      <c r="AN171" s="13"/>
      <c r="AP171" s="28" t="s">
        <v>307</v>
      </c>
      <c r="AQ171" s="25">
        <f>(ABS(AQ158)-1)/AQ156</f>
        <v>2.715049129</v>
      </c>
      <c r="AS171" s="13"/>
    </row>
    <row r="172">
      <c r="B172" s="4" t="s">
        <v>308</v>
      </c>
      <c r="C172" s="25">
        <f>(ABS(C164)-1)/C156</f>
        <v>2.398682515</v>
      </c>
      <c r="E172" s="13"/>
      <c r="G172" s="4" t="s">
        <v>308</v>
      </c>
      <c r="H172" s="25">
        <f>(ABS(H164)-1)/H156</f>
        <v>2.386725261</v>
      </c>
      <c r="J172" s="13"/>
      <c r="L172" s="4" t="s">
        <v>308</v>
      </c>
      <c r="M172" s="25">
        <f>(ABS(M164)-1)/M156</f>
        <v>2.631688876</v>
      </c>
      <c r="O172" s="13"/>
      <c r="Q172" s="4" t="s">
        <v>308</v>
      </c>
      <c r="R172" s="25">
        <f>(ABS(R164)-1)/R156</f>
        <v>2.731077534</v>
      </c>
      <c r="T172" s="13"/>
      <c r="V172" s="4" t="s">
        <v>308</v>
      </c>
      <c r="W172" s="25">
        <f>(ABS(W164)-1)/W156</f>
        <v>2.89182144</v>
      </c>
      <c r="Y172" s="13"/>
      <c r="AA172" s="4" t="s">
        <v>308</v>
      </c>
      <c r="AB172" s="25">
        <f>(ABS(AB164)-1)/AB156</f>
        <v>2.233963335</v>
      </c>
      <c r="AD172" s="13"/>
      <c r="AF172" s="4" t="s">
        <v>308</v>
      </c>
      <c r="AG172" s="25">
        <f>(ABS(AG164)-1)/AG156</f>
        <v>3.034789045</v>
      </c>
      <c r="AI172" s="13"/>
      <c r="AK172" s="4" t="s">
        <v>308</v>
      </c>
      <c r="AL172" s="25">
        <f>(ABS(AL164)-1)/AL156</f>
        <v>2.577161441</v>
      </c>
      <c r="AN172" s="13"/>
      <c r="AP172" s="4" t="s">
        <v>308</v>
      </c>
      <c r="AQ172" s="25">
        <f>(ABS(AQ164)-1)/AQ156</f>
        <v>3.016721255</v>
      </c>
      <c r="AS172" s="13"/>
    </row>
    <row r="173">
      <c r="B173" s="4" t="s">
        <v>309</v>
      </c>
      <c r="C173" s="25">
        <f>ABS(C158)/ABS(C165)</f>
        <v>1.051724138</v>
      </c>
      <c r="E173" s="13"/>
      <c r="G173" s="4" t="s">
        <v>309</v>
      </c>
      <c r="H173" s="25">
        <f>ABS(H158)/ABS(H165)</f>
        <v>1.017857143</v>
      </c>
      <c r="J173" s="13"/>
      <c r="L173" s="4" t="s">
        <v>309</v>
      </c>
      <c r="M173" s="25">
        <f>ABS(M158)/ABS(M165)</f>
        <v>1.017857143</v>
      </c>
      <c r="O173" s="13"/>
      <c r="Q173" s="4" t="s">
        <v>309</v>
      </c>
      <c r="R173" s="25">
        <f>ABS(R158)/ABS(R165)</f>
        <v>1.126984127</v>
      </c>
      <c r="T173" s="13"/>
      <c r="V173" s="4" t="s">
        <v>309</v>
      </c>
      <c r="W173" s="25">
        <f>ABS(W158)/ABS(W165)</f>
        <v>1.274509804</v>
      </c>
      <c r="Y173" s="13"/>
      <c r="AA173" s="4" t="s">
        <v>309</v>
      </c>
      <c r="AB173" s="25">
        <f>ABS(AB158)/ABS(AB165)</f>
        <v>1.017857143</v>
      </c>
      <c r="AD173" s="13"/>
      <c r="AF173" s="4" t="s">
        <v>309</v>
      </c>
      <c r="AG173" s="25">
        <f>ABS(AG158)/ABS(AG165)</f>
        <v>1.461538462</v>
      </c>
      <c r="AI173" s="13"/>
      <c r="AK173" s="4" t="s">
        <v>309</v>
      </c>
      <c r="AL173" s="25">
        <f>ABS(AL158)/ABS(AL165)</f>
        <v>1.461538462</v>
      </c>
      <c r="AN173" s="13"/>
      <c r="AP173" s="4" t="s">
        <v>309</v>
      </c>
      <c r="AQ173" s="25">
        <f>ABS(AQ158)/ABS(AQ165)</f>
        <v>1.391304348</v>
      </c>
      <c r="AS173" s="13"/>
    </row>
    <row r="174">
      <c r="B174" s="4" t="s">
        <v>310</v>
      </c>
      <c r="C174" s="25">
        <f>ABS(C164)/ABS(C165)</f>
        <v>1.172413793</v>
      </c>
      <c r="E174" s="13"/>
      <c r="G174" s="4" t="s">
        <v>310</v>
      </c>
      <c r="H174" s="25">
        <f>ABS(H164)/ABS(H165)</f>
        <v>1.142857143</v>
      </c>
      <c r="J174" s="13"/>
      <c r="L174" s="4" t="s">
        <v>310</v>
      </c>
      <c r="M174" s="25">
        <f>ABS(M164)/ABS(M165)</f>
        <v>1.142857143</v>
      </c>
      <c r="O174" s="13"/>
      <c r="Q174" s="4" t="s">
        <v>310</v>
      </c>
      <c r="R174" s="25">
        <f>ABS(R164)/ABS(R165)</f>
        <v>1.238095238</v>
      </c>
      <c r="T174" s="13"/>
      <c r="V174" s="4" t="s">
        <v>310</v>
      </c>
      <c r="W174" s="25">
        <f>ABS(W164)/ABS(W165)</f>
        <v>1.411764706</v>
      </c>
      <c r="Y174" s="13"/>
      <c r="AA174" s="4" t="s">
        <v>310</v>
      </c>
      <c r="AB174" s="25">
        <f>ABS(AB164)/ABS(AB165)</f>
        <v>1.142857143</v>
      </c>
      <c r="AD174" s="13"/>
      <c r="AF174" s="4" t="s">
        <v>310</v>
      </c>
      <c r="AG174" s="25">
        <f>ABS(AG164)/ABS(AG165)</f>
        <v>1.596153846</v>
      </c>
      <c r="AI174" s="13"/>
      <c r="AK174" s="4" t="s">
        <v>310</v>
      </c>
      <c r="AL174" s="25">
        <f>ABS(AL164)/ABS(AL165)</f>
        <v>1.634615385</v>
      </c>
      <c r="AN174" s="13"/>
      <c r="AP174" s="4" t="s">
        <v>310</v>
      </c>
      <c r="AQ174" s="25">
        <f>ABS(AQ164)/ABS(AQ165)</f>
        <v>1.543478261</v>
      </c>
      <c r="AS174" s="13"/>
    </row>
    <row r="175">
      <c r="B175" s="4" t="s">
        <v>311</v>
      </c>
      <c r="C175" s="25">
        <f>C162/MAX(ABS(C160),ABS(C165))</f>
        <v>0</v>
      </c>
      <c r="E175" s="13"/>
      <c r="G175" s="4" t="s">
        <v>311</v>
      </c>
      <c r="H175" s="25">
        <f>H162/MAX(ABS(H160),ABS(H165))</f>
        <v>0</v>
      </c>
      <c r="J175" s="13"/>
      <c r="L175" s="4" t="s">
        <v>311</v>
      </c>
      <c r="M175" s="25">
        <f>M162/MAX(ABS(M160),ABS(M165))</f>
        <v>0</v>
      </c>
      <c r="O175" s="13"/>
      <c r="Q175" s="4" t="s">
        <v>311</v>
      </c>
      <c r="R175" s="25">
        <f>R162/MAX(ABS(R160),ABS(R165))</f>
        <v>0</v>
      </c>
      <c r="T175" s="13"/>
      <c r="V175" s="4" t="s">
        <v>311</v>
      </c>
      <c r="W175" s="25">
        <f>W162/MAX(ABS(W160),ABS(W165))</f>
        <v>0</v>
      </c>
      <c r="Y175" s="13"/>
      <c r="AA175" s="4" t="s">
        <v>311</v>
      </c>
      <c r="AB175" s="25">
        <f>AB162/MAX(ABS(AB160),ABS(AB165))</f>
        <v>0</v>
      </c>
      <c r="AD175" s="13"/>
      <c r="AF175" s="4" t="s">
        <v>311</v>
      </c>
      <c r="AG175" s="25">
        <f>AG162/MAX(ABS(AG160),ABS(AG165))</f>
        <v>0.1636363636</v>
      </c>
      <c r="AI175" s="13"/>
      <c r="AK175" s="4" t="s">
        <v>311</v>
      </c>
      <c r="AL175" s="25">
        <f>AL162/MAX(ABS(AL160),ABS(AL165))</f>
        <v>0.1636363636</v>
      </c>
      <c r="AN175" s="13"/>
      <c r="AP175" s="4" t="s">
        <v>311</v>
      </c>
      <c r="AQ175" s="25">
        <f>AQ162/MAX(ABS(AQ160),ABS(AQ165))</f>
        <v>0.1636363636</v>
      </c>
      <c r="AS175" s="13"/>
    </row>
    <row r="176">
      <c r="B176" s="28" t="s">
        <v>312</v>
      </c>
      <c r="C176" s="25">
        <f>C161/(C160+C162+C161)</f>
        <v>0.05172413793</v>
      </c>
      <c r="E176" s="13"/>
      <c r="G176" s="28" t="s">
        <v>312</v>
      </c>
      <c r="H176" s="25">
        <f>H161/(H160+H162+H161)</f>
        <v>0.01785714286</v>
      </c>
      <c r="J176" s="13"/>
      <c r="L176" s="28" t="s">
        <v>312</v>
      </c>
      <c r="M176" s="25">
        <f>M161/(M160+M162+M161)</f>
        <v>0.01785714286</v>
      </c>
      <c r="O176" s="13"/>
      <c r="Q176" s="28" t="s">
        <v>312</v>
      </c>
      <c r="R176" s="25">
        <f>R161/(R160+R162+R161)</f>
        <v>0.126984127</v>
      </c>
      <c r="T176" s="13"/>
      <c r="V176" s="28" t="s">
        <v>312</v>
      </c>
      <c r="W176" s="25">
        <f>W161/(W160+W162+W161)</f>
        <v>0.08333333333</v>
      </c>
      <c r="Y176" s="13"/>
      <c r="AA176" s="28" t="s">
        <v>312</v>
      </c>
      <c r="AB176" s="25">
        <f>AB161/(AB160+AB162+AB161)</f>
        <v>0.01785714286</v>
      </c>
      <c r="AD176" s="13"/>
      <c r="AF176" s="28" t="s">
        <v>312</v>
      </c>
      <c r="AG176" s="25">
        <f>AG161/(AG160+AG162+AG161)</f>
        <v>0.08571428571</v>
      </c>
      <c r="AI176" s="13"/>
      <c r="AK176" s="28" t="s">
        <v>312</v>
      </c>
      <c r="AL176" s="25">
        <f>AL161/(AL160+AL162+AL161)</f>
        <v>0.08571428571</v>
      </c>
      <c r="AN176" s="13"/>
      <c r="AP176" s="28" t="s">
        <v>312</v>
      </c>
      <c r="AQ176" s="25">
        <f>AQ161/(AQ160+AQ162+AQ161)</f>
        <v>0</v>
      </c>
      <c r="AS176" s="13"/>
    </row>
    <row r="177">
      <c r="B177" s="28" t="s">
        <v>313</v>
      </c>
      <c r="C177" s="25">
        <f>C162/(C160+C162+C161)</f>
        <v>0</v>
      </c>
      <c r="E177" s="13"/>
      <c r="G177" s="28" t="s">
        <v>313</v>
      </c>
      <c r="H177" s="25">
        <f>H162/(H160+H162+H161)</f>
        <v>0</v>
      </c>
      <c r="J177" s="13"/>
      <c r="L177" s="28" t="s">
        <v>313</v>
      </c>
      <c r="M177" s="25">
        <f>M162/(M160+M162+M161)</f>
        <v>0</v>
      </c>
      <c r="O177" s="13"/>
      <c r="Q177" s="28" t="s">
        <v>313</v>
      </c>
      <c r="R177" s="25">
        <f>R162/(R160+R162+R161)</f>
        <v>0</v>
      </c>
      <c r="T177" s="13"/>
      <c r="V177" s="28" t="s">
        <v>313</v>
      </c>
      <c r="W177" s="25">
        <f>W162/(W160+W162+W161)</f>
        <v>0</v>
      </c>
      <c r="Y177" s="13"/>
      <c r="AA177" s="28" t="s">
        <v>313</v>
      </c>
      <c r="AB177" s="25">
        <f>AB162/(AB160+AB162+AB161)</f>
        <v>0</v>
      </c>
      <c r="AD177" s="13"/>
      <c r="AF177" s="28" t="s">
        <v>313</v>
      </c>
      <c r="AG177" s="25">
        <f>AG162/(AG160+AG162+AG161)</f>
        <v>0.1285714286</v>
      </c>
      <c r="AI177" s="13"/>
      <c r="AK177" s="28" t="s">
        <v>313</v>
      </c>
      <c r="AL177" s="25">
        <f>AL162/(AL160+AL162+AL161)</f>
        <v>0.1285714286</v>
      </c>
      <c r="AN177" s="13"/>
      <c r="AP177" s="28" t="s">
        <v>313</v>
      </c>
      <c r="AQ177" s="25">
        <f>AQ162/(AQ160+AQ162+AQ161)</f>
        <v>0.140625</v>
      </c>
      <c r="AS177" s="13"/>
    </row>
    <row r="178">
      <c r="B178" s="28" t="s">
        <v>314</v>
      </c>
      <c r="C178" s="25">
        <f>(C161+C162)/(C160+C161+C162)</f>
        <v>0.05172413793</v>
      </c>
      <c r="E178" s="13"/>
      <c r="G178" s="28" t="s">
        <v>314</v>
      </c>
      <c r="H178" s="25">
        <f>(H161+H162)/(H160+H161+H162)</f>
        <v>0.01785714286</v>
      </c>
      <c r="J178" s="13"/>
      <c r="L178" s="28" t="s">
        <v>314</v>
      </c>
      <c r="M178" s="25">
        <f>(M161+M162)/(M160+M161+M162)</f>
        <v>0.01785714286</v>
      </c>
      <c r="O178" s="13"/>
      <c r="Q178" s="28" t="s">
        <v>314</v>
      </c>
      <c r="R178" s="25">
        <f>(R161+R162)/(R160+R161+R162)</f>
        <v>0.126984127</v>
      </c>
      <c r="T178" s="13"/>
      <c r="V178" s="28" t="s">
        <v>314</v>
      </c>
      <c r="W178" s="25">
        <f>(W161+W162)/(W160+W161+W162)</f>
        <v>0.08333333333</v>
      </c>
      <c r="Y178" s="13"/>
      <c r="AA178" s="28" t="s">
        <v>314</v>
      </c>
      <c r="AB178" s="25">
        <f>(AB161+AB162)/(AB160+AB161+AB162)</f>
        <v>0.01785714286</v>
      </c>
      <c r="AD178" s="13"/>
      <c r="AF178" s="28" t="s">
        <v>314</v>
      </c>
      <c r="AG178" s="25">
        <f>(AG161+AG162)/(AG160+AG161+AG162)</f>
        <v>0.2142857143</v>
      </c>
      <c r="AI178" s="13"/>
      <c r="AK178" s="28" t="s">
        <v>314</v>
      </c>
      <c r="AL178" s="25">
        <f>(AL161+AL162)/(AL160+AL161+AL162)</f>
        <v>0.2142857143</v>
      </c>
      <c r="AN178" s="13"/>
      <c r="AP178" s="28" t="s">
        <v>314</v>
      </c>
      <c r="AQ178" s="25">
        <f>(AQ161+AQ162)/(AQ160+AQ161+AQ162)</f>
        <v>0.140625</v>
      </c>
      <c r="AS178" s="13"/>
    </row>
    <row r="179">
      <c r="B179" s="28" t="s">
        <v>315</v>
      </c>
      <c r="C179" s="29">
        <f>ABS(C161)/ABS(C159)</f>
        <v>1</v>
      </c>
      <c r="E179" s="13"/>
      <c r="G179" s="28" t="s">
        <v>315</v>
      </c>
      <c r="H179" s="29">
        <f>ABS(H161)/ABS(H159)</f>
        <v>1</v>
      </c>
      <c r="J179" s="13"/>
      <c r="L179" s="28" t="s">
        <v>315</v>
      </c>
      <c r="M179" s="29">
        <f>ABS(M161)/ABS(M159)</f>
        <v>1</v>
      </c>
      <c r="O179" s="13"/>
      <c r="Q179" s="28" t="s">
        <v>315</v>
      </c>
      <c r="R179" s="29">
        <f>ABS(R161)/ABS(R159)</f>
        <v>1</v>
      </c>
      <c r="T179" s="13"/>
      <c r="V179" s="28" t="s">
        <v>315</v>
      </c>
      <c r="W179" s="29">
        <f>ABS(W161)/ABS(W159)</f>
        <v>1</v>
      </c>
      <c r="Y179" s="13"/>
      <c r="AA179" s="28" t="s">
        <v>315</v>
      </c>
      <c r="AB179" s="29">
        <f>ABS(AB161)/ABS(AB159)</f>
        <v>1</v>
      </c>
      <c r="AD179" s="13"/>
      <c r="AF179" s="28" t="s">
        <v>315</v>
      </c>
      <c r="AG179" s="29">
        <f>ABS(AG161)/ABS(AG159)</f>
        <v>1</v>
      </c>
      <c r="AI179" s="13"/>
      <c r="AK179" s="28" t="s">
        <v>315</v>
      </c>
      <c r="AL179" s="29">
        <f>ABS(AL161)/ABS(AL159)</f>
        <v>1</v>
      </c>
      <c r="AN179" s="13"/>
      <c r="AP179" s="28" t="s">
        <v>315</v>
      </c>
      <c r="AQ179" s="29" t="str">
        <f>ABS(AQ161)/ABS(AQ159)</f>
        <v>#DIV/0!</v>
      </c>
      <c r="AS179" s="13"/>
    </row>
    <row r="180">
      <c r="B180" s="28" t="s">
        <v>316</v>
      </c>
      <c r="C180" s="29">
        <f>C161/(C161+C162)</f>
        <v>1</v>
      </c>
      <c r="E180" s="13"/>
      <c r="G180" s="28" t="s">
        <v>316</v>
      </c>
      <c r="H180" s="29">
        <f>H161/(H161+H162)</f>
        <v>1</v>
      </c>
      <c r="J180" s="13"/>
      <c r="L180" s="28" t="s">
        <v>316</v>
      </c>
      <c r="M180" s="29">
        <f>M161/(M161+M162)</f>
        <v>1</v>
      </c>
      <c r="O180" s="13"/>
      <c r="Q180" s="28" t="s">
        <v>316</v>
      </c>
      <c r="R180" s="29">
        <f>R161/(R161+R162)</f>
        <v>1</v>
      </c>
      <c r="T180" s="13"/>
      <c r="V180" s="28" t="s">
        <v>316</v>
      </c>
      <c r="W180" s="29">
        <f>W161/(W161+W162)</f>
        <v>1</v>
      </c>
      <c r="Y180" s="13"/>
      <c r="AA180" s="28" t="s">
        <v>316</v>
      </c>
      <c r="AB180" s="29">
        <f>AB161/(AB161+AB162)</f>
        <v>1</v>
      </c>
      <c r="AD180" s="13"/>
      <c r="AF180" s="28" t="s">
        <v>316</v>
      </c>
      <c r="AG180" s="29">
        <f>AG161/(AG161+AG162)</f>
        <v>0.4</v>
      </c>
      <c r="AI180" s="13"/>
      <c r="AK180" s="28" t="s">
        <v>316</v>
      </c>
      <c r="AL180" s="29">
        <f>AL161/(AL161+AL162)</f>
        <v>0.4</v>
      </c>
      <c r="AN180" s="13"/>
      <c r="AP180" s="28" t="s">
        <v>316</v>
      </c>
      <c r="AQ180" s="29">
        <f>AQ161/(AQ161+AQ162)</f>
        <v>0</v>
      </c>
      <c r="AS180" s="13"/>
    </row>
    <row r="181">
      <c r="B181" s="28" t="s">
        <v>317</v>
      </c>
      <c r="C181" s="25">
        <f>C160/(C159+C160+C161+C162)</f>
        <v>0.9016393443</v>
      </c>
      <c r="E181" s="13"/>
      <c r="G181" s="28" t="s">
        <v>317</v>
      </c>
      <c r="H181" s="25">
        <f>H160/(H159+H160+H161+H162)</f>
        <v>0.9649122807</v>
      </c>
      <c r="J181" s="13"/>
      <c r="L181" s="28" t="s">
        <v>317</v>
      </c>
      <c r="M181" s="25">
        <f>M160/(M159+M160+M161+M162)</f>
        <v>0.9649122807</v>
      </c>
      <c r="O181" s="13"/>
      <c r="Q181" s="28" t="s">
        <v>317</v>
      </c>
      <c r="R181" s="25">
        <f>R160/(R159+R160+R161+R162)</f>
        <v>0.7746478873</v>
      </c>
      <c r="T181" s="13"/>
      <c r="V181" s="28" t="s">
        <v>317</v>
      </c>
      <c r="W181" s="25">
        <f>W160/(W159+W160+W161+W162)</f>
        <v>0.8461538462</v>
      </c>
      <c r="Y181" s="13"/>
      <c r="AA181" s="28" t="s">
        <v>317</v>
      </c>
      <c r="AB181" s="25">
        <f>AB160/(AB159+AB160+AB161+AB162)</f>
        <v>0.9649122807</v>
      </c>
      <c r="AD181" s="13"/>
      <c r="AF181" s="28" t="s">
        <v>317</v>
      </c>
      <c r="AG181" s="25">
        <f>AG160/(AG159+AG160+AG161+AG162)</f>
        <v>0.7236842105</v>
      </c>
      <c r="AI181" s="13"/>
      <c r="AK181" s="28" t="s">
        <v>317</v>
      </c>
      <c r="AL181" s="25">
        <f>AL160/(AL159+AL160+AL161+AL162)</f>
        <v>0.7236842105</v>
      </c>
      <c r="AN181" s="13"/>
      <c r="AP181" s="28" t="s">
        <v>317</v>
      </c>
      <c r="AQ181" s="25">
        <f>AQ160/(AQ159+AQ160+AQ161+AQ162)</f>
        <v>0.859375</v>
      </c>
      <c r="AS181" s="13"/>
    </row>
    <row r="182">
      <c r="B182" s="28" t="s">
        <v>318</v>
      </c>
      <c r="C182" s="25">
        <f>(C162+C161+C159)/(C160+C162+C161+C159)</f>
        <v>0.09836065574</v>
      </c>
      <c r="E182" s="13"/>
      <c r="G182" s="28" t="s">
        <v>318</v>
      </c>
      <c r="H182" s="25">
        <f>(H162+H161+H159)/(H160+H162+H161+H159)</f>
        <v>0.0350877193</v>
      </c>
      <c r="J182" s="13"/>
      <c r="L182" s="28" t="s">
        <v>318</v>
      </c>
      <c r="M182" s="25">
        <f>(M162+M161+M159)/(M160+M162+M161+M159)</f>
        <v>0.0350877193</v>
      </c>
      <c r="O182" s="13"/>
      <c r="Q182" s="28" t="s">
        <v>318</v>
      </c>
      <c r="R182" s="25">
        <f>(R162+R161+R159)/(R160+R162+R161+R159)</f>
        <v>0.2253521127</v>
      </c>
      <c r="T182" s="13"/>
      <c r="V182" s="28" t="s">
        <v>318</v>
      </c>
      <c r="W182" s="25">
        <f>(W162+W161+W159)/(W160+W162+W161+W159)</f>
        <v>0.1538461538</v>
      </c>
      <c r="Y182" s="13"/>
      <c r="AA182" s="28" t="s">
        <v>318</v>
      </c>
      <c r="AB182" s="25">
        <f>(AB162+AB161+AB159)/(AB160+AB162+AB161+AB159)</f>
        <v>0.0350877193</v>
      </c>
      <c r="AD182" s="13"/>
      <c r="AF182" s="28" t="s">
        <v>318</v>
      </c>
      <c r="AG182" s="25">
        <f>(AG162+AG161+AG159)/(AG160+AG162+AG161+AG159)</f>
        <v>0.2763157895</v>
      </c>
      <c r="AI182" s="13"/>
      <c r="AK182" s="28" t="s">
        <v>318</v>
      </c>
      <c r="AL182" s="25">
        <f>(AL162+AL161+AL159)/(AL160+AL162+AL161+AL159)</f>
        <v>0.2763157895</v>
      </c>
      <c r="AN182" s="13"/>
      <c r="AP182" s="28" t="s">
        <v>318</v>
      </c>
      <c r="AQ182" s="25">
        <f>(AQ162+AQ161+AQ159)/(AQ160+AQ162+AQ161+AQ159)</f>
        <v>0.140625</v>
      </c>
      <c r="AS182" s="13"/>
    </row>
    <row r="183">
      <c r="B183" s="28" t="s">
        <v>319</v>
      </c>
      <c r="C183" s="25">
        <f>(C161+C159)/C160</f>
        <v>0.1090909091</v>
      </c>
      <c r="E183" s="13"/>
      <c r="G183" s="28" t="s">
        <v>319</v>
      </c>
      <c r="H183" s="25">
        <f>(H161+H159)/H160</f>
        <v>0.03636363636</v>
      </c>
      <c r="J183" s="13"/>
      <c r="L183" s="28" t="s">
        <v>319</v>
      </c>
      <c r="M183" s="25">
        <f>(M161+M159)/M160</f>
        <v>0.03636363636</v>
      </c>
      <c r="O183" s="13"/>
      <c r="Q183" s="28" t="s">
        <v>319</v>
      </c>
      <c r="R183" s="25">
        <f>(R161+R159)/R160</f>
        <v>0.2909090909</v>
      </c>
      <c r="T183" s="13"/>
      <c r="V183" s="28" t="s">
        <v>319</v>
      </c>
      <c r="W183" s="25">
        <f>(W161+W159)/W160</f>
        <v>0.1818181818</v>
      </c>
      <c r="Y183" s="13"/>
      <c r="AA183" s="28" t="s">
        <v>319</v>
      </c>
      <c r="AB183" s="25">
        <f>(AB161+AB159)/AB160</f>
        <v>0.03636363636</v>
      </c>
      <c r="AD183" s="13"/>
      <c r="AF183" s="28" t="s">
        <v>319</v>
      </c>
      <c r="AG183" s="25">
        <f>(AG161+AG159)/AG160</f>
        <v>0.2181818182</v>
      </c>
      <c r="AI183" s="13"/>
      <c r="AK183" s="28" t="s">
        <v>319</v>
      </c>
      <c r="AL183" s="25">
        <f>(AL161+AL159)/AL160</f>
        <v>0.2181818182</v>
      </c>
      <c r="AN183" s="13"/>
      <c r="AP183" s="28" t="s">
        <v>319</v>
      </c>
      <c r="AQ183" s="25">
        <f>(AQ161+AQ159)/AQ160</f>
        <v>0</v>
      </c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