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uob-my.sharepoint.com/personal/kw8985_bristol_ac_uk/Documents/Migrated O Drive/Post-Doc/Work/Reviews and editorials/MR Microbiome Sys Review/Quality Assessment/"/>
    </mc:Choice>
  </mc:AlternateContent>
  <xr:revisionPtr revIDLastSave="277" documentId="8_{4CC197F9-C7DF-44D2-8B70-C44104EB0ADD}" xr6:coauthVersionLast="47" xr6:coauthVersionMax="47" xr10:uidLastSave="{CC80E1A9-5BCF-4FEA-B0DD-C1FCDDABCDD0}"/>
  <bookViews>
    <workbookView xWindow="-110" yWindow="-110" windowWidth="19420" windowHeight="11020" tabRatio="770" activeTab="1" xr2:uid="{DB6FD3F0-7400-274B-A7D3-443429129931}"/>
  </bookViews>
  <sheets>
    <sheet name="RoB FINAL" sheetId="16" r:id="rId1"/>
    <sheet name="Justifications" sheetId="18"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0" i="16" l="1"/>
  <c r="F69" i="16"/>
  <c r="F68" i="16"/>
  <c r="A66" i="18"/>
  <c r="A57" i="18"/>
  <c r="A5" i="18"/>
  <c r="A4" i="18"/>
  <c r="Y2" i="16"/>
  <c r="Y3" i="16"/>
  <c r="Y4" i="16"/>
  <c r="Y5" i="16"/>
  <c r="Y6" i="16"/>
  <c r="Y7" i="16"/>
  <c r="Y8" i="16"/>
  <c r="Y9" i="16"/>
  <c r="Y10" i="16"/>
  <c r="Y11" i="16"/>
  <c r="Y12" i="16"/>
  <c r="Y13" i="16"/>
  <c r="Y14" i="16"/>
  <c r="Y15" i="16"/>
  <c r="Y16" i="16"/>
  <c r="Y17" i="16"/>
  <c r="Y18" i="16"/>
  <c r="Y19" i="16"/>
  <c r="Y20" i="16"/>
  <c r="Y21" i="16"/>
  <c r="Y22" i="16"/>
  <c r="Y23" i="16"/>
  <c r="Y24" i="16"/>
  <c r="Y25" i="16"/>
  <c r="Y26" i="16"/>
  <c r="Y27" i="16"/>
  <c r="Y28" i="16"/>
  <c r="Y29" i="16"/>
  <c r="Y30" i="16"/>
  <c r="Y31" i="16"/>
  <c r="Y32" i="16"/>
  <c r="Y33" i="16"/>
  <c r="Y34" i="16"/>
  <c r="Y35" i="16"/>
  <c r="Y36" i="16"/>
  <c r="Y37" i="16"/>
  <c r="Y38" i="16"/>
  <c r="Y39" i="16"/>
  <c r="Y40" i="16"/>
  <c r="Y41" i="16"/>
  <c r="Y42" i="16"/>
  <c r="Y43" i="16"/>
  <c r="Y44" i="16"/>
  <c r="Y45" i="16"/>
  <c r="Y46" i="16"/>
  <c r="Y47" i="16"/>
  <c r="Y48" i="16"/>
  <c r="Y49" i="16"/>
  <c r="Y50" i="16"/>
  <c r="Y51" i="16"/>
  <c r="Y52" i="16"/>
  <c r="Y53" i="16"/>
  <c r="Y54" i="16"/>
  <c r="Y55" i="16"/>
  <c r="Y56" i="16"/>
  <c r="Y57" i="16"/>
  <c r="Y58" i="16"/>
  <c r="Y59" i="16"/>
  <c r="Y60" i="16"/>
  <c r="Y61" i="16"/>
  <c r="Y62" i="16"/>
  <c r="Y63" i="16"/>
  <c r="Y64" i="16"/>
  <c r="Y65" i="16"/>
  <c r="Y66" i="16"/>
  <c r="Y67" i="16"/>
  <c r="X70" i="16"/>
  <c r="W70" i="16"/>
  <c r="V70" i="16"/>
  <c r="U70" i="16"/>
  <c r="T70" i="16"/>
  <c r="S70" i="16"/>
  <c r="R70" i="16"/>
  <c r="Q70" i="16"/>
  <c r="P70" i="16"/>
  <c r="O70" i="16"/>
  <c r="N70" i="16"/>
  <c r="M70" i="16"/>
  <c r="L70" i="16"/>
  <c r="K70" i="16"/>
  <c r="J70" i="16"/>
  <c r="I70" i="16"/>
  <c r="H70" i="16"/>
  <c r="G70" i="16"/>
  <c r="X69" i="16"/>
  <c r="W69" i="16"/>
  <c r="V69" i="16"/>
  <c r="U69" i="16"/>
  <c r="T69" i="16"/>
  <c r="S69" i="16"/>
  <c r="R69" i="16"/>
  <c r="Q69" i="16"/>
  <c r="P69" i="16"/>
  <c r="O69" i="16"/>
  <c r="N69" i="16"/>
  <c r="M69" i="16"/>
  <c r="L69" i="16"/>
  <c r="K69" i="16"/>
  <c r="J69" i="16"/>
  <c r="I69" i="16"/>
  <c r="H69" i="16"/>
  <c r="G69" i="16"/>
  <c r="X68" i="16"/>
  <c r="W68" i="16"/>
  <c r="V68" i="16"/>
  <c r="U68" i="16"/>
  <c r="T68" i="16"/>
  <c r="S68" i="16"/>
  <c r="R68" i="16"/>
  <c r="Q68" i="16"/>
  <c r="P68" i="16"/>
  <c r="O68" i="16"/>
  <c r="N68" i="16"/>
  <c r="M68" i="16"/>
  <c r="L68" i="16"/>
  <c r="K68" i="16"/>
  <c r="J68" i="16"/>
  <c r="I68" i="16"/>
  <c r="H68" i="16"/>
  <c r="G68" i="16"/>
  <c r="A66" i="16"/>
  <c r="A57" i="16"/>
  <c r="A5" i="16"/>
  <c r="A4" i="16"/>
</calcChain>
</file>

<file path=xl/sharedStrings.xml><?xml version="1.0" encoding="utf-8"?>
<sst xmlns="http://schemas.openxmlformats.org/spreadsheetml/2006/main" count="1704" uniqueCount="1085">
  <si>
    <t xml:space="preserve">Author </t>
  </si>
  <si>
    <t xml:space="preserve">Year </t>
  </si>
  <si>
    <t>Title</t>
  </si>
  <si>
    <t xml:space="preserve">DOI </t>
  </si>
  <si>
    <t>Yilin Chen</t>
  </si>
  <si>
    <t>Gut microbiota and pulmonary hypertension: a Mendelian randomization study</t>
  </si>
  <si>
    <t>10.1183/13993003.congress-2020.3553_x000D_</t>
  </si>
  <si>
    <t xml:space="preserve">Assessing the causal role of the human gut microbiome on JIA risk: a mendelian randomisation study </t>
  </si>
  <si>
    <t>10.1186/s12969-021-00632-z</t>
  </si>
  <si>
    <t>Mingyi Yang</t>
  </si>
  <si>
    <t>Large-scale correlation analysis of deep venous thrombosis and gut microbiota</t>
  </si>
  <si>
    <t>10.3389/fcvm.2022.1025918</t>
  </si>
  <si>
    <t>Jun Ma</t>
  </si>
  <si>
    <t xml:space="preserve">10.1111/liv.15466 </t>
  </si>
  <si>
    <t>Young Ho Lee</t>
  </si>
  <si>
    <t>Causal association of gut microbiome on the risk of rheumatoid arthritis: a Mendelian randomisation study</t>
  </si>
  <si>
    <t>10.1136/annrheumdis-2019-216747</t>
  </si>
  <si>
    <t>Chuang Li</t>
  </si>
  <si>
    <t>Causal associations between gut microbiota and adverse pregnancy outcomes: A two-sample Mendelian randomization study. FRONTIERS IN MICROBIOLOGY, 2022. 13.</t>
  </si>
  <si>
    <t>10.3389/fmicb.2022.1059281_x000D_</t>
  </si>
  <si>
    <t>Sergio Andreu-Sánchez</t>
  </si>
  <si>
    <t>TMAO and its precursors in relation to host genetics, gut microbial composition, diet, and clinical outcomes: Meta-analysis of 5 prospective population-based cohorts</t>
  </si>
  <si>
    <t>10.1101/2022.09.01.22279510</t>
  </si>
  <si>
    <t>Associations between gut microbiota and Alzheimer’s disease, major depressive disorder, and schizophrenia</t>
  </si>
  <si>
    <t>10.1186/s12974-020-01961-8</t>
  </si>
  <si>
    <t>Kangcheng Liu</t>
  </si>
  <si>
    <t>10.1007/s00439-022-02514-0</t>
  </si>
  <si>
    <t>The Gut Microbiome and Osteoarthritis: A Two-Sample Mendelian Randomization Study</t>
  </si>
  <si>
    <t>10.4078/jrd.2021.28.2.94</t>
  </si>
  <si>
    <t>Jing-Jing Ni</t>
  </si>
  <si>
    <t>10.1186/s12885-022-10483-w</t>
  </si>
  <si>
    <t>Assessing causal relationship from gut microbiota to heel bone mineral density</t>
  </si>
  <si>
    <t>10.1016/j.bone.2020.115652</t>
  </si>
  <si>
    <t>Malte Christoph Rühlemann</t>
  </si>
  <si>
    <t>Genome-wide association study in 8,956 German individuals identifies influence of ABO histo-blood groups on gut microbiome</t>
  </si>
  <si>
    <t>10.1038/s41588-020-00747-1</t>
  </si>
  <si>
    <t>Nicholas Harvey</t>
  </si>
  <si>
    <t>NA</t>
  </si>
  <si>
    <t>Youwen Qin</t>
  </si>
  <si>
    <t>Combined effects of host genetics and diet on human gut microbiota and incident disease in a single population cohort</t>
  </si>
  <si>
    <t>10.1038/s41588-021-00991-z</t>
  </si>
  <si>
    <t>Kun Xiang</t>
  </si>
  <si>
    <t>Causal Effects of Gut Microbiome on Systemic Lupus Erythematosus: A Two-Sample Mendelian Randomization Study</t>
  </si>
  <si>
    <t>10.3389/fimmu.2021.667097</t>
  </si>
  <si>
    <t>Shu-Hui Xie</t>
  </si>
  <si>
    <t>Multi-Omics Interpretation of Anti-Aging Mechanisms for ω-3 Fatty Acids</t>
  </si>
  <si>
    <t>10.3390/genes12111691</t>
  </si>
  <si>
    <t>X.-H. Yu</t>
  </si>
  <si>
    <t>The causal role of gut microbiota in development of osteoarthritis</t>
  </si>
  <si>
    <t>10.1016/j.joca.2021.08.003</t>
  </si>
  <si>
    <t>Eva M. Asensio</t>
  </si>
  <si>
    <t>Association between Microbiome-Related Human Genetic Variants and Fasting Plasma Glucose in a High-Cardiovascular-Risk Mediterranean Population</t>
  </si>
  <si>
    <t xml:space="preserve">10.3390/medicina58091238 </t>
  </si>
  <si>
    <t>P. Tejera</t>
  </si>
  <si>
    <t>Mendelian Randomization Analyses Reveals a Casual Effect of Gut Microbiome in the Development of ARDS</t>
  </si>
  <si>
    <t>10.1164/ajrccm-conference.2021.203.1_MeetingAbstracts.A1011</t>
  </si>
  <si>
    <t>Charlie Hatcher</t>
  </si>
  <si>
    <t>Exploring the causal role of the human gut microbiome in colorectal cancer: Application of Mendelian randomization</t>
  </si>
  <si>
    <t>10.1101/2022.10.14.22281077</t>
  </si>
  <si>
    <t>Xiaolin Yang</t>
  </si>
  <si>
    <t>Causal relationship between gut microbiota and serum vitamin D: evidence from genetic correlation and Mendelian randomization study</t>
  </si>
  <si>
    <t>10.1038/s41430-021-01065-3</t>
  </si>
  <si>
    <t>GWAS-associated bacteria and their metabolites appear to be causally related to the development of inflammatory bowel disease</t>
  </si>
  <si>
    <t>10.1038/s41430-022-01074-w</t>
  </si>
  <si>
    <t>Yuxuan Zhang</t>
  </si>
  <si>
    <t>Causal associations between gut microbiome and cardiovascular disease: A Mendelian randomization study</t>
  </si>
  <si>
    <t>10.3389/fcvm.2022.971376</t>
  </si>
  <si>
    <t>Xin Qi</t>
  </si>
  <si>
    <t>Sex specific effect of gut microbiota on the risk of psychiatric disorders: A Mendelian randomisation study and PRS analysis using UK Biobank cohort</t>
  </si>
  <si>
    <t>10.1080/15622975.2021.1878428</t>
  </si>
  <si>
    <t>Large-scale association analyses identify host factors influencing human gut microbiome composition</t>
  </si>
  <si>
    <t>10.1038/s41588-020-00763-1</t>
  </si>
  <si>
    <t>Serena Sanna</t>
  </si>
  <si>
    <t>Causal relationships among the gut microbiome, short-chain fatty acids and metabolic diseases</t>
  </si>
  <si>
    <t>10.1038/s41588-019-0350-x</t>
  </si>
  <si>
    <t>Huaqiang Zhou</t>
  </si>
  <si>
    <t>Gut Microbiota and Lung Cancer: A Mendelian Randomization Study</t>
  </si>
  <si>
    <t>10.1016/j.jtocrr.2020.100042</t>
  </si>
  <si>
    <t>Zi-Jia Zhang</t>
  </si>
  <si>
    <t>Assessment of Causal Direction Between Gut Microbiota and Inflammatory Bowel Disease: A Mendelian Randomization Analysis</t>
  </si>
  <si>
    <t>10.3389/fgene.2021.631061</t>
  </si>
  <si>
    <t>Bin Liu</t>
  </si>
  <si>
    <t>Two-Sample Mendelian Randomization Analysis Investigates Causal Associations Between Gut Microbial Genera and Inflammatory Bowel Disease, and Specificity Causal Associations in Ulcerative Colitis or Crohn’s Disease</t>
  </si>
  <si>
    <t>10.3389/fimmu.2022.921546</t>
  </si>
  <si>
    <t>Lianmin Chen</t>
  </si>
  <si>
    <t>Influence of the microbiome, diet and genetics on inter-individual variation in the human plasma metabolome</t>
  </si>
  <si>
    <t>10.1038/s41591-022-02014-8</t>
  </si>
  <si>
    <t>Gut Microbiota and Psychiatric Disorders: A Two-Sample Mendelian Randomization Study</t>
  </si>
  <si>
    <t>10.3389/fmicb.2021.737197</t>
  </si>
  <si>
    <t>Fengzhe Xu</t>
  </si>
  <si>
    <t>The interplay between host genetics and the gut microbiome reveals common and distinct microbiome features for complex human diseases</t>
  </si>
  <si>
    <t>10.1186/s40168-020-00923-9</t>
  </si>
  <si>
    <t>Jing Ning</t>
  </si>
  <si>
    <t>Investigating Casual Associations Among Gut Microbiota, Metabolites, and Neurodegenerative Diseases: A Mendelian Randomization Study</t>
  </si>
  <si>
    <t>10.3233/JAD-215411</t>
  </si>
  <si>
    <t>Min Chen</t>
  </si>
  <si>
    <t>10.1016/j.jad.2022.08.012</t>
  </si>
  <si>
    <t>An association between chronic widespread pain and the gut microbiome</t>
  </si>
  <si>
    <t>10.1093/rheumatology/keaa847</t>
  </si>
  <si>
    <t>Lei Hou</t>
  </si>
  <si>
    <t>Identification of Causal Pathways among Gut Microbiota, Food Intake and Telomere Length: A Mendelian Randomization Study</t>
  </si>
  <si>
    <t>10.1101/2022.09.22.22280255</t>
  </si>
  <si>
    <t>THE GUT MICROBIOME INFLUENCES THE RISK OF ACUTE ISCHEMIC STROKE: A MENDELIAN RANDOMIZATION STUDY</t>
  </si>
  <si>
    <t>10.1177/23969873221087559</t>
  </si>
  <si>
    <t>Yuzhen Ouyang</t>
  </si>
  <si>
    <t>Genetically proxied gut microbiota, gut metabolites with risk of epilepsy and the subtypes: A bi-directional Mendelian randomization study</t>
  </si>
  <si>
    <t>10.3389/fnmol.2022.994270</t>
  </si>
  <si>
    <t>C. Wijmenga</t>
  </si>
  <si>
    <t xml:space="preserve">We and our second genome: two key players in common complex diseases </t>
  </si>
  <si>
    <t>10.1038/s41431-019-0492-4</t>
  </si>
  <si>
    <t>Djawad Radjabzadeh</t>
  </si>
  <si>
    <t>Gut microbiome-wide association study of depressive symptoms</t>
  </si>
  <si>
    <t>10.1038/s41467-022-34502-3</t>
  </si>
  <si>
    <t>Effect of host genetics on the gut microbiome in 7,738 participants of the Dutch Microbiome Project</t>
  </si>
  <si>
    <t>10.1038/s41588-021-00992-y</t>
  </si>
  <si>
    <t>Liling Lin</t>
  </si>
  <si>
    <t>Gut microbiota alterations may increase the risk of prescription opioid use, but not vice versa: A two-sample bi-directional Mendelian randomization study</t>
  </si>
  <si>
    <t>10.3389/fmicb.2022.994170</t>
  </si>
  <si>
    <t>Qiang Luo</t>
  </si>
  <si>
    <t>Effects of Gut Microbiota and Metabolites on Heart Failure and Its Risk Factors: A Two-Sample Mendelian Randomization Study</t>
  </si>
  <si>
    <t>10.3389/fnut.2022.899746</t>
  </si>
  <si>
    <t>Tim Robinson</t>
  </si>
  <si>
    <t>Exploring the causal role of the human gut microbiome in breast cancer risk using mendelian randomization</t>
  </si>
  <si>
    <t>10.1158/1538-7445.SABCS20-GS2-06</t>
  </si>
  <si>
    <t>Xiaomin Liu</t>
  </si>
  <si>
    <t>Mendelian randomization analyses support causal relationships between blood metabolites and the gut microbiome</t>
  </si>
  <si>
    <t>10.1038/s41588-021-00968-y</t>
  </si>
  <si>
    <t>Dan He</t>
  </si>
  <si>
    <t>10.1186/s12866-022-02703-x</t>
  </si>
  <si>
    <t>Pengsheng Li</t>
  </si>
  <si>
    <t>Association between gut microbiota and preeclampsia-eclampsia: a two-sample Mendelian randomization study</t>
  </si>
  <si>
    <t>10.1186/s12916-022-02657-x</t>
  </si>
  <si>
    <t>Zhao Yang</t>
  </si>
  <si>
    <t>Roles of 21 Genera of Human Gut Microbiota in Barrett’s Esophagus Risk: A Mendelian Randomization Study</t>
  </si>
  <si>
    <t>10.3389/fgene.2022.894900</t>
  </si>
  <si>
    <t>Linjing Zhang</t>
  </si>
  <si>
    <t>Assessment of bidirectional relationships between 98 genera of the human gut microbiota and amyotrophic lateral sclerosis: a 2-sample Mendelian randomization study</t>
  </si>
  <si>
    <t>10.1186/s12883-021-02522-z</t>
  </si>
  <si>
    <t>Jun Inamo</t>
  </si>
  <si>
    <t>10.1136/annrheumdis-2019-216565</t>
  </si>
  <si>
    <t>Iraia García-Santisteban</t>
  </si>
  <si>
    <t>A Two-Sample Mendelian Randomization Analysis Investigates Associations Between Gut Microbiota and Celiac Disease</t>
  </si>
  <si>
    <t>10.3390/nu12051420</t>
  </si>
  <si>
    <t>Wen-Di Shen</t>
  </si>
  <si>
    <t>Gut microbiota accelerates obesity in peri-/post-menopausal women via Bacteroides fragilis and acetic acid</t>
  </si>
  <si>
    <t>10.1038/s41366-022-01137-9</t>
  </si>
  <si>
    <t>Wan-Qiang Lv</t>
  </si>
  <si>
    <t>Human gut microbiome impacts skeletal muscle mass via gut microbial synthesis of the short-chain fatty acid butyrate among healthy menopausal women</t>
  </si>
  <si>
    <t>10.1002/jcsm.12788</t>
  </si>
  <si>
    <t>Genome-wide associations of human gut microbiome variation and implications for causal inference analyses</t>
  </si>
  <si>
    <t>10.1038/s41564-020-0743-8</t>
  </si>
  <si>
    <t>Ulrika Boulund</t>
  </si>
  <si>
    <t>Gut microbiome associations with host genotype vary across ethnicities and potentially influence cardiometabolic traits</t>
  </si>
  <si>
    <t>10.1016/j.chom.2022.08.013</t>
  </si>
  <si>
    <t>Other sources</t>
  </si>
  <si>
    <t>Eloi Gagnon</t>
  </si>
  <si>
    <t>Impact of the gut microbiota and associated metabolites on cardiometabolic traits, chronic diseases and human longevity: a Mendelian randomization study</t>
  </si>
  <si>
    <t>10.1186/s12967-022-03799-5</t>
  </si>
  <si>
    <t>Causal effects of gut microbiota on diabetic retinopathy: A Mendelian randomization study</t>
  </si>
  <si>
    <t>10.3389/fimmu.2022.930318</t>
  </si>
  <si>
    <t>Integrated metagenome and metabolome analyses of blood pressure studies in early postmenopausal Chinese women</t>
  </si>
  <si>
    <t>10.1097/HJH.0000000000002832</t>
  </si>
  <si>
    <t>Qian Xu</t>
  </si>
  <si>
    <t>Causal Relationship Between Gut Microbiota and Autoimmune Diseases: A Two-Sample Mendelian Randomization Study</t>
  </si>
  <si>
    <t>10.3389/fimmu.2021.746998</t>
  </si>
  <si>
    <t>Mendelian Randomization Analysis Reveals Causal Effects of the Human Gut Microbiota on Abdominal Obesity</t>
  </si>
  <si>
    <t>10.1093/jn/nxab025</t>
  </si>
  <si>
    <t>Yujia Lu</t>
  </si>
  <si>
    <t>Genetic Predictors for Fecal Propionate and Butyrate-Producing Microbiome Pathway Are Not Associated with Colorectal Cancer Risk: A Mendelian Randomization Analysis</t>
  </si>
  <si>
    <t>10.1158/1055-9965.EPI-22-0861</t>
  </si>
  <si>
    <t>Genetically Predicted Causality of 28 Gut Microbiome Families and Type 2 Diabetes Mellitus Risk</t>
  </si>
  <si>
    <t>10.3389/fendo.2022.780133</t>
  </si>
  <si>
    <t>Qian Yang</t>
  </si>
  <si>
    <t>The Roles of 27 Genera of Human Gut Microbiota in Ischemic Heart Disease, Type 2 Diabetes Mellitus, and Their Risk Factors: A Mendelian Randomization Study</t>
  </si>
  <si>
    <t>10.1093/aje/kwy096</t>
  </si>
  <si>
    <t>Wenchuan Zhang</t>
  </si>
  <si>
    <t>Causal relationship between gut microbes and cardiovascular protein expression</t>
  </si>
  <si>
    <t>10.3389/fcimb.2022.1048519</t>
  </si>
  <si>
    <t>Hilde E. Groot</t>
  </si>
  <si>
    <t>Human genetic determinants of the gut microbiome and their associations with health and disease: a phenome‑wide association study</t>
  </si>
  <si>
    <t>10.1038/s41598-020-70724-5</t>
  </si>
  <si>
    <t>Total medium</t>
  </si>
  <si>
    <t>Mendelian randomization analysis reveals causal relationships between gut microbiome and optic neuritis</t>
  </si>
  <si>
    <t>Mendelian randomization study of causal link from gut microbiota to colorectal cancer</t>
  </si>
  <si>
    <t>Zhenhuang Zhuang</t>
  </si>
  <si>
    <t>Alexander Kurilshikov</t>
  </si>
  <si>
    <t>Gut microbiota and major depressive disorder: A bidirectional Mendelian randomization</t>
  </si>
  <si>
    <t>C.A.F. Rivier</t>
  </si>
  <si>
    <t>Association between gut microbiota and longevity: a genetic correlation and mendelian randomization study</t>
  </si>
  <si>
    <t>Non-causal association of gut microbiome on the risk of rheumatoid arthritis: a Mendelian randomisation study</t>
  </si>
  <si>
    <t>Hui-Min Liu</t>
  </si>
  <si>
    <t>Count if any high risk of bias</t>
  </si>
  <si>
    <t>Gut Bacteria Causing Ankylosing Spondylitis Identified Through Mendelian Randomization Studies</t>
  </si>
  <si>
    <t>Total high quality</t>
  </si>
  <si>
    <t>Total low quality</t>
  </si>
  <si>
    <t>Esteban A. Lopera-Maya</t>
  </si>
  <si>
    <t>David A. Hughes</t>
  </si>
  <si>
    <t>S.L. Clarke</t>
  </si>
  <si>
    <t>Association of gut microbiome and primary liver cancer: A two-sample Mendelian randomization and case-control study</t>
  </si>
  <si>
    <t>ID</t>
  </si>
  <si>
    <t>Maxim B. Freidin</t>
  </si>
  <si>
    <t xml:space="preserve"> F-statistic and instrument strength not provided</t>
  </si>
  <si>
    <t xml:space="preserve"> pleiotropy tests were performed but not methods transparently reported</t>
  </si>
  <si>
    <t xml:space="preserve"> exposure and outcome data used described as European but no information provided about which GWASs were used</t>
  </si>
  <si>
    <t xml:space="preserve"> reverse causation was not assessed</t>
  </si>
  <si>
    <t xml:space="preserve"> harmonization process unclear</t>
  </si>
  <si>
    <t xml:space="preserve"> sample overlap not assessed or reported</t>
  </si>
  <si>
    <t xml:space="preserve"> main analysis results presented in a table but interpretation not clear (i.e., unclear how analyses were undertaken to reflect a Z-score/unit increase/decrease nor what a functional unit is)</t>
  </si>
  <si>
    <t xml:space="preserve"> sensitivity analyses presented  in the table but not discussed</t>
  </si>
  <si>
    <t xml:space="preserve"> replication not pursued</t>
  </si>
  <si>
    <t xml:space="preserve"> data from which exposure and outcome were sourced were not clear, thus, difficult to decide whether they were appropriate</t>
  </si>
  <si>
    <t xml:space="preserve"> exposure information not provided but units provided</t>
  </si>
  <si>
    <t xml:space="preserve"> information on number of SNPs provided but unclear how authors arrived at that number in analysis process</t>
  </si>
  <si>
    <t xml:space="preserve"> information on how outcome was measured not provided but units provided</t>
  </si>
  <si>
    <t xml:space="preserve"> overall reporting not transparent (i.e., it's unclear whether all results are presented), interpretation unclear and likely incorrect and misleading given focus on p-values and lack of description of method consistency</t>
  </si>
  <si>
    <t xml:space="preserve"> and data unclear, code not provided and methods not transparent or reproducible.</t>
  </si>
  <si>
    <t xml:space="preserve"> pleiotropy tests were performed but unclear what methods and how these were performed</t>
  </si>
  <si>
    <t xml:space="preserve"> exposure data used described as European but no information provided about outcome data</t>
  </si>
  <si>
    <t xml:space="preserve"> reverse causation was assessed but methodology not entirely clear</t>
  </si>
  <si>
    <t xml:space="preserve"> main analysis result presented with clear unit and interpretation though exact exposure measurement not provided, unclear which method used and not all results presented</t>
  </si>
  <si>
    <t xml:space="preserve"> sensitivity analyses undertaken but not presented though interpreted in the text</t>
  </si>
  <si>
    <t xml:space="preserve"> exposure information and unit provided and clear though measurement not provided</t>
  </si>
  <si>
    <t xml:space="preserve"> information on number of SNPs not provided</t>
  </si>
  <si>
    <t xml:space="preserve"> information on how outcome was measured was not provided but estimate interpretation clear</t>
  </si>
  <si>
    <t xml:space="preserve"> reporting of effect estimates are relatively clear and comprehensive (e.g., not solely focusing on p-values) but overall results could be more transparent and not all results are presented</t>
  </si>
  <si>
    <t>P-value used for instrument selection was lenient (1e-05)</t>
  </si>
  <si>
    <t xml:space="preserve"> removed SNPs based on associations with the outcome and other phenotypes that could have been on the causal pathway</t>
  </si>
  <si>
    <t xml:space="preserve"> no information provided about GWAS adjustments</t>
  </si>
  <si>
    <t xml:space="preserve"> tests for pleiotropy performed and methods clear</t>
  </si>
  <si>
    <t xml:space="preserve"> unclear whether participants were of the exact same ancestry in exposure and outcome data or whether genetic principal components adjusted in GWAS</t>
  </si>
  <si>
    <t xml:space="preserve"> harmonization process was not described so unclear</t>
  </si>
  <si>
    <t xml:space="preserve"> sample overlap not reported</t>
  </si>
  <si>
    <t xml:space="preserve"> main analyses not reported entirely transparently, with no reference to unit, and distinction between main and sensitivity analyses not provided clearly</t>
  </si>
  <si>
    <t xml:space="preserve"> sensitivity analyses focused on p-values, with lack of discussion around directional consistency of estimates and results misleadingly reported as likely that pleiotropy is influencing results</t>
  </si>
  <si>
    <t xml:space="preserve"> no replication sought</t>
  </si>
  <si>
    <t xml:space="preserve"> data used for all analyses clearly presented and consistent with original source</t>
  </si>
  <si>
    <t xml:space="preserve"> no information provided about the exposure measurement or unit</t>
  </si>
  <si>
    <t xml:space="preserve"> SNP number is provided but not clear how authors came to use those SNPs clearly</t>
  </si>
  <si>
    <t xml:space="preserve"> no information provided on measurement of outcome but units provided in results</t>
  </si>
  <si>
    <t xml:space="preserve"> overall reporting not transparent and misleading with too much focus on p-values</t>
  </si>
  <si>
    <t xml:space="preserve"> removed SNPs based on associations with other phenotypes that could have been on the causal pathway and removed palindromic SNPs but unclear why</t>
  </si>
  <si>
    <t xml:space="preserve"> weak instrument bias unlikely (e.g., all F-statistics &gt;10)</t>
  </si>
  <si>
    <t xml:space="preserve"> exposure GWAS adjusted for variables that could also be on the causal pathway</t>
  </si>
  <si>
    <t xml:space="preserve"> pleiotropy tested but not methods transparently reported, with pleiotropy-robust methods used in conjunction with main analyses</t>
  </si>
  <si>
    <t xml:space="preserve"> whilst authors state that the exposure and outcome data were of the same ethnic background (i.e., German and UK Biobank), it is unclear whether authors specifically used the European-only UK Biobank data and whether the outcome GWAS adjusted for genetic components</t>
  </si>
  <si>
    <t xml:space="preserve"> reverse causation does not seem to have been assessed</t>
  </si>
  <si>
    <t xml:space="preserve"> samples were explicitly stated as being independent</t>
  </si>
  <si>
    <t xml:space="preserve"> main analysis results presented but unclear how estimates should be interpreted and unclear which methods were used as main or sensitivity analyses</t>
  </si>
  <si>
    <t xml:space="preserve"> sensitivity analyses undertaken but not transparently and misleadingly reported  (e.g., with focus on p-values of specific analyses rather than beta consistency across methods, overlooking inconsistencies)</t>
  </si>
  <si>
    <t xml:space="preserve"> case-control study described as part of paper but not a replication</t>
  </si>
  <si>
    <t xml:space="preserve"> data from which exposure data were sourced was clear but source from which outcome data were sourced were not entirely clear and did not match with external information</t>
  </si>
  <si>
    <t xml:space="preserve"> exposure information partially interpretable but measurement not provided and units not clear in text</t>
  </si>
  <si>
    <t xml:space="preserve"> information on number of SNPs provided and clear</t>
  </si>
  <si>
    <t xml:space="preserve"> outcome measurement and unit provided</t>
  </si>
  <si>
    <t xml:space="preserve"> overall reporting partially transparent but with too much emphasis on p-values and misleading given lack of discussion about inconsistencies in methods</t>
  </si>
  <si>
    <t>Unclear instrument selection p-value</t>
  </si>
  <si>
    <t xml:space="preserve"> combined genetic variants across different exposures across different GWASs meaning that units are uninterpretable</t>
  </si>
  <si>
    <t xml:space="preserve"> unclear information about instrument strength</t>
  </si>
  <si>
    <t xml:space="preserve"> no information about whether the instruments were associated with any population- or individual-level confounders</t>
  </si>
  <si>
    <t xml:space="preserve"> no information provided about the exposure and outcome data sources and thus whether the GWASs adjusted for anything that could be on the causal pathway</t>
  </si>
  <si>
    <t xml:space="preserve"> pleiotropy-robust methods undertaken but unclear how they are interpreted</t>
  </si>
  <si>
    <t xml:space="preserve"> no information provided about ancestry and homogeneity of participants in exposure and outcome data sources</t>
  </si>
  <si>
    <t xml:space="preserve"> no reference to reverse causality analysis</t>
  </si>
  <si>
    <t xml:space="preserve"> no information provided about harmonization process</t>
  </si>
  <si>
    <t xml:space="preserve"> no information on samples or their overlap</t>
  </si>
  <si>
    <t xml:space="preserve"> results presented but unclear how main and sensitivity analyses were distinct nor how the estimates should be interpreted</t>
  </si>
  <si>
    <t xml:space="preserve"> sensitivity analyses presented but not transparently reported (i.e., focus on significance rather than consistency of estimates) and misleading</t>
  </si>
  <si>
    <t xml:space="preserve"> replication not sought</t>
  </si>
  <si>
    <t xml:space="preserve"> information on exposure and outcome data was not clear and authors combined SNP-exposure estimates across GWASs so inappropriate use of data</t>
  </si>
  <si>
    <t xml:space="preserve"> no information provided on exposure measurement or unit</t>
  </si>
  <si>
    <t xml:space="preserve"> SNP number presented but not clear how authors arrived at this number with analysis process and likely that these SNPs were associated with different features of the gut microbiome and combined into one instrument</t>
  </si>
  <si>
    <t xml:space="preserve"> no information provided about outcome and how to interpret estimates</t>
  </si>
  <si>
    <t xml:space="preserve"> results not presented transparently and misleading in some cases with regards to sensitivity analyses (i.e., only p-values presented rather than comparison with estimates)</t>
  </si>
  <si>
    <t xml:space="preserve"> and data unclear (and inappropriate), code not provided and methods not transparent or reproducible. </t>
  </si>
  <si>
    <t xml:space="preserve"> palindromic SNPs removed but unclear why and excluded SNPs that had an F statistic &lt;10</t>
  </si>
  <si>
    <t xml:space="preserve"> given removal of SNPs based on F-statistic, the likelihood of weak instrument bias was low</t>
  </si>
  <si>
    <t xml:space="preserve"> sensitivity analyses were conducted but methods were not described transparently</t>
  </si>
  <si>
    <t xml:space="preserve"> exposure data used of mixed ancestry and different ancestry to outcome data</t>
  </si>
  <si>
    <t xml:space="preserve"> harmonization was described but not clearly and not clear whether SNP-exposure associations were coded positively first, which is a requirement for some methods</t>
  </si>
  <si>
    <t xml:space="preserve"> all results are presented but the effect estimates and their units are not transparent</t>
  </si>
  <si>
    <t xml:space="preserve"> sensitivity analyses were conducted but only the test statistics of presence vs. absence of bias (e.g., MR-Egger intercept, Cochran's Q) were presented and not the effect estimates from, say, other sensitivity analyses such as MR-Egger, weighted median and mode, which is not transparent so unclear whether the results are interpreted correctly</t>
  </si>
  <si>
    <t xml:space="preserve"> measurement provided for the exposure but unit unclear</t>
  </si>
  <si>
    <t xml:space="preserve"> SNP number provided but unclear how authors got to these numbers</t>
  </si>
  <si>
    <t xml:space="preserve"> outcome measurement not provided though unit is clear in results</t>
  </si>
  <si>
    <t xml:space="preserve"> all results reported but could have been more transparent and not all results were reported</t>
  </si>
  <si>
    <t xml:space="preserve"> clumping criteria not fully transparent (i.e., kilobase distance)</t>
  </si>
  <si>
    <t xml:space="preserve"> pleiotropy-robust analyses presented in methods but not clear how these were distinct from main analysis or why they were undertaken</t>
  </si>
  <si>
    <t xml:space="preserve"> the GWAS of the outcome was in studies that were also involved in the exposure GWAS therefore there is explicit overlap in samples</t>
  </si>
  <si>
    <t xml:space="preserve"> the undertook a linear regression / correlation analysis alongside MR but this is not replication</t>
  </si>
  <si>
    <t xml:space="preserve"> some inconsistencies in the paper with regards to numbers of people used in the outcome GWAS</t>
  </si>
  <si>
    <t xml:space="preserve"> neither exposure measurement nor unit provided</t>
  </si>
  <si>
    <t xml:space="preserve"> SNP number provided but not clear how these SNPs were generated</t>
  </si>
  <si>
    <t xml:space="preserve"> outcome measurement provided but no information on unit and how to interpret MR results</t>
  </si>
  <si>
    <t xml:space="preserve"> no results presented so reporting was overall poor and based on p-values rather than consistency with the other analyses presented</t>
  </si>
  <si>
    <t>P-value used for instrument selection was robust (5e-08)</t>
  </si>
  <si>
    <t xml:space="preserve"> clumping threshold used likely too lenient but unclear whether any other instrument selection criteria were used</t>
  </si>
  <si>
    <t xml:space="preserve"> in the discussion, authors say that all F-statistics were &gt;10 though these are not provided</t>
  </si>
  <si>
    <t xml:space="preserve"> sensitivity analyses were undertaken but the methods were not described fully</t>
  </si>
  <si>
    <t xml:space="preserve"> exposure and outcome data explicitly homogeneous (e.g., same ancestry) but no information provided about the GWAS adjustments in exposure data</t>
  </si>
  <si>
    <t xml:space="preserve"> reverse causation was assessed but not reported well or transparently (i.e., authors to present everything in tables but the interpretation of sensitivity analyses are dependent on only p-values and authors do not comment on where estimates are in opposing directions where p-values are high, which is misleading)</t>
  </si>
  <si>
    <t xml:space="preserve"> authors mention that they assumed the forward strand in analyses but this is not justified</t>
  </si>
  <si>
    <t xml:space="preserve"> not all results for main analyses presented and only ones that are presented are those where there was evidence for an effect and what is presented could be clearer</t>
  </si>
  <si>
    <t xml:space="preserve"> sensitivity analyses are presented misleadingly where authors say that the results were similar but, in several cases, the estimates are in the opposite direction to the main analysis</t>
  </si>
  <si>
    <t xml:space="preserve"> exposure measurement provided but unit unclear</t>
  </si>
  <si>
    <t xml:space="preserve"> SNP information provided but unclear how this number was generated</t>
  </si>
  <si>
    <t xml:space="preserve"> outcome measurement and unit clearly described</t>
  </si>
  <si>
    <t>Instrument selection included the use of two p-value thresholds</t>
  </si>
  <si>
    <t xml:space="preserve"> palindromic SNPs removed but unclear why and both the F-statistics and associations with phenotypes that could be on the causal pathway were used to exclude SNPs</t>
  </si>
  <si>
    <t xml:space="preserve"> exclusion of "weak" SNPs though did mean that there was less likelihood of weak instrument bias</t>
  </si>
  <si>
    <t xml:space="preserve"> sensitivity analyses described clearly</t>
  </si>
  <si>
    <t xml:space="preserve"> authors explicitly state that they used an independent sample for the outcome to avoid sample overlap</t>
  </si>
  <si>
    <t xml:space="preserve"> replication conducted appropriately and reported as with main and sensitivity analyses</t>
  </si>
  <si>
    <t xml:space="preserve"> data for exposure matches with external data source but some uncertainty and mismatches with the primary outcome dataset</t>
  </si>
  <si>
    <t xml:space="preserve"> exposure measurement provided but no information on unit</t>
  </si>
  <si>
    <t xml:space="preserve"> outcome measurement and unit clear</t>
  </si>
  <si>
    <t xml:space="preserve"> poor reporting overall (as only p-values presented and described with little discussion of direction or magnitude of effects)</t>
  </si>
  <si>
    <t xml:space="preserve"> authors state that the SNPs should be independent of confounders but it is unclear whether they tested this and excluded variants based on these relationships, and they combined genetic variants across different exposures across different GWASs meaning that units are uninterpretable</t>
  </si>
  <si>
    <t xml:space="preserve"> pleiotropy-robust methods described clearly</t>
  </si>
  <si>
    <t xml:space="preserve"> participants seem to be of the same ancestry but no information provided about GWAS adjustments for population structure</t>
  </si>
  <si>
    <t xml:space="preserve"> all main results presented but no reference to unit interpretation</t>
  </si>
  <si>
    <t xml:space="preserve"> sensitivity analyses were presented relatively transparently but, again, unit was unclear</t>
  </si>
  <si>
    <t xml:space="preserve"> data not clearly described and authors have combined exposure data across multiple GWASs</t>
  </si>
  <si>
    <t xml:space="preserve"> neither exposure measurement or unit was clear (and likely uninterpretable)</t>
  </si>
  <si>
    <t xml:space="preserve"> whilst number of SNPs were provided, the number of SNPs used do not match with the exposure data sources so unclear why authors used those specific SNPs</t>
  </si>
  <si>
    <t xml:space="preserve"> outcome measurement provided but unit unclear (as betas are presented but this is a binary outcome so unclear how to interpret beta)</t>
  </si>
  <si>
    <t xml:space="preserve"> all results are presented but could be clearer</t>
  </si>
  <si>
    <t xml:space="preserve"> microbial traits were analysed at a family or genus level only and SNPs were removed if they were not the strongest signals (despite being associated with multiple taxa, which means that they could have been kept for the analysis of each of those taxa), the clumping threshold was likely too lenient and authors removed SNPs based on relationships with phenotypes that could be on the causal pathway and outliers before analyses</t>
  </si>
  <si>
    <t xml:space="preserve"> pleiotropy-robust methods used but not clearly described or justified</t>
  </si>
  <si>
    <t xml:space="preserve"> unclear whether participants were of the same ancestry in exposure and outcome data</t>
  </si>
  <si>
    <t xml:space="preserve"> replication sought but this is not a replication because the outcome data is the same, additionally, focus is on p-values rather than the actual magnitude and direction of results (which does happen to be consistent in the two analyses)</t>
  </si>
  <si>
    <t xml:space="preserve"> neither information on the measurement (i.e., abundance) and unit provided for the exposure so units are uninterpretable</t>
  </si>
  <si>
    <t xml:space="preserve"> SNP information provided at the feature level but not the individual microbial trait level so unclear how the number was generated for each analysis</t>
  </si>
  <si>
    <t xml:space="preserve"> outcome measurement provided but units unclear given that this is a binary outcome and betas are provided</t>
  </si>
  <si>
    <t xml:space="preserve"> not all results are presented and interpretation is unclear</t>
  </si>
  <si>
    <t xml:space="preserve"> microbial traits were analysed at a family or order level only and SNPs were removed if they were not the strongest signals (despite being associated with multiple taxa, which means that they could have been kept for the analysis of each of those taxa), the clumping threshold was likely too lenient and authors removed SNPs based on associations with confounders and outlier test before analyses</t>
  </si>
  <si>
    <t xml:space="preserve"> SNP information provided at the feature level and it was clear from figure how this number was generated</t>
  </si>
  <si>
    <t xml:space="preserve"> sensitivity analyses were undertaken but not described well methodologically or justified</t>
  </si>
  <si>
    <t xml:space="preserve"> unclear what the ancestry was of the GWAS (authors only state the country but do adjust for principal components) and some of the outcome data are from mixed and non-European ancestries</t>
  </si>
  <si>
    <t xml:space="preserve"> main analysis results presented clearly in a table but interpretation not clear given lack of unit and only a few results are presented in the text</t>
  </si>
  <si>
    <t xml:space="preserve"> sensitivity analyses were undertaken but no results presented in the text or described</t>
  </si>
  <si>
    <t xml:space="preserve"> several GWASs of several outcomes were used but these were not replications as they were never independent outcome samples</t>
  </si>
  <si>
    <t xml:space="preserve"> whilst data for the exposure was clear, information about the outcome data was not transparent (i.e., sample sizes were not provided</t>
  </si>
  <si>
    <t xml:space="preserve"> exposure measurement is provided clearly but the exact unit for MR analyses is not</t>
  </si>
  <si>
    <t xml:space="preserve"> SNP information provided but not transparent how some SNPs may have been excluded or lost in MR analyses</t>
  </si>
  <si>
    <t xml:space="preserve"> unit (log odds) is provided in the supplement but no information about how the outcomes were measured</t>
  </si>
  <si>
    <t xml:space="preserve"> overall reporting not transparent and misleading in cases where sensitivity analyses were not consistent with main analysis results</t>
  </si>
  <si>
    <t xml:space="preserve"> no test for pleiotropy performed</t>
  </si>
  <si>
    <t xml:space="preserve"> main analysis result presented but unclear which method used or how estimates should be interpreted and not all results were presented</t>
  </si>
  <si>
    <t xml:space="preserve"> sensitivity analyses seemingly not performed nor reported</t>
  </si>
  <si>
    <t xml:space="preserve"> data from which exposure and outcome were sourced not provided clearly so not possible to check appropriateness of data</t>
  </si>
  <si>
    <t xml:space="preserve"> exposure information partially interpretable (i.e., measurement provided) but units not clarified</t>
  </si>
  <si>
    <t xml:space="preserve"> information on number of SNPs provided but unclear how authors arrived at that number through analytical processes</t>
  </si>
  <si>
    <t xml:space="preserve"> no information provided on how outcome was measured nor how estimate can be interpreted in terms of the outcome unit</t>
  </si>
  <si>
    <t xml:space="preserve"> reporting of effect estimates was not clear or comprehensive and not all results are presented</t>
  </si>
  <si>
    <t xml:space="preserve"> clumping thresholds were appropriate but not clear whether F-statistic was used to select instruments or whether there were any additional strategies for instrument selection</t>
  </si>
  <si>
    <t xml:space="preserve"> F-statistics &gt;10 so weak instrument bias unlikely</t>
  </si>
  <si>
    <t xml:space="preserve"> no information provided about associations with population- or individual-level confounding</t>
  </si>
  <si>
    <t xml:space="preserve"> GWAS adjustments clear for exposure (as this paper was the exposure GWAS) and unlikely to induce bias but no information provided for outcome</t>
  </si>
  <si>
    <t xml:space="preserve"> sensitivity analyses described well but distinction between main and sensitivity analysis not clear</t>
  </si>
  <si>
    <t xml:space="preserve"> whilst the exposure GWAS was only in Europeans, some of the outcome GWASs were of mixed ancestry</t>
  </si>
  <si>
    <t xml:space="preserve"> reverse MR analyses conducted but not discussed in detail</t>
  </si>
  <si>
    <t xml:space="preserve"> authors do state that effective alleles of genetic variants were oriented to the risk-increasing allele of the exposure but it was not clear whether this was also done in the outcome dataset</t>
  </si>
  <si>
    <t xml:space="preserve"> main analyses presented in supplement but not all results presented in text (though unit was clear)</t>
  </si>
  <si>
    <t xml:space="preserve"> sensitivity analyses not presented in main text and supplementary specifies the number of methods that are significant (so only focused only on p-values and not consistency between effect sizes of methods, though the results that they present are consistent across methods so it's unclear whether this informed what to present)</t>
  </si>
  <si>
    <t xml:space="preserve"> validation sought in the same dataset as the GWAS so no replication performed</t>
  </si>
  <si>
    <t xml:space="preserve"> whilst exposure data is clear, some of the IDs (for MR-Base) do not exist and some sample size numbers do not match with the outcome data source</t>
  </si>
  <si>
    <t xml:space="preserve"> exposure unit and measurement clearly presented in MR analyses</t>
  </si>
  <si>
    <t xml:space="preserve"> SNP number provided but not clear how these were generated for each analysis</t>
  </si>
  <si>
    <t xml:space="preserve"> outcome unit provided but not its measurement</t>
  </si>
  <si>
    <t xml:space="preserve"> not all results presented transparently and reporting too focused on p-values but what is presented is clear</t>
  </si>
  <si>
    <t xml:space="preserve"> data are provided (though, some uncertainties with the exact outcome data used in some cases) and, even though code seems to have been provided for MR analyses, the markdown file has a sentence in it describing the method, and methods not totally transparent or reproducible.</t>
  </si>
  <si>
    <t xml:space="preserve"> whilst F-statistics &gt;10 for some of the exposure-outcome relationships, not all F-statistics are provided so unclear whether this is the case</t>
  </si>
  <si>
    <t xml:space="preserve"> main analysis results presented with estimates but distinction between main and sensitivity analysis was unclear</t>
  </si>
  <si>
    <t xml:space="preserve"> sensitivity analyses mostly presented based on p-value and some instances are misleading (i.e., where the p-value of the MR-Egger intercept indicates no evidence for pleiotropy but the MR-Egger beta is inconsistent with other methods) and no explicit comparison between analyses undertaken with different p-value thresholds as instrument selection criteria</t>
  </si>
  <si>
    <t xml:space="preserve"> data for exposure and outcome were clear but inconsistencies in the sample size of exposure GWAS</t>
  </si>
  <si>
    <t xml:space="preserve"> exposure measurement and unit not provided</t>
  </si>
  <si>
    <t xml:space="preserve"> outcome unit clear but not its measurement</t>
  </si>
  <si>
    <t xml:space="preserve"> not all results are presented in the text and some misleading</t>
  </si>
  <si>
    <t xml:space="preserve"> and, whilst data were relatively clear, they nor the code were provided, and methods not totally transparent or reproducible.</t>
  </si>
  <si>
    <t>P-value for instrument selection was robust (5e-08)</t>
  </si>
  <si>
    <t xml:space="preserve"> data clearly not clumped appropriately and unclear whether any other strategies were implemented for instrument selection</t>
  </si>
  <si>
    <t xml:space="preserve"> pleiotropy-robust methods were described but some details unclear and distinction between main and sensitivity analyses not made</t>
  </si>
  <si>
    <t xml:space="preserve"> SNP information provided but unclear how this was obtained (and likely incorrect given lack of clumping)</t>
  </si>
  <si>
    <t xml:space="preserve"> overall reporting not transparent and misleading</t>
  </si>
  <si>
    <t xml:space="preserve"> and data unclear, code not provided and methods not transparent or reproducible. </t>
  </si>
  <si>
    <t xml:space="preserve"> F-statistics all &gt;10</t>
  </si>
  <si>
    <t xml:space="preserve"> no information provided about associations with population- or individual-level confounding, however, multivariable MR analyses were performed with BMI but unclear both what exactly was done (and what data was used) and what the aim of this analysis was because authors describe BMI as a confounder but then say that the analyses are to test and adjust for horizontal pleiotropy</t>
  </si>
  <si>
    <t xml:space="preserve"> GWAS adjustments clear and unlikely to induce bias</t>
  </si>
  <si>
    <t xml:space="preserve"> sensitivity analyses described but not in detail and clearly justified</t>
  </si>
  <si>
    <t xml:space="preserve"> reverse causation assessed but not presented accurately and transparently</t>
  </si>
  <si>
    <t xml:space="preserve"> harmonization process unclear but there are negative SNP-exposure associations in the scatter plots (and this is a requirement for some methods), suggesting that the data may not have been harmonized correctly</t>
  </si>
  <si>
    <t xml:space="preserve"> data for the exposure matches with outcome source but this is not the case for the outcome data</t>
  </si>
  <si>
    <t xml:space="preserve"> exposure measurement provided but not the unit</t>
  </si>
  <si>
    <t xml:space="preserve"> number of SNPs used is presented but not how this number was generated</t>
  </si>
  <si>
    <t xml:space="preserve"> outcome unit and thus how to interpret the MR estimate (odds ratio) is presented but not the outcome measurement</t>
  </si>
  <si>
    <t xml:space="preserve"> whilst data are provided (and links to publicly available sources), code is not provided and methods not transparent or reproducible.</t>
  </si>
  <si>
    <t>Unclear what the p-value for instrument selection was though, in results, the p-values of instruments seems to be using a robust threshold but, again, unclear</t>
  </si>
  <si>
    <t xml:space="preserve"> SNPs were excluded based on F-statistics, minor allele frequency and pleiotropy based on previous studies (which may or may not have been relevant here) and pleiotropy tests before analyses undertaken</t>
  </si>
  <si>
    <t xml:space="preserve"> whilst authors state that they remove SNPs if their F statistics &lt;10 they do not report the F-statistics so unclear whether this is the case</t>
  </si>
  <si>
    <t xml:space="preserve"> GWAS of the outcome was adjusted for several variables that may induce bias and GWAS adjustments in exposure unclear</t>
  </si>
  <si>
    <t xml:space="preserve"> pleiotropic-robust methods described but not in detail and not justified</t>
  </si>
  <si>
    <t xml:space="preserve"> harmonization described clearly</t>
  </si>
  <si>
    <t xml:space="preserve"> replication not pursued but linear regression analyses were presented as part of the paper as validation</t>
  </si>
  <si>
    <t xml:space="preserve"> data from which the outcome and exposure data were sourced were clear</t>
  </si>
  <si>
    <t xml:space="preserve"> exposure measurement provided but not unit</t>
  </si>
  <si>
    <t xml:space="preserve"> SNP number provided but not clear how this was generated</t>
  </si>
  <si>
    <t xml:space="preserve"> outcome measurement provided but not unit</t>
  </si>
  <si>
    <t xml:space="preserve"> and whilst data were clear, they were not provided, code not provided and methods not transparent or reproducible. </t>
  </si>
  <si>
    <t>Instrument selection included the use of two p-value threshold but unclear how these were used in tandem</t>
  </si>
  <si>
    <t xml:space="preserve"> additional strategy for instrument selection included clumping but information not clearly provided</t>
  </si>
  <si>
    <t xml:space="preserve"> no information provided about the exposure data source and thus whether there were any adjustments for anything that could be on the causal pathway</t>
  </si>
  <si>
    <t xml:space="preserve"> sensitivity analyses to test for pleiotropy were undertaken though not reported</t>
  </si>
  <si>
    <t xml:space="preserve"> no information provided about ancestry and homogeneity of participants in exposure data though outcome data were in European populations</t>
  </si>
  <si>
    <t xml:space="preserve"> sensitivity analyses not reported</t>
  </si>
  <si>
    <t xml:space="preserve"> clumping threshold for instrument selection not clear and also unclear whether any other instrument selection strategies were used</t>
  </si>
  <si>
    <t xml:space="preserve"> all F-statistics &gt;10</t>
  </si>
  <si>
    <t xml:space="preserve"> information provided about exposure GWAS adjustments but not for the outcome</t>
  </si>
  <si>
    <t xml:space="preserve"> pleiotropy-robust methods and sensitivity analyses explained in detail and clearly</t>
  </si>
  <si>
    <t xml:space="preserve"> whilst both GWASs were of European ancestry, adjustments for the outcome (and thus whether population structure had been accounted for) were not clear</t>
  </si>
  <si>
    <t xml:space="preserve"> reverse MR analyses undertaken and presented accurately but with little discussion</t>
  </si>
  <si>
    <t xml:space="preserve"> harmonization process not entirely clear, as it was not clear whether SNP-exposure effect estimates were coded in the same direction (as is required for several methods)</t>
  </si>
  <si>
    <t xml:space="preserve"> two samples were explicitly independent</t>
  </si>
  <si>
    <t xml:space="preserve"> main analysis conducted appropriately and results presented clearly (e.g., how estimates should be interpreted)</t>
  </si>
  <si>
    <t xml:space="preserve"> sensitivity analysis conducted appropriately and results presented clearly (e.g., how estimates should be interpreted and how these relate to robustness of main results)</t>
  </si>
  <si>
    <t xml:space="preserve"> whilst data for the exposure were clear, it was not clear which exact data that were used for the outcome and do not match with any GWAS of the outcome cited</t>
  </si>
  <si>
    <t xml:space="preserve"> exposure measurement and unit clear</t>
  </si>
  <si>
    <t xml:space="preserve"> SNP number provided and clear</t>
  </si>
  <si>
    <t xml:space="preserve"> outcome unit and measurement provided and clear</t>
  </si>
  <si>
    <t xml:space="preserve"> all results are presented and reported appropriately</t>
  </si>
  <si>
    <t xml:space="preserve"> SNPs were also removed based on pleiotropy tests before analyses, the clumping threshold was also likely too lenient, palindromic SNPs were removed but it was unclear why, and SNPs with F-statistics &lt;10 were removed</t>
  </si>
  <si>
    <t xml:space="preserve"> whilst authors state that they removed SNPs if the F-statistics were &lt;10, suggesting weak instrument bias less likely, they never present the F-statistics so it is unclear whether this is the case</t>
  </si>
  <si>
    <t xml:space="preserve"> pleiotropic-robust methods presented but not described clearly or justified</t>
  </si>
  <si>
    <t xml:space="preserve"> reverse MR undertaken but not reported particularly transparently and not discussed in detail</t>
  </si>
  <si>
    <t xml:space="preserve"> main analysis results presented clearly in a table but interpretation not clear and only a few results presented in main text</t>
  </si>
  <si>
    <t xml:space="preserve"> sensitivity analyses were performed and as transparently reported as main analyses but with some uncomprehensive interpretation (i.e., saying that the MR-Egger analysis, which suffers from low power, did not replicate main analyses with other methods despite being directionally consistent) so focus was mainly on p-values</t>
  </si>
  <si>
    <t xml:space="preserve"> data for exposure was clear but some uncertainties with the outcome data sources</t>
  </si>
  <si>
    <t xml:space="preserve"> exposure measurement clear but not unit</t>
  </si>
  <si>
    <t xml:space="preserve"> SNP information provided but unclear how numbers were generated for each trait</t>
  </si>
  <si>
    <t xml:space="preserve"> outcome measurement clear and, whilst authors do state that units were natural log-transformed, the original unit was not provided</t>
  </si>
  <si>
    <t xml:space="preserve"> not all results presented and results could be presented more transparently, with misleading and incorrect interpretation</t>
  </si>
  <si>
    <t xml:space="preserve"> whilst data not entirely clear, they were provided, code not provided and methods not transparent or reproducible.</t>
  </si>
  <si>
    <t xml:space="preserve"> instruments selected based on pleiotropy tests before main analyses performed, clumping procedure not clear and unclear whether any other criteria were used for instrument selection</t>
  </si>
  <si>
    <t xml:space="preserve"> all F-statistics &gt;10 suggesting weak instrument bias was unlikely</t>
  </si>
  <si>
    <t xml:space="preserve"> exposure GWAS adjusted for covariates that may well induce bias</t>
  </si>
  <si>
    <t xml:space="preserve"> pleiotropy-robust methods used but not described comprehensively</t>
  </si>
  <si>
    <t xml:space="preserve"> whilst all data were European, it was not clear whether GWASs had adjusted for principal components (and how many) to control population structure</t>
  </si>
  <si>
    <t xml:space="preserve"> harmonization process unclear despite mentioned</t>
  </si>
  <si>
    <t xml:space="preserve"> not all main analyses are reported relatively and no clear unit</t>
  </si>
  <si>
    <t xml:space="preserve"> sensitivity analyses are misleadingly interpreted, where there are some cases where the effect estimates are inconsistent across methods used but this is not described</t>
  </si>
  <si>
    <t xml:space="preserve"> whilst exposure data are clear, there were some uncertainties with the outcome data source</t>
  </si>
  <si>
    <t xml:space="preserve"> measurement of exposure was clear but not unit</t>
  </si>
  <si>
    <t xml:space="preserve"> SNP number provided but unclear how this was generated</t>
  </si>
  <si>
    <t xml:space="preserve"> not all results presented, what was presented could have been clearer and there were some misleading results presented</t>
  </si>
  <si>
    <t xml:space="preserve"> and, whilst data was somewhat clear, code not provided and methods not transparent or reproducible. </t>
  </si>
  <si>
    <t>Instruments selected based on two p-value thresholds</t>
  </si>
  <si>
    <t xml:space="preserve"> clumping threshold likely too lenient and genomic distance unclear, SNPs were removed based on associations with phenotypes that could be on the causal pathway before analyses and in analyses using the genome-wide p-value threshold, the SNPs were combined into one instrument for an overall microbiome phenotype which is uninterpretable</t>
  </si>
  <si>
    <t xml:space="preserve"> all instruments had F-statistics &gt;10 suggesting weak instrument bias was unlikely</t>
  </si>
  <si>
    <t xml:space="preserve"> pleiotropy-robust methods used and clearly described</t>
  </si>
  <si>
    <t xml:space="preserve"> harmonization process unclear despite being mentioned</t>
  </si>
  <si>
    <t xml:space="preserve"> samples stated as being explicitly independent</t>
  </si>
  <si>
    <t xml:space="preserve"> all results presented for main analysis but unit could have been clearer</t>
  </si>
  <si>
    <t xml:space="preserve"> sensitivity analyses are presented clearly in the tables and, whilst the interpretation was based on p-values, the estimates in the results presented are also directionally consistent across methods</t>
  </si>
  <si>
    <t xml:space="preserve"> inconsistencies in sample sizes presented compared to both exposure and outcome GWAS sources</t>
  </si>
  <si>
    <t xml:space="preserve"> neither unit or measurement of exposure clear</t>
  </si>
  <si>
    <t xml:space="preserve"> SNP information provided but unclear how number is generated per trait</t>
  </si>
  <si>
    <t xml:space="preserve"> outcome measurement not provided but unit clear (odds ratio)</t>
  </si>
  <si>
    <t xml:space="preserve"> all results presented but reporting could be more transparent</t>
  </si>
  <si>
    <t xml:space="preserve"> and data unclear and not provided, code not provided and methods not transparent or reproducible. </t>
  </si>
  <si>
    <t>P-value used for instrument selection was lenient (5e-05)</t>
  </si>
  <si>
    <t xml:space="preserve"> pleiotropy-robust methods described but not clearly</t>
  </si>
  <si>
    <t xml:space="preserve"> only p-values presented for main analyses and unit not clear</t>
  </si>
  <si>
    <t xml:space="preserve"> only p-values presented for sensitivity analyses so not transparently reported but the results that are presented, whilst focused on p-values, do seem to be directionally consistent with main results</t>
  </si>
  <si>
    <t xml:space="preserve"> replication sought but this is not a replication because the outcome data is the same</t>
  </si>
  <si>
    <t xml:space="preserve"> neither the measurement or unit provided for the exposure</t>
  </si>
  <si>
    <t xml:space="preserve"> SNP information provided but unclear how number was generated</t>
  </si>
  <si>
    <t xml:space="preserve"> information about outcome measurements provided but not the unit</t>
  </si>
  <si>
    <t xml:space="preserve"> overall reporting not transparent</t>
  </si>
  <si>
    <t xml:space="preserve"> instruments were removed if there were fewer than three SNPs associated with a microbial trait and if the F-statistic was &gt;10 and results were excluded if the p-values of other methods were not &lt;0.05, which may have excluded lots of results that were directionally consistent but had lower power (and, directional inconsistency can be useful in identifying where bias may be induced)</t>
  </si>
  <si>
    <t xml:space="preserve"> F-statistics were all &gt;10 suggesting weak instrument bias unlikely</t>
  </si>
  <si>
    <t xml:space="preserve"> whilst adjustments in GWAS of exposure (this study) were clear (and unlikely to induce bias), this information was not provided for the outcome</t>
  </si>
  <si>
    <t xml:space="preserve"> pleiotropy-robust methods were described but not in detail</t>
  </si>
  <si>
    <t xml:space="preserve"> the GWAS of the exposure was in mixed ancestries and the outcome GWASs were mostly European or mixed (but unclear whether these were comparable with exposure GWAS)</t>
  </si>
  <si>
    <t xml:space="preserve"> reverse causation was presented in tables but not described in text at all</t>
  </si>
  <si>
    <t xml:space="preserve"> main analysis results presented clearly with respect to unit but not all results presented transparently</t>
  </si>
  <si>
    <t xml:space="preserve"> despite sensitivity analyses being undertaken (and largely agreeing with main results presented), these were not reported in the text</t>
  </si>
  <si>
    <t xml:space="preserve"> whilst data clear for the exposure, data for the outcome unclear</t>
  </si>
  <si>
    <t xml:space="preserve"> both measurement and unit of exposure clear</t>
  </si>
  <si>
    <t xml:space="preserve"> no outcome measurements were provided and, whilst unit (odds ratio) for the main results presented in text were clear, no other unit presented in the supplement was clear</t>
  </si>
  <si>
    <t xml:space="preserve"> reporting of all results could have been more transparent but what is presented was clear though no sensitivity analyses were presented</t>
  </si>
  <si>
    <t xml:space="preserve"> and, whilst data for exposure are clear and presented, outcome data are not provided and, in most cases, not clear, and, whilst code for the GWAS is provided, code for MR is not, and methods not transparent or reproducible. </t>
  </si>
  <si>
    <t xml:space="preserve"> clumping threshold likely too lenient but unclear whether any other instrument selection criteria were implemented</t>
  </si>
  <si>
    <t xml:space="preserve"> authors state that all F-statistics were all &gt;10 (suggesting weak instrument bias unlikely) but these are never presented</t>
  </si>
  <si>
    <t xml:space="preserve"> adjustments in GWAS of exposure (this study) were clear and likely to induce bias) but this information was not provided for the outcome</t>
  </si>
  <si>
    <t xml:space="preserve"> pleiotropy-robust methods were described clearly</t>
  </si>
  <si>
    <t xml:space="preserve"> the GWAS of the exposure was in European individuals, however, the outcome GWASs were either European or mixed (but unclear whether these were comparable with exposure GWAS)</t>
  </si>
  <si>
    <t xml:space="preserve"> reverse causation was presented in tables but not described in text</t>
  </si>
  <si>
    <t xml:space="preserve"> sensitivity analyses were not reported in the text and, in some cases, were inconsistent with main results and indicated bias induced</t>
  </si>
  <si>
    <t xml:space="preserve"> replication analyses presented</t>
  </si>
  <si>
    <t xml:space="preserve"> outcome measurements were provided for some phenotypes but not all and, whilst unit for the main results presented in text were clear, no other unit presented in the supplement was clear</t>
  </si>
  <si>
    <t xml:space="preserve"> reporting of all results could have been more transparent but what is presented was clear, however, some sensitivity analyses were inconsistent with main analyses which is misleading</t>
  </si>
  <si>
    <t xml:space="preserve"> and data for exposure are clear and available, outcome data are not totally clear but links are provided and code not provided, and methods not transparent or reproducible. </t>
  </si>
  <si>
    <t xml:space="preserve"> additional strategies for instrument selection (e.g., F-statistic, clumping thresholds, etc.) not provided though genetic variants were combined over different exposure GWAS data sources with different units so units from MR are uninterpretable</t>
  </si>
  <si>
    <t xml:space="preserve"> sensitivity analyses conducted but methods not reported clearly or transparently</t>
  </si>
  <si>
    <t xml:space="preserve"> no information about population ancestry of exposure and outcome datasets and thus whether these were homogeneous</t>
  </si>
  <si>
    <t xml:space="preserve"> no information provided about reverse causality</t>
  </si>
  <si>
    <t xml:space="preserve"> no information provide on sample overlap</t>
  </si>
  <si>
    <t xml:space="preserve"> sensitivity analyses not well discussed and authors misleadingly state that results were generally robust in sensitivity analyses but this is not the case for all exposures</t>
  </si>
  <si>
    <t xml:space="preserve"> data for outcome matches external sources but information on exposure data was not clear and authors combined SNP-exposure estimates across GWASs so inappropriate use of data</t>
  </si>
  <si>
    <t xml:space="preserve"> exposure information not provided and thus interpretation of estimates not clear</t>
  </si>
  <si>
    <t xml:space="preserve"> SNP numbers provided for each exposure but unclear how authors arrived at these within the analysis process</t>
  </si>
  <si>
    <t xml:space="preserve"> outcome information not clearly provided but unit interpretation provided</t>
  </si>
  <si>
    <t xml:space="preserve"> overall reporting not transparent and misleading given focus on p-values and lack of description of method consistency</t>
  </si>
  <si>
    <t xml:space="preserve"> F-statistics and information about instrument strength not provided</t>
  </si>
  <si>
    <t xml:space="preserve"> pleiotropy tests were performed but methods not described clearly and unclear how they relate to main analysis</t>
  </si>
  <si>
    <t xml:space="preserve"> ancestry information not provided so unclear whether data sources were homogeneous</t>
  </si>
  <si>
    <t xml:space="preserve"> harmonization information not provided so unclear whether this was done correctly</t>
  </si>
  <si>
    <t xml:space="preserve"> main analysis results presented clearly in a table but interpretation not clear and note that not all results are presented in a supplementary table</t>
  </si>
  <si>
    <t xml:space="preserve"> sensitivity analyses not presented nor discussed in detail</t>
  </si>
  <si>
    <t xml:space="preserve"> replication analysis attempted but it is not clear what the replication sample was and thus whether it is indeed independent from the discovery</t>
  </si>
  <si>
    <t xml:space="preserve"> clear what the exposure data were but unclear what sources were used for the outcome datasets for both discovery and replication</t>
  </si>
  <si>
    <t xml:space="preserve"> the exposure measurement and unit were unclear</t>
  </si>
  <si>
    <t xml:space="preserve"> neither the outcome measurement or unit was clear (i.e., betas are provided but it is unclear whether this is a log odds or not)</t>
  </si>
  <si>
    <t xml:space="preserve"> not all results are presented and what is presented is not particularly clear in terms of unit and too much focus on p-values</t>
  </si>
  <si>
    <t xml:space="preserve"> unclear what other instrument selection strategies were involved</t>
  </si>
  <si>
    <t xml:space="preserve"> all F-statistics were &gt;10</t>
  </si>
  <si>
    <t xml:space="preserve"> sample overlap not assessed</t>
  </si>
  <si>
    <t xml:space="preserve"> all results are presented and are presented relatively clearly, though the interpretation of effect estimates is unclear</t>
  </si>
  <si>
    <t xml:space="preserve"> sensitivity analyses are interpreted appropriately, with focus on the consistency of beta coefficients rather than p-values</t>
  </si>
  <si>
    <t xml:space="preserve"> whilst the data for the exposure source is clear, there are some uncertainties around the outcome data, where it's likely that authors used the discovery-only GWAS</t>
  </si>
  <si>
    <t xml:space="preserve"> neither the exposure measurement or unit is clear</t>
  </si>
  <si>
    <t xml:space="preserve"> SNP information provided but unclear as to how authors arrived at the number used</t>
  </si>
  <si>
    <t xml:space="preserve"> outcome measurement provided and unit clearly presented (i.e., odds ratio)</t>
  </si>
  <si>
    <t xml:space="preserve"> reporting of effect estimates are relatively clear and comprehensive (e.g., not solely focusing on p-values) but overall results could be more transparent and unit could be clearer</t>
  </si>
  <si>
    <t xml:space="preserve"> and data were not particularly clear and were not made available, code was not provided and methods not transparent or reproducible.</t>
  </si>
  <si>
    <t xml:space="preserve"> only focused on features that had at least three associated SNPs and clumping threshold was likely too lenient, though they did focus on the features that had been repeatedly associated with the outcome in linear regression analyses</t>
  </si>
  <si>
    <t xml:space="preserve"> no information provided on instrument strength</t>
  </si>
  <si>
    <t xml:space="preserve"> no information provided on individual-level or population-level confounding</t>
  </si>
  <si>
    <t xml:space="preserve"> GWASs of both the exposure and outcome adjusted for phenotypes that are likely on the causal pathway and adjusted for different phenotypes</t>
  </si>
  <si>
    <t xml:space="preserve"> sensitivity analyses described but not transparently and unclear how main and sensitivity analyses are distinct</t>
  </si>
  <si>
    <t xml:space="preserve"> population sample from which exposure and outcome data have been sourced are homogeneous in terms of population structure and ancestry because they are from the same dataset</t>
  </si>
  <si>
    <t xml:space="preserve"> the harmonization process unclear but there are negative SNP-exposure associations in the scatter plots (and this is a requirement for some methods), suggesting that the data may not have been harmonized correctly</t>
  </si>
  <si>
    <t xml:space="preserve"> data used for the exposure and outcome are the same, therefore, there is a high risk of bias due to sample overlap</t>
  </si>
  <si>
    <t xml:space="preserve"> not all results presented in tables and results presented in text are unclear both in terms of unit and strength of evidence, with lots of focus on p-values</t>
  </si>
  <si>
    <t xml:space="preserve"> linear regression analyses presented alongside MR results and some analyses undertaken within "baseline" and "follow-up" samples and, whilst unclear whether this is a replication effort, the datasets are not independent so not a replication</t>
  </si>
  <si>
    <t xml:space="preserve"> whilst data for the exposure and outcome is clear (as this paper represents the GWAS of both), the baseline and follow-up structure is unclear in terms of the data used in GWAS and MR</t>
  </si>
  <si>
    <t xml:space="preserve"> SNP number used presented but unclear how this was generated</t>
  </si>
  <si>
    <t xml:space="preserve"> outcome measurement clear but unit unclear</t>
  </si>
  <si>
    <t xml:space="preserve"> overall reporting not transparent and misleading given not all results are presented and only focus is on p-values</t>
  </si>
  <si>
    <t xml:space="preserve"> and, whilst data not entirely clear, the data were made available and, whilst code does seem to have been provided, this is not for the MR analysis specifically. </t>
  </si>
  <si>
    <t xml:space="preserve"> clumping threshold likely too lenient, palindromic SNPs were removed but unclear why and SNPs were removed based on being outliers before analyses were conducted</t>
  </si>
  <si>
    <t xml:space="preserve"> all F-statistics were &gt;10 indicated that weak instrument bias was unlikely</t>
  </si>
  <si>
    <t xml:space="preserve"> GWAS adjustments unclear</t>
  </si>
  <si>
    <t xml:space="preserve"> sample overlap not assessed or discussed</t>
  </si>
  <si>
    <t xml:space="preserve"> inconsistencies in the data sources used for both the exposure and outcome</t>
  </si>
  <si>
    <t xml:space="preserve"> SNP information provided but how the number used is generated is not clear</t>
  </si>
  <si>
    <t xml:space="preserve"> outcome measurement clear but units are not (i.e., betas are presented and it is not clear whether these are log odds ratios)</t>
  </si>
  <si>
    <t xml:space="preserve"> overall reporting not entirely transparent</t>
  </si>
  <si>
    <t xml:space="preserve"> clumping threshold likely too lenient and SNPs were removed if they showed an association with the outcome</t>
  </si>
  <si>
    <t xml:space="preserve"> no information provided about instrument strength</t>
  </si>
  <si>
    <t xml:space="preserve"> no information provided about individual-level and population-level confounding</t>
  </si>
  <si>
    <t xml:space="preserve"> exposure GWAS adjustments unlikely to cause bias but adjustments for outcome unclear</t>
  </si>
  <si>
    <t xml:space="preserve"> pleiotropy tests were performed but unclear what methods and how these were performed or how they relate to main analysis</t>
  </si>
  <si>
    <t xml:space="preserve"> participants unclear, as data unclear, so not possible to identify whether the exposure and outcome data sources are of similar ancestry and whether population structure had been appropriately accounted</t>
  </si>
  <si>
    <t xml:space="preserve"> reverse causation assessed but not presented or accurately reported, seemingly only presenting the results in the text were all p-values across all models are &lt;0.05 rather than focusing on the directional consistency across methods, however, what they do present does happen to be directionally consistent across methods but unclear whether this is actually what informed what was presented</t>
  </si>
  <si>
    <t xml:space="preserve"> main analyses presented relatively transparently in terms of the interpretation of effect estimates, however, what is presented is solely based on p-value and not all results are presented clearly</t>
  </si>
  <si>
    <t xml:space="preserve"> sensitivity analyses not transparently or correctly interpreted, where it seems that only the results for which the p-value is &lt;0.05 across all methods are presented rather than those that are directionally consistent across methods</t>
  </si>
  <si>
    <t xml:space="preserve"> exposure data clear but outcome data not described transparently or reproducibly</t>
  </si>
  <si>
    <t xml:space="preserve"> exposure measurement and unit very clearly presented</t>
  </si>
  <si>
    <t xml:space="preserve"> SNP number used in analyses are not presented</t>
  </si>
  <si>
    <t xml:space="preserve"> whilst a supplementary table exists for defining the transformation for each outcome, many of the outcome abbreviations are not defined and the original unit is not defined, so effect estimates are largely uninterpretable</t>
  </si>
  <si>
    <t xml:space="preserve"> overall reporting not transparent and misleading in terms of the sensitivity analyses presented</t>
  </si>
  <si>
    <t xml:space="preserve"> and data not clear or provided nor are the methods transparent or reproducible enough, however code is provided.</t>
  </si>
  <si>
    <t>Two threshold were used for instrument selection</t>
  </si>
  <si>
    <t xml:space="preserve"> excluded SNPs that were associated with phenotypes that might be on the causal pathway before analyses, unclear what the clumping threshold was in terms of genomic distance and excluded SNPs based on the F-statistic</t>
  </si>
  <si>
    <t xml:space="preserve"> all F-statistics were &gt;10 suggesting weak instrument bias was unlikely, however, these are never presented</t>
  </si>
  <si>
    <t xml:space="preserve"> no information provided on GWAS adjustments</t>
  </si>
  <si>
    <t xml:space="preserve"> whilst there is a distinction between main and sensitivity analyses, the sensitivity analyses are not described in detail nor is it justified why each was used</t>
  </si>
  <si>
    <t xml:space="preserve"> reverse causation not assessed</t>
  </si>
  <si>
    <t xml:space="preserve"> authors specify that the forward strand was assumed though this is not justified or clear</t>
  </si>
  <si>
    <t xml:space="preserve"> sample overlap was not formally assessed</t>
  </si>
  <si>
    <t xml:space="preserve"> main analyses accurately reported where units and interpretation were clearly presented</t>
  </si>
  <si>
    <t xml:space="preserve"> whilst most sensitivity analysis results are presented relatively transparently (i.e., they are presented in a table and discussed a little in the text), some results are misleadingly reported where authors state that the results are consistent across methods (based on p-values) or that there was little evidence for bias (based on p-values) but there are some instances where the effect estimates are inconsistent across methods</t>
  </si>
  <si>
    <t xml:space="preserve"> whilst the data source of the exposure is clear, there are some inconsistencies in the outcome data sources that were used where authors seemingly reference and state they use one outcome data source but this is seemingly incorrect</t>
  </si>
  <si>
    <t xml:space="preserve"> exposure unit and measurement clearly presented</t>
  </si>
  <si>
    <t xml:space="preserve"> SNP information provided but unclear how the number used was generated</t>
  </si>
  <si>
    <t xml:space="preserve"> whilst outcome unit is provided (i.e., odds ratio), the outcome measurement is not provided</t>
  </si>
  <si>
    <t xml:space="preserve"> whilst reporting of main analyses is transparent and clear, interpretation of sensitivity analyses is inaccurate and misleading</t>
  </si>
  <si>
    <t xml:space="preserve"> and, whilst data unclear, it is provided (but again, seemingly to the incorrect data source for one outcome) and code is not provided and methods not transparent or reproducible enough. </t>
  </si>
  <si>
    <t xml:space="preserve"> no information provided about individual- or population-level confounding</t>
  </si>
  <si>
    <t xml:space="preserve"> whilst GWAS adjustments provided for exposure GWAS, they were not provided for outcome GWAS</t>
  </si>
  <si>
    <t xml:space="preserve"> harmonization mentioned in the context of removing palindromic SNPs with intermediate frequencies, however no other mention of harmonization</t>
  </si>
  <si>
    <t xml:space="preserve"> overlap assessed but assumptions made to justify no overlap but it is not clear whether those assumptions are appropriate</t>
  </si>
  <si>
    <t xml:space="preserve"> main analyses presented relatively transparently given that effect sizes are provided</t>
  </si>
  <si>
    <t xml:space="preserve"> sensitivity analyses are presented but could be more transparent (i.e., with less focus on the results that were not supported by the sensitivity analyses) and, in some cases, the interpretation was misleading and based on p-values rather than beta coefficients</t>
  </si>
  <si>
    <t xml:space="preserve"> sources from which exposure and outcome data were generated are clear</t>
  </si>
  <si>
    <t xml:space="preserve"> neither the exposure unit or measurement are clear</t>
  </si>
  <si>
    <t xml:space="preserve"> outcome measurement and unit provided clearly</t>
  </si>
  <si>
    <t xml:space="preserve"> and whilst data clear, it was not provided, code not provided and methods not transparent or reproducible. </t>
  </si>
  <si>
    <t>Whilst authors undertook analyses to identify the p-value threshold that had the greatest predictive power, the p-value threshold was too lenient for MR analyses meaning that the SNPs used violated at least one MR assumption</t>
  </si>
  <si>
    <t xml:space="preserve"> GWAS of 16S data here was meta-analysed with GWAS of metagenomic sequencing, which may not represent the same phenotype or unit, and unclear whether any other selection criteria were used for instruments</t>
  </si>
  <si>
    <t xml:space="preserve"> no mention of instrument strength</t>
  </si>
  <si>
    <t xml:space="preserve"> no information about individual- or population-level confounders</t>
  </si>
  <si>
    <t xml:space="preserve"> the GWASs adjusted for variables that might likely be on the causal pathway</t>
  </si>
  <si>
    <t xml:space="preserve"> no sensitivity analyses were described</t>
  </si>
  <si>
    <t xml:space="preserve"> authors undertook GWASs of the exposure and outcome in the same data meaning that the samples are homogeneous in terms of ancestry though totally overlapping</t>
  </si>
  <si>
    <t xml:space="preserve"> reverse causation was undertaken and presented alongside main results</t>
  </si>
  <si>
    <t xml:space="preserve"> authors then used the weights in their weighted polygenic risk score for one-sample MR analyses from the GWAS undertaken in the same data, which very likely leads to bias</t>
  </si>
  <si>
    <t xml:space="preserve"> the fact that the GWAS was undertaken in the same data that was used in MR analyses where the outcome data were sourced also leads to overfitting</t>
  </si>
  <si>
    <t xml:space="preserve"> main analyses are presented for the one trait but not all results are presented and unit not clear</t>
  </si>
  <si>
    <t xml:space="preserve"> no sensitivity analyses presented</t>
  </si>
  <si>
    <t xml:space="preserve"> inconsistencies in the exposure and outcome data presented in table footnotes and text</t>
  </si>
  <si>
    <t xml:space="preserve"> SNPs provided but unclear how number was generated</t>
  </si>
  <si>
    <t xml:space="preserve"> outcome measurement was clear but unit was unclear given that the outcome was binary (case/control) but only betas are presented and not clear whether this is a log odds ratio</t>
  </si>
  <si>
    <t xml:space="preserve"> no results presented apart from those in the text, no sensitivity analyses presented and units are unclear</t>
  </si>
  <si>
    <t xml:space="preserve"> and data were not particularly clear, even though links were provided, code was not provided and methods not transparent or reproducible.</t>
  </si>
  <si>
    <t xml:space="preserve"> clumping threshold likely too lenient for MR analyses and unclear whether F-statistics were used to select instruments</t>
  </si>
  <si>
    <t xml:space="preserve"> all F-statistics were &gt;10 indicating weak instrument bias was unlikely</t>
  </si>
  <si>
    <t xml:space="preserve"> GWAS adjustments provided for one of the outcomes but not all and not for the exposure</t>
  </si>
  <si>
    <t xml:space="preserve"> sensitivity analyses described but not in detail nor justified</t>
  </si>
  <si>
    <t xml:space="preserve"> ancestry of individuals in exposure and outcome data not clear</t>
  </si>
  <si>
    <t xml:space="preserve"> reverse MR analyses undertaken but not described in detail and, in some cases, the results presented are inconsistent across methods</t>
  </si>
  <si>
    <t xml:space="preserve"> harmonization not mentioned or clear</t>
  </si>
  <si>
    <t xml:space="preserve"> main analyses not presented transparently as no effect estimates are provided</t>
  </si>
  <si>
    <t xml:space="preserve"> sensitivity analyses not discussed and, in some results presented, the analyses are inconsistent across methods so this is misleading</t>
  </si>
  <si>
    <t xml:space="preserve"> no information about data used for the outcome is provided and the data used for the exposure are likely the discovery GWAS summary statistics but this is not clear</t>
  </si>
  <si>
    <t xml:space="preserve"> and whilst data links are provided, the data are unclear, code not provided and methods not transparent or reproducible. </t>
  </si>
  <si>
    <t xml:space="preserve"> very little information provided about the exposure and outcome data sources and thus whether the GWASs adjusted for anything that could be on the causal pathway</t>
  </si>
  <si>
    <t xml:space="preserve"> sensitivity analyses seemingly performed but unclear which methods were used</t>
  </si>
  <si>
    <t xml:space="preserve"> results presented in a figure but unclear how main analyses were conducted or how to interpret the results</t>
  </si>
  <si>
    <t xml:space="preserve"> sensitivity analyses presented and briefly mentioned but not presented</t>
  </si>
  <si>
    <t xml:space="preserve"> information on exposure and outcome data not provided clearly so cannot assess appropriateness of data used</t>
  </si>
  <si>
    <t xml:space="preserve"> SNP number presented but not clear how authors arrived at this number with analysis process</t>
  </si>
  <si>
    <t xml:space="preserve"> not all results presented and only presented in a figure, with no description of effect estimates and consistency across methods</t>
  </si>
  <si>
    <t xml:space="preserve"> clumping threshold was likely too lenient for MR analyses, F-statistic used to remove SNPs before analyses, palindromic SNPs removed but unclear why</t>
  </si>
  <si>
    <t xml:space="preserve"> whilst authors indicate that they remove SNPs if the F-statistics &lt;10, indicating weak instrument bias unlikely, they only provide the F-statistics for the few results that they focus on but not for all other traits so it is unclear whether this is the case</t>
  </si>
  <si>
    <t xml:space="preserve"> sensitivity analyses described but in very little detail</t>
  </si>
  <si>
    <t xml:space="preserve"> participants are of mixed ancestries and such differential population structure across exposure and outcome data sources may cause bias</t>
  </si>
  <si>
    <t xml:space="preserve"> reverse MR analyses conducted but with very little detail</t>
  </si>
  <si>
    <t xml:space="preserve"> harmonization approach unclear despite being mentioned</t>
  </si>
  <si>
    <t xml:space="preserve"> exposure and outcome data explicitly described as independent</t>
  </si>
  <si>
    <t xml:space="preserve"> only p-values presented and no effect estimates in main analyses</t>
  </si>
  <si>
    <t xml:space="preserve"> sensitivity analyses are not presented transparently or accurately, where authors have only focused on p-values despite there being multiple results that are inconsistent across methodologies</t>
  </si>
  <si>
    <t xml:space="preserve"> data for the exposure and outcome clear and match with external sources</t>
  </si>
  <si>
    <t xml:space="preserve"> neither the measurement or unit of the exposure is clear</t>
  </si>
  <si>
    <t xml:space="preserve"> outcome measurement unclear but unit provided in figure</t>
  </si>
  <si>
    <t xml:space="preserve"> no information provided on sensitivity analyses</t>
  </si>
  <si>
    <t xml:space="preserve"> not enough information provided to decide whether replication was sought</t>
  </si>
  <si>
    <t xml:space="preserve"> no results are presented</t>
  </si>
  <si>
    <t xml:space="preserve"> clumping threshold was likely too lenient for MR analyses and, otherwise, unclear whether any other criteria were used for instrument selection</t>
  </si>
  <si>
    <t xml:space="preserve"> sensitivity analyses undertaken but not described or justified well</t>
  </si>
  <si>
    <t xml:space="preserve"> reverse MR analyses undertaken and presented in the results though units unclear and the one result on which authors focus has been incorrectly interpreted in the context of consistency across sensitivity analyses</t>
  </si>
  <si>
    <t xml:space="preserve"> harmonization method not clear</t>
  </si>
  <si>
    <t xml:space="preserve"> overlap between samples not provided</t>
  </si>
  <si>
    <t xml:space="preserve"> main analyses only presented for a few exposures based on p-value and unit not clear</t>
  </si>
  <si>
    <t xml:space="preserve"> linear regression analyses undertaken alongside MR but this is more of a validation with different study design rather than a replication</t>
  </si>
  <si>
    <t xml:space="preserve"> data for the exposure and outcome were not described clearly</t>
  </si>
  <si>
    <t xml:space="preserve"> measurement for exposure was clear but not unit</t>
  </si>
  <si>
    <t xml:space="preserve"> numbers of SNPs provided in the supplement but it is unclear how this number was generated</t>
  </si>
  <si>
    <t xml:space="preserve"> neither the measurement or unit for the outcome was clear (i.e., because the outcome is binary but only betas are whether these are log odds ratios)</t>
  </si>
  <si>
    <t xml:space="preserve"> reporting was minimal and sensitivity analyses were not reported</t>
  </si>
  <si>
    <t xml:space="preserve"> and, whilst data used for analyses are presented, the actual source from which the data were generated have not been provided, but code has been provided</t>
  </si>
  <si>
    <t xml:space="preserve"> traits were removed if there were fewer than three SNPs associated and unclear whether there were any other criteria for instrument selection</t>
  </si>
  <si>
    <t xml:space="preserve"> no information provided regarding instrument strength</t>
  </si>
  <si>
    <t xml:space="preserve"> whilst adjustments clear for the exposure and are unlikely to cause bias, adjustments for outcome GWASs are not provided</t>
  </si>
  <si>
    <t xml:space="preserve"> sensitivity analyses provided but not described in detail or justified</t>
  </si>
  <si>
    <t xml:space="preserve"> whilst exposure GWAS ancestry is clear, this is not provided for outcome GWASs</t>
  </si>
  <si>
    <t xml:space="preserve"> reverse MR analyses presented but with little discussion</t>
  </si>
  <si>
    <t xml:space="preserve"> harmonization methods not clear</t>
  </si>
  <si>
    <t xml:space="preserve"> no comment on overlap between exposure and outcome data sources</t>
  </si>
  <si>
    <t xml:space="preserve"> main analyses presented and effect estimates provided in supplementary note with clear units</t>
  </si>
  <si>
    <t xml:space="preserve"> sensitivity analyses correctly described as consistent but not clear whether this was in relation to p-value or effect estimate (but, the latter was the case for the results presented)</t>
  </si>
  <si>
    <t xml:space="preserve"> exposure and outcome data mostly reflective of the external data sources though not all sample sizes were provided</t>
  </si>
  <si>
    <t xml:space="preserve"> exposure measurement and unit clearly provided</t>
  </si>
  <si>
    <t xml:space="preserve"> SNP information provided but not clear how SNP number was generated</t>
  </si>
  <si>
    <t xml:space="preserve"> outcome measurement and unit clearly provided</t>
  </si>
  <si>
    <t xml:space="preserve"> reporting of effect estimates are relatively clear and comprehensive (e.g., not solely focusing on p-values) but overall results could be more transparent</t>
  </si>
  <si>
    <t xml:space="preserve"> F-statistics were used to exclude SNPs, Steiger tests were used before analyses and palindromic SNPs were removed but unclear why</t>
  </si>
  <si>
    <t xml:space="preserve"> as F-statistics were used in instrument selection, all F-statistics were &gt;10</t>
  </si>
  <si>
    <t xml:space="preserve"> authors state that the exposure GWAS was adjusted for a variable that might very well be on the causal pathway</t>
  </si>
  <si>
    <t xml:space="preserve"> sensitivity analyses described and justified</t>
  </si>
  <si>
    <t xml:space="preserve"> exposure data were from mixed ancestries and likely different from outcome GWAS</t>
  </si>
  <si>
    <t xml:space="preserve"> reverse MR analyses were provided but with little description</t>
  </si>
  <si>
    <t xml:space="preserve"> harmonization mentioned but not clear</t>
  </si>
  <si>
    <t xml:space="preserve"> GWASs were explicitly described as independent with no overlap</t>
  </si>
  <si>
    <t xml:space="preserve"> sensitivity analyses are presented but unclear whether authors are referring to directional consistency across methods (which results do happen to be) or p-values</t>
  </si>
  <si>
    <t xml:space="preserve"> data for both the exposure and outcome are clear and match external sources</t>
  </si>
  <si>
    <t xml:space="preserve"> exposure measurement clear but not the unit</t>
  </si>
  <si>
    <t xml:space="preserve"> number of SNPs provided but unclear how this was generated</t>
  </si>
  <si>
    <t xml:space="preserve"> both measurement and unit for outcomes clear</t>
  </si>
  <si>
    <t xml:space="preserve"> reporting of effect estimates are relatively clear but overall results could be more transparent</t>
  </si>
  <si>
    <t xml:space="preserve"> SNPs were removed based on associations with variables that may be on the causal pathway and due to F-statistics &lt;10</t>
  </si>
  <si>
    <t xml:space="preserve"> whilst F-statistics were used to select instruments, these were not presented so unclear whether this is true</t>
  </si>
  <si>
    <t xml:space="preserve"> whilst adjustments for the outcome GWAS were clear, this was not provided for exposure GWAS</t>
  </si>
  <si>
    <t xml:space="preserve"> whilst most sensitivity analyses are described well, there are some omissions that would make the methodology more transparent</t>
  </si>
  <si>
    <t xml:space="preserve"> exposure GWAS was of mixed ancestry and likely of different ancestry from the outcome GWAS</t>
  </si>
  <si>
    <t xml:space="preserve"> harmonization methods not described</t>
  </si>
  <si>
    <t xml:space="preserve"> overlap between GWAS samples not assessed or reported</t>
  </si>
  <si>
    <t xml:space="preserve"> main analyses presented transparently though unit not clear</t>
  </si>
  <si>
    <t xml:space="preserve"> authors misleadingly report sensitivity analyses, where focus is on p-values rather than directional consistency across methods</t>
  </si>
  <si>
    <t xml:space="preserve"> whilst data for exposure is clear, there are uncertainties and inconsistencies in the outcome data source</t>
  </si>
  <si>
    <t xml:space="preserve"> neither the exposure measurement or unit is described clearly</t>
  </si>
  <si>
    <t xml:space="preserve"> SNP number provided but unclear how this number was generated</t>
  </si>
  <si>
    <t xml:space="preserve"> outcome measurement not clear but unit provided</t>
  </si>
  <si>
    <t xml:space="preserve"> and some data unclear and not provided, code not provided and methods not transparent or reproducible. </t>
  </si>
  <si>
    <t xml:space="preserve"> sensitivity analyses not fully presented but described briefly</t>
  </si>
  <si>
    <t xml:space="preserve"> exposure unit provided but measurement not clear</t>
  </si>
  <si>
    <t xml:space="preserve"> information on how outcome was measured was not provided but information about how the estimate can be interpreted in terms of the outcome unit was provided</t>
  </si>
  <si>
    <t xml:space="preserve"> clumping threshold likely too lenient for MR analyses but unclear whether any other instrument selection criteria were used</t>
  </si>
  <si>
    <t xml:space="preserve"> for one-sample MR analyses, all F-statistics were &gt;10, indicating that weak instrument bias was unlikely, however, F-statistics were not provided for two-sample MR analyses</t>
  </si>
  <si>
    <t xml:space="preserve"> the exposure GWAS adjusted for phenotypes that would very likely bias MR effect estimates</t>
  </si>
  <si>
    <t xml:space="preserve"> pleiotropy-robust methods described but with little detail, justification or distinction between main and sensitivity analyses</t>
  </si>
  <si>
    <t xml:space="preserve"> whilst the one-sample MR analyses are unlikely to be biased due to differences in population structure, the two-sample MR analyses may be biased due to nuanced differences in ancestry and unclear how population structure between exposure and outcome data sources was handled</t>
  </si>
  <si>
    <t xml:space="preserve"> reverse MR analyses were undertaken and described in detail though only the p-values were presented in the text (though, all results presented in the text were also those that had directionally consistent effect estimates so unclear whether this informed what was presented)</t>
  </si>
  <si>
    <t xml:space="preserve"> main analyses were not presented transparently in the text and instead only p-values were presented</t>
  </si>
  <si>
    <t xml:space="preserve"> only p-values are presented for sensitivity analyses but all those results that are presented are directionally consistent so it is unclear whether this informed hat was presented</t>
  </si>
  <si>
    <t xml:space="preserve"> replication analyses undertaken with both one- and two-sample MR as well as a validation from multivariable linear regression</t>
  </si>
  <si>
    <t xml:space="preserve"> whilst data used were clear, it was unclear when the discovery and replication samples were used and no information was provided on replication dataset for two-sample MR analyses in terms of case and control numbers</t>
  </si>
  <si>
    <t xml:space="preserve"> exposure information clearly presented in terms of measurement and unit</t>
  </si>
  <si>
    <t xml:space="preserve"> whilst GWAS was conducted here, it was not clear how many SNPs for each trait were used in each analysis</t>
  </si>
  <si>
    <t xml:space="preserve"> whilst measurement of outcome was clear, the unit of interpretation for MR analyses was not clear for all traits</t>
  </si>
  <si>
    <t xml:space="preserve"> overall reporting not transparent given only focus on p-values in most cases</t>
  </si>
  <si>
    <t xml:space="preserve"> and whilst data were somewhat clear, they are provided, code not provided (although links to packages are provided) and methods not transparent or reproducible. </t>
  </si>
  <si>
    <t xml:space="preserve"> unclear whether any other instrument selection criteria were used</t>
  </si>
  <si>
    <t xml:space="preserve"> no information provided about individual- or population-level confounders</t>
  </si>
  <si>
    <t xml:space="preserve"> GWAS adjustments not provided for exposure but GWAS adjustments for the outcome are unlikely to induce bias</t>
  </si>
  <si>
    <t xml:space="preserve"> pleiotropy-robust methods and sensitivity analyses described but with little detail or justification</t>
  </si>
  <si>
    <t xml:space="preserve"> whilst outcome data were clearly European, information about the exposure data participants was not provided</t>
  </si>
  <si>
    <t xml:space="preserve"> whilst reverse MR analyses were performed, the interpretation of these in some cases is misleading given inconsistencies across methods</t>
  </si>
  <si>
    <t xml:space="preserve"> GWAS data explicitly stated as independent</t>
  </si>
  <si>
    <t xml:space="preserve"> main analysis results presented clearly in a table but interpretation not clear and exposure measurement not provided</t>
  </si>
  <si>
    <t xml:space="preserve"> like reverse MR analyses, sensitivity analysis and robustness to violations of MR assumptions seem to have been interpreted purely based on p-value rather than directional consistency across methods and, in some cases, results are incorrectly presented as robust</t>
  </si>
  <si>
    <t xml:space="preserve"> some data sources unclear given that numbers for outcome GWAS sample sizes do not match with external sources and the authors provide a link to a GWAS dataset used for the exposure but it is not clear whether they use the discovery or meta-analysis data</t>
  </si>
  <si>
    <t xml:space="preserve"> neither exposure measurement or unit clear</t>
  </si>
  <si>
    <t xml:space="preserve"> outcome measurement clearly provided but unit unclear</t>
  </si>
  <si>
    <t xml:space="preserve"> and data unclear but provided, code not provided and methods not transparent or reproducible. </t>
  </si>
  <si>
    <t xml:space="preserve"> unclear whether any other instrument strategies were used</t>
  </si>
  <si>
    <t xml:space="preserve"> F-statistics presented were all &gt;10, suggesting weak instrument bias was unlikely, however, note that some of the F-statistics of other exposure-outcome associations were &lt;10</t>
  </si>
  <si>
    <t xml:space="preserve"> GWAS adjustments for the outcome provided but not the exposure</t>
  </si>
  <si>
    <t xml:space="preserve"> sensitivity analyses described well and justified</t>
  </si>
  <si>
    <t xml:space="preserve"> exposure data used of mixed ancestry and likely a different ancestry to outcome data</t>
  </si>
  <si>
    <t xml:space="preserve"> reverse MR analyses presented and described in results</t>
  </si>
  <si>
    <t xml:space="preserve"> authors do mention that the forward strand was used in harmonization but not clear how this is justified</t>
  </si>
  <si>
    <t xml:space="preserve"> samples were explicitly described as non-overlapping</t>
  </si>
  <si>
    <t xml:space="preserve"> main analysis results presented but interpretation not clear</t>
  </si>
  <si>
    <t xml:space="preserve"> no distinction between main and sensitivity analyses in results and, in some cases, authors describe results to be robust but this is not the case</t>
  </si>
  <si>
    <t xml:space="preserve"> data used clear and matches external sources</t>
  </si>
  <si>
    <t xml:space="preserve"> measurement of exposure clear but unit not described</t>
  </si>
  <si>
    <t xml:space="preserve"> outcome measurement not provided but unit clear</t>
  </si>
  <si>
    <t xml:space="preserve"> overall reporting not transparent and misleading with regards to sensitivity analyses</t>
  </si>
  <si>
    <t xml:space="preserve"> and data clear and provided, code not provided and methods not transparent or reproducible. </t>
  </si>
  <si>
    <t>P-value used for instrument selection was lenient (5e-06)</t>
  </si>
  <si>
    <t xml:space="preserve"> clumping threshold likely too lenient for MR analyses and unclear what genomic distance was used, excluded SNPs based on associations with phenotypes that could plausibly be on the causal pathway, and unclear whether F-statistics were used as a selection criteria</t>
  </si>
  <si>
    <t xml:space="preserve"> all F-statistics were &gt;10 indicating weak instrument bias unlikely</t>
  </si>
  <si>
    <t xml:space="preserve"> authors excluded SNPs that could be on the causal pathway rather than undertaking formal analyses but not other information provided about individual- or population-level confounding</t>
  </si>
  <si>
    <t xml:space="preserve"> GWAS adjustments provided and whilst relatively clear, authors mention that there were study-specific covariates and unclear what these are and thus whether they could induce bias</t>
  </si>
  <si>
    <t xml:space="preserve"> sensitivity analyses described clearly in methods</t>
  </si>
  <si>
    <t xml:space="preserve"> reverse MR analyses not conducted</t>
  </si>
  <si>
    <t xml:space="preserve"> harmonization method unclear</t>
  </si>
  <si>
    <t xml:space="preserve"> whilst there was minimal overlap in the samples, authors undertook analyses that showed minimal bias</t>
  </si>
  <si>
    <t xml:space="preserve"> no effect estimates provided for main analysis and those presented relied on p-values</t>
  </si>
  <si>
    <t xml:space="preserve"> whilst no effect estimates are presented for sensitivity analyses, the results presented are directionally consistent across methods (but unclear whether this informed conclusions or whether they were based on p-values alone)</t>
  </si>
  <si>
    <t xml:space="preserve"> data for exposure and outcome clear and matches external sources</t>
  </si>
  <si>
    <t xml:space="preserve"> outcome measurement and unit of interpretation clear</t>
  </si>
  <si>
    <t xml:space="preserve"> not all results presented and, whilst no estimates are presented, the results on which authors focus are directionally consistent across methods</t>
  </si>
  <si>
    <t xml:space="preserve"> clumping threshold unclear, SNPs were excluded if they were associated with any phenotypes that could be on the causal pathway, figure mentions that palindromic SNPs were removed but unclear why or whether authors meant palindromic SNPs with intermediate allele frequencies, and unclear whether any other instrument selection criteria were used</t>
  </si>
  <si>
    <t xml:space="preserve"> all F-statistics were &gt;10 suggesting weak instrument bias unlikely, however, these were not presented</t>
  </si>
  <si>
    <t xml:space="preserve"> sensitivity analyses described but not in detail or justified</t>
  </si>
  <si>
    <t xml:space="preserve"> reverse MR analyses undertaken and presented</t>
  </si>
  <si>
    <t xml:space="preserve"> overlap between samples unclear</t>
  </si>
  <si>
    <t xml:space="preserve"> main analyses are presented but interpretation and unit could be clearer</t>
  </si>
  <si>
    <t xml:space="preserve"> sensitivity analyses for the main results presented are not directionally consistent across methods so the interpretation of these is misleading</t>
  </si>
  <si>
    <t xml:space="preserve"> data used clear and match external sources</t>
  </si>
  <si>
    <t xml:space="preserve"> exposure measurement provided and unit unclear and misinterpreted in the results (i.e., authors state the unit is per allele increase)</t>
  </si>
  <si>
    <t xml:space="preserve"> SNP information provided but not clear how this number was generated</t>
  </si>
  <si>
    <t xml:space="preserve"> due to misleading interpretation of sensitivity analyses, overall reporting not transparent</t>
  </si>
  <si>
    <t xml:space="preserve"> and data are clear but link to summary statistics does not work, code not provided and methods not transparent or reproducible. </t>
  </si>
  <si>
    <t xml:space="preserve"> no information provided about whether the exposure or outcome GWASs adjusted for anything that could be on the causal pathway</t>
  </si>
  <si>
    <t xml:space="preserve"> sensitivity analyses including analyses removing potentially pleiotropic SNPs performed but methods not clearly presented</t>
  </si>
  <si>
    <t xml:space="preserve"> exposure data source explicitly European and outcome data source of mixed ancestry thus population structure may lead to bias</t>
  </si>
  <si>
    <t xml:space="preserve"> exposure and outcome information not clear</t>
  </si>
  <si>
    <t xml:space="preserve"> SNP number presented but not clear how authors arrived at this number with analysis process and these SNPs were associated with different features of the gut microbiome and combined into one instrument</t>
  </si>
  <si>
    <t xml:space="preserve"> results not presented transparently</t>
  </si>
  <si>
    <t xml:space="preserve"> overall reporting partially transparent but with too much emphasis on p-values</t>
  </si>
  <si>
    <t xml:space="preserve"> information about instrument strength not provided</t>
  </si>
  <si>
    <t xml:space="preserve"> pleiotropy-robust methods described but not in detail or justified</t>
  </si>
  <si>
    <t xml:space="preserve"> no information provided about ancestry</t>
  </si>
  <si>
    <t xml:space="preserve"> reverse MR analyses not undertaken</t>
  </si>
  <si>
    <t xml:space="preserve"> harmonization described correctly though details on whether the SNP-exposure associations were first coded positively (which is required for some methods) is not clear, but R function provided</t>
  </si>
  <si>
    <t xml:space="preserve"> overlap between studies not clear</t>
  </si>
  <si>
    <t xml:space="preserve"> main analyses are confusingly presented in the text to suggest that the results are SNP-exposure associations that were identified but then these are presented in the table as MR analyses so unit and interpretation is unclear</t>
  </si>
  <si>
    <t xml:space="preserve"> results of sensitivity analyses not provided</t>
  </si>
  <si>
    <t xml:space="preserve"> whilst replication sought, the data used overlaps with the discovery data so this is not a replication</t>
  </si>
  <si>
    <t xml:space="preserve"> data used is clear and matches with external data sources</t>
  </si>
  <si>
    <t xml:space="preserve"> whilst exposure measurement provided, MR effect estimates seem to be on the SNP scale rather than exposure scale, and unit not clear</t>
  </si>
  <si>
    <t xml:space="preserve"> number of SNPs provided and clear as to why the number of SNPs were used</t>
  </si>
  <si>
    <t xml:space="preserve"> outcome measurement and unit not provided or interpretable</t>
  </si>
  <si>
    <t xml:space="preserve"> overall reporting not transparent and possibly uninterpretable in relation to MR effect estimates</t>
  </si>
  <si>
    <t xml:space="preserve"> and, whilst data was clear, it was not provided, code not provided and methods not transparent or reproducible. </t>
  </si>
  <si>
    <t>P-value used for instrument selection was lenient (1e-06)</t>
  </si>
  <si>
    <t xml:space="preserve"> no information about instrument strength</t>
  </si>
  <si>
    <t xml:space="preserve"> no information about individual- or population-level confounding</t>
  </si>
  <si>
    <t xml:space="preserve"> unclear what adjustments were made in the GWAS but diversity metrics were adjusted for phenotypes that could be on the causal pathway but unclear whether this phenotype was analysed in the GWAS</t>
  </si>
  <si>
    <t xml:space="preserve"> sensitivity analyses undertaken but no distinction between main and sensitivity analyses and analyses are not described in detail or justified</t>
  </si>
  <si>
    <t xml:space="preserve"> participants included in the GWAS of exposure and outcome are the same so technically there will be no issues of differential population stratification</t>
  </si>
  <si>
    <t xml:space="preserve"> they undertook reverse MR analyses but these are not presented clearly</t>
  </si>
  <si>
    <t xml:space="preserve"> harmonization methods unclear</t>
  </si>
  <si>
    <t xml:space="preserve"> as the data for both exposure and outcome were the same, there is likely overfitting bias</t>
  </si>
  <si>
    <t xml:space="preserve"> only p-values reported and not all results presented in main analysis</t>
  </si>
  <si>
    <t xml:space="preserve"> only p-values presented for sensitivity analyses and no discussion where the results across methods are directionally inconsistent (which is the case) so this is incorrectly and misleadingly interpreted</t>
  </si>
  <si>
    <t xml:space="preserve"> multivariable linear regression undertaken alongside so, whilst this is not a replication, it is a valid comparison with different study design</t>
  </si>
  <si>
    <t xml:space="preserve"> data used in the GWASs is the current study so data clear</t>
  </si>
  <si>
    <t xml:space="preserve"> exposure measurement clear but unit unclear</t>
  </si>
  <si>
    <t xml:space="preserve"> number of SNPs provided but unclear how this number was generated</t>
  </si>
  <si>
    <t xml:space="preserve"> and, whilst data was clear, it is not provided, code not provided and methods not transparent or reproducible. </t>
  </si>
  <si>
    <t>P-value used for instrument selection was lenient (1e-05) for both one- and two-sample MR analyses</t>
  </si>
  <si>
    <t xml:space="preserve"> clumping threshold likely too lenient for MR analyses and unclear whether any other instrument selection criteria were used</t>
  </si>
  <si>
    <t xml:space="preserve"> whilst authors do not mention instrument strength, the F-statistics are provided for each SNP and all are &gt;10, suggesting weak instrument bias is unlikely</t>
  </si>
  <si>
    <t xml:space="preserve"> no information about individual- or population-level confounding provided</t>
  </si>
  <si>
    <t xml:space="preserve"> GWAS adjusted for phenotypes that may cause bias as they may be on the causal pathway</t>
  </si>
  <si>
    <t xml:space="preserve"> no sensitivity analyses undertaken as part of one-sample MR analyses but sensitivity analyses described in the two-sample MR setting but not justified why each was used</t>
  </si>
  <si>
    <t xml:space="preserve"> as data used for both one- and two-sample MR analyses were the same individuals, there is very likely bias due to overfitting, despite authors using an unweighted score in the one-sample MR analyses</t>
  </si>
  <si>
    <t xml:space="preserve"> main analyses presented but interpretation could be clearer</t>
  </si>
  <si>
    <t xml:space="preserve"> sensitivity analyses presented with reference to directionality, however, interpretation could be clearer</t>
  </si>
  <si>
    <t xml:space="preserve"> replication not pursued but both correlation and one-sample MR analyses undertaken in individual-level data, which are valid comparisons but not replications</t>
  </si>
  <si>
    <t xml:space="preserve"> data used for both one- and two-sample MR clear and matches external sources</t>
  </si>
  <si>
    <t xml:space="preserve"> exposure measurement provided for one-sample MR but not unit</t>
  </si>
  <si>
    <t xml:space="preserve"> SNP information provided but not clear which were used in analyses and how this number was generated</t>
  </si>
  <si>
    <t xml:space="preserve"> outcome measurement and unit provided in methods but unclear how to interpret MR effect estimates</t>
  </si>
  <si>
    <t>P-value used for instrument selection was robust (2.5e-08)</t>
  </si>
  <si>
    <t xml:space="preserve"> unclear whether any other criteria were used to select instruments (e.g., F-statistic, clumping, etc.)</t>
  </si>
  <si>
    <t xml:space="preserve"> unclear whether outcome GWASs were adjusted for anything that could be on the causal pathway</t>
  </si>
  <si>
    <t xml:space="preserve"> pleiotropy tests described but unclear how they related to main analyses</t>
  </si>
  <si>
    <t xml:space="preserve"> reverse causation was assessed and reported but with little focus</t>
  </si>
  <si>
    <t xml:space="preserve"> sample overlap was not clear</t>
  </si>
  <si>
    <t xml:space="preserve"> main analysis conducted appropriately and results presented clearly (e.g., how estimates should be interpreted) and all results presented</t>
  </si>
  <si>
    <t xml:space="preserve"> sensitivity analyses described but not reported in the results</t>
  </si>
  <si>
    <t xml:space="preserve"> data from which exposure data were sourced was clear but source from which outcome data were sourced were not entirely clear</t>
  </si>
  <si>
    <t xml:space="preserve"> exposure information (measurement and units) clear and interpretable</t>
  </si>
  <si>
    <t xml:space="preserve"> outcome information partially interpretable (i.e., units are clarified) but actual outcome measurement is not</t>
  </si>
  <si>
    <t xml:space="preserve"> all results presented and effect estimates and units clear (though little detail of results are provided in the text)</t>
  </si>
  <si>
    <t xml:space="preserve"> SNPs were removed if F-statistics were &lt;10 but unclear whether there were any other instrument selection criteria</t>
  </si>
  <si>
    <t xml:space="preserve"> authors say they removed SNPs if the F-statistic was &lt;10 but these are not presented so unclear whether this is the case</t>
  </si>
  <si>
    <t xml:space="preserve"> GWAS of the exposure adjusted for many phenotypes that could cause bias due to being on the causal pathway</t>
  </si>
  <si>
    <t xml:space="preserve"> sensitivity analyses described but not in detail and not justified</t>
  </si>
  <si>
    <t xml:space="preserve"> harmonization details not provided</t>
  </si>
  <si>
    <t xml:space="preserve"> overlap not assessed</t>
  </si>
  <si>
    <t xml:space="preserve"> sensitivity analyses are referenced in the text but do not seem to have been presented anywhere</t>
  </si>
  <si>
    <t xml:space="preserve"> whilst exposure GWAS is clear, there are inconsistencies in the outcome GWAS information</t>
  </si>
  <si>
    <t xml:space="preserve"> exposure measurement clear but unit of interpretation not provided</t>
  </si>
  <si>
    <t xml:space="preserve"> SNP number provided but not clear how this number translates between GWAS and MR analyses</t>
  </si>
  <si>
    <t xml:space="preserve"> neither measurement or outcome unit clear</t>
  </si>
  <si>
    <t xml:space="preserve"> given that no sensitivity analyses are presented, overall reporting not transparent</t>
  </si>
  <si>
    <t xml:space="preserve"> and data not entirely clear and not provided, code not provided and methods not transparent or reproducible. </t>
  </si>
  <si>
    <t xml:space="preserve"> clumping threshold likely too lenient for MR analyses and unclear what genomic distance was used in clumping, authors also excluded SNPs if there were &lt;3 SNPs and if F-statistics were &lt;10 and authors combined across different exposure GWASs</t>
  </si>
  <si>
    <t xml:space="preserve"> F-statistics all &gt;10, indicating weak instrument bias unlikely</t>
  </si>
  <si>
    <t xml:space="preserve"> no information provided about individual- or population-level confounding but authors did undertake multivariable MR to account for possible confounders of the exposure-outcome association</t>
  </si>
  <si>
    <t xml:space="preserve"> whilst exposure GWAS adjustments clear and most outcome GWAS adjustments clear, this is not the case for all outcomes</t>
  </si>
  <si>
    <t xml:space="preserve"> sensitivity analyses described in detail</t>
  </si>
  <si>
    <t xml:space="preserve"> whilst harmonization mentioned, it is not entirely clear that betas were first positively coded with respect to the exposure, which is a requirement for some methods</t>
  </si>
  <si>
    <t xml:space="preserve"> authors state that the samples did overlap but did not assess how much bias would be induced</t>
  </si>
  <si>
    <t xml:space="preserve"> no effect estimates were provided in main analyses that are interpretable for each trait</t>
  </si>
  <si>
    <t xml:space="preserve"> sensitivity analyses are not presented, however, authors did not find many strong associations in the main analysis to follow up</t>
  </si>
  <si>
    <t xml:space="preserve"> some inconsistencies in the outcome GWAS data used but exposure information is clear</t>
  </si>
  <si>
    <t xml:space="preserve"> authors do specify the exposure measurement and unit</t>
  </si>
  <si>
    <t xml:space="preserve"> SNP information provided but not clear how that number was attained</t>
  </si>
  <si>
    <t xml:space="preserve"> whilst measurement and unit is provided for most outcomes, it is not provided for all</t>
  </si>
  <si>
    <t xml:space="preserve"> reporting of effect estimates are relatively clear and comprehensive in figures and tables but overall results could be more transparent</t>
  </si>
  <si>
    <t xml:space="preserve"> and, whilst data not entirely clear, it is provided in links, and code also provided but and methods not entirely reproducible.</t>
  </si>
  <si>
    <t>Authors used two p-value threshold to select instruments</t>
  </si>
  <si>
    <t xml:space="preserve"> palindromic SNPs were removed but unclear why and unclear whether any other instrument selection criteria were used but in one analysis they combined SNPs across phenotypes</t>
  </si>
  <si>
    <t xml:space="preserve"> all F-statistics &gt;10 suggesting weak instrument bias unlikely</t>
  </si>
  <si>
    <t xml:space="preserve"> whilst outcome GWAS adjustments clear, no information provided about exposure GWAS adjustments</t>
  </si>
  <si>
    <t xml:space="preserve"> sensitivity analyses presented but with little detail</t>
  </si>
  <si>
    <t xml:space="preserve"> overlap not assessed or reported</t>
  </si>
  <si>
    <t xml:space="preserve"> main analyses presented relatively transparently but interpretation not clear</t>
  </si>
  <si>
    <t xml:space="preserve"> results from sensitivity analyses are misleadingly presented, where authors focus on p-values rather than directional consistency across methods and, in some cases, methods are not directionally consistent and leave-one-out analyses are not robust</t>
  </si>
  <si>
    <t xml:space="preserve"> data used clear and matches with external sources</t>
  </si>
  <si>
    <t xml:space="preserve"> exposure measure provided but not unit</t>
  </si>
  <si>
    <t xml:space="preserve"> outcome measurement not provided but unit clear from results</t>
  </si>
  <si>
    <t xml:space="preserve"> overall reporting not transparent and misleading in some instances</t>
  </si>
  <si>
    <t xml:space="preserve"> F-statistics (in an MR context) not mentioned so instrument strength unclear</t>
  </si>
  <si>
    <t xml:space="preserve"> GWAS of the exposure adjusted for phenotypes that could cause bias as they may be on the causal pathway</t>
  </si>
  <si>
    <t xml:space="preserve"> sensitivity analyses described but not in detail</t>
  </si>
  <si>
    <t xml:space="preserve"> GWAS of the exposure and outcome undertaken in the same people therefore population structure likely to be the same</t>
  </si>
  <si>
    <t xml:space="preserve"> as participants used in the exposure and outcome GWAS were the same, there is very likely bias due to overfitting and sample overlap</t>
  </si>
  <si>
    <t xml:space="preserve"> no estimates provided for main MR analyses</t>
  </si>
  <si>
    <t xml:space="preserve"> whilst results from sensitivity analyses are directionally consistent, authors clearly only prioritised those with p-values less than a certain threshold and did not present all results</t>
  </si>
  <si>
    <t xml:space="preserve"> data used for the exposure and outcome were clear</t>
  </si>
  <si>
    <t xml:space="preserve"> SNP number not provided at all</t>
  </si>
  <si>
    <t xml:space="preserve"> outcome measurement information provided but not the unit of interpretation of the MR results</t>
  </si>
  <si>
    <t xml:space="preserve"> palindromic SNPs were removed but unclear why, clumping threshold likely too lenient for MR analyses, outlier tests were undertaken prior to main analyses, and F-statistics &lt;10 were excluded</t>
  </si>
  <si>
    <t xml:space="preserve"> all F-statistics &gt;10 so weak instrument bias unlikely</t>
  </si>
  <si>
    <t xml:space="preserve"> whilst exposure GWAS adjustments clear, no information about adjustments in outcome GWAS provided</t>
  </si>
  <si>
    <t xml:space="preserve"> reverse MR analyses presented</t>
  </si>
  <si>
    <t xml:space="preserve"> harmonization process not clear despite being mentioned</t>
  </si>
  <si>
    <t xml:space="preserve"> whilst main analyses are presented relatively clearly, the unit of interpretation is not provided</t>
  </si>
  <si>
    <t xml:space="preserve"> whilst sensitivity analyses are presented relatively transparently, it is not clear whether authors used the directional consistency or just p-value to determine whether a result was robust, as only p-values are discussed</t>
  </si>
  <si>
    <t xml:space="preserve"> replication analyses undertaken appropriately</t>
  </si>
  <si>
    <t xml:space="preserve"> data clear and matches external sources</t>
  </si>
  <si>
    <t xml:space="preserve"> measurement of exposure clear but not unit</t>
  </si>
  <si>
    <t xml:space="preserve"> SNP information provided but unclear how the number was generated</t>
  </si>
  <si>
    <t xml:space="preserve"> outcome measurement unclear but unit provided</t>
  </si>
  <si>
    <t xml:space="preserve"> overall reporting of effect estimates are relatively clear and comprehensive but results could be more transparent</t>
  </si>
  <si>
    <t xml:space="preserve"> unclear whether SNPs were removed if they were associated with multiple features but that does seem to be the case and outlier detection methods were applied before main analyses</t>
  </si>
  <si>
    <t xml:space="preserve"> no information provided about exposure GWAS adjustments but clear what outcome GWAS adjustments were and they are unlikely to induce bias</t>
  </si>
  <si>
    <t xml:space="preserve"> sensitivity analyses described but unclear why only one of many methods were undertaken nor is the one method used justified</t>
  </si>
  <si>
    <t xml:space="preserve"> ancestry of the exposure and outcome samples unclear</t>
  </si>
  <si>
    <t xml:space="preserve"> reverse MR not undertaken</t>
  </si>
  <si>
    <t xml:space="preserve"> whilst harmonization mentioned in figure, it is not clear what the process was</t>
  </si>
  <si>
    <t xml:space="preserve"> unclear whether samples were overlapping</t>
  </si>
  <si>
    <t xml:space="preserve"> effect estimates provided for main analyses but not all results presented and interpretation of units unclear</t>
  </si>
  <si>
    <t xml:space="preserve"> sensitivity analyses presented but, again, interpretation of unit unclear</t>
  </si>
  <si>
    <t xml:space="preserve"> replication not undertaken, even though authors do validate the SNP-outcome association in a different sample</t>
  </si>
  <si>
    <t xml:space="preserve"> SNP number provided but unclear how number was generated for each trait</t>
  </si>
  <si>
    <t xml:space="preserve"> both measurement and unit of outcome clearly presented</t>
  </si>
  <si>
    <t xml:space="preserve"> unclear what the ancestry of the exposure GWAS was but outcome GWAS was in European individuals</t>
  </si>
  <si>
    <t xml:space="preserve"> exposure data were clear but uncertainties in outcome data source</t>
  </si>
  <si>
    <t xml:space="preserve"> SNP number provided but unclear how that number was generated and which were used in analyses</t>
  </si>
  <si>
    <t xml:space="preserve"> reporting of effect estimates are relatively clear and comprehensive but overall results could be more transparent</t>
  </si>
  <si>
    <t xml:space="preserve"> and data were not entirely clear, code was not provided and methods were not reproducible or transparent enough. </t>
  </si>
  <si>
    <t xml:space="preserve"> palindromic SNPs removed but unclear why and unclear whether authors removed SNPs based on associations with other phenotypes initially because this was mentioned but not clear</t>
  </si>
  <si>
    <t xml:space="preserve"> all F-statistics &gt;10 indicating that weak instrument bias was unlikely</t>
  </si>
  <si>
    <t xml:space="preserve"> sensitivity analyses provided but with some missing information and justification</t>
  </si>
  <si>
    <t xml:space="preserve"> whilst authors do undertake analyses separated by European and Asian ancestries, the exposure data is of mixed ancestry and unlikely relevant for either sub-analysis</t>
  </si>
  <si>
    <t xml:space="preserve"> reverse MR analyses were undertaken and described</t>
  </si>
  <si>
    <t xml:space="preserve"> overlap of participants unclear</t>
  </si>
  <si>
    <t xml:space="preserve"> effect estimates for main analyses presented though interpretation and units could be clearer</t>
  </si>
  <si>
    <t xml:space="preserve"> whilst authors do describe the sensitivity analyses fairly comprehensively, the focus seems to be on p-values rather than the directional consistency across methods (however, the conclusions would be similar when focusing on directional consistency and p-values)</t>
  </si>
  <si>
    <t xml:space="preserve"> whilst data for the outcome is clear, there were inconsistencies in the exposure GWAS data</t>
  </si>
  <si>
    <t xml:space="preserve"> the exposure measurement is briefly mentioned but unit is unclear</t>
  </si>
  <si>
    <t xml:space="preserve"> SNP information provided but unclear how this was attained</t>
  </si>
  <si>
    <t xml:space="preserve"> measurement of outcome is not provided but unit of interpretation clear</t>
  </si>
  <si>
    <t xml:space="preserve"> effect estimates are provided but overall results could be more transparent</t>
  </si>
  <si>
    <t xml:space="preserve"> SNPs were removed based on associations with phenotypes that could be on the causal pathway and, whilst authors combined exposure data across different GWASs, they did not combine estimates (MR not presented for those exposures where SNPs were sourced from different GWASs and instead presented as per allele of SNP-outcome)</t>
  </si>
  <si>
    <t xml:space="preserve"> whilst information about adjustments for some outcome GWASs was provided, this was not provided for the exposure sources</t>
  </si>
  <si>
    <t xml:space="preserve"> exposure and outcome data were of different ancestry in some cases</t>
  </si>
  <si>
    <t xml:space="preserve"> sample overlap not assessed or reported between exposure and outcome data sources</t>
  </si>
  <si>
    <t xml:space="preserve"> data mostly transparently reported though there were some discrepancies between one of the exposure datasets and some outcome data sources</t>
  </si>
  <si>
    <t xml:space="preserve"> exposure measurement and unit provided clearly</t>
  </si>
  <si>
    <t xml:space="preserve"> SNP information provided but unclear how SNPs were removed and at what stage of preparation process</t>
  </si>
  <si>
    <t xml:space="preserve"> outcome measurement not provided but unit described</t>
  </si>
  <si>
    <t xml:space="preserve"> not all results presented but what is presented does have information of units provided</t>
  </si>
  <si>
    <t xml:space="preserve"> sensitivity analyses were described but with little detail or justification</t>
  </si>
  <si>
    <t xml:space="preserve"> only p-values presented for main analyses thus interpretation unclear</t>
  </si>
  <si>
    <t xml:space="preserve"> sensitivity analyses are incorrectly and misleadingly presented in many cases where authors state that there is no evidence for bias but there are lots of inconsistencies across effect estimates from different methodologies</t>
  </si>
  <si>
    <t xml:space="preserve"> data for both exposure and outcome are clear</t>
  </si>
  <si>
    <t xml:space="preserve"> neither exposure unit or measurement clearly provided</t>
  </si>
  <si>
    <t xml:space="preserve"> SNP number information provided but unclear how this was attained</t>
  </si>
  <si>
    <t xml:space="preserve"> neither outcome unit or measurement provided clearly</t>
  </si>
  <si>
    <t xml:space="preserve"> authors combined SNP estimates across multiple GWASs, clumping threshold is very different from any other study and likely too lenient for MR analyses, and unclear whether Steiger filtering and F-statistics were used to select instruments</t>
  </si>
  <si>
    <t xml:space="preserve"> all F-statistics were &gt;10 indicating that weak instrument bias is unlikely</t>
  </si>
  <si>
    <t xml:space="preserve"> sensitivity analyses were described in detail</t>
  </si>
  <si>
    <t xml:space="preserve"> ancestry information not provided so unclear whether population structure will be consistent across GWASs</t>
  </si>
  <si>
    <t xml:space="preserve"> reverse MR analyses not performed and, whilst Steiger tests were conducted, these were not described in terms of how to interpret in the context of the main analyses</t>
  </si>
  <si>
    <t xml:space="preserve"> samples explicitly described as non-overlapping in discussion</t>
  </si>
  <si>
    <t xml:space="preserve"> not all results are presented and only p-values presented for many analyses</t>
  </si>
  <si>
    <t xml:space="preserve"> sensitivity analyses were presented relatively clearly, however, a lot of the inference was based on p-values alone (but most that were discussed were also directionally consistent across methods, but it's unclear whether this informed inference)</t>
  </si>
  <si>
    <t xml:space="preserve"> some inconsistencies between data referenced and external data sources for both exposure and outcome</t>
  </si>
  <si>
    <t xml:space="preserve"> SNP information provided but unclear how this number was generated given combinations across multiple GWASs and phenotypes</t>
  </si>
  <si>
    <t xml:space="preserve"> outcome measurement provided but not clear what the units are given that only betas are provided</t>
  </si>
  <si>
    <t xml:space="preserve"> and data not entirely clear and not provided, code not provided and methods not transparent or reproducible.</t>
  </si>
  <si>
    <t>Unclear instrument selection strategy</t>
  </si>
  <si>
    <t xml:space="preserve">Unclear instrument selection p-value </t>
  </si>
  <si>
    <t xml:space="preserve"> no information provided about associations with population- or individual-level confounding </t>
  </si>
  <si>
    <t xml:space="preserve"> no information provided about GWAS adjustments for exposure data (though this was provided for the outcome data, as this was the GWAS of the outcome)</t>
  </si>
  <si>
    <t xml:space="preserve"> whilst all results were presented in a supplementary material, no results were discussed in the text and were solely based on p-values</t>
  </si>
  <si>
    <t xml:space="preserve"> no information provided about GWAS adjustments for the exposure (though GWAS adjustments for the outcome were provided and are unlikely to induce bias)</t>
  </si>
  <si>
    <t xml:space="preserve"> only p-values presented in the text, though main results are presented in a table, however, the results were not transparently presented in the text</t>
  </si>
  <si>
    <t xml:space="preserve"> only p-values presented in the text, though the relationships shown also had consistent effect estimates so it is unclear whether authors also restricted their focus of phenotypes based on directionality (rather than just strength), however, the results were not transparently presented in the text</t>
  </si>
  <si>
    <t xml:space="preserve"> not all results are provided and the results were not transparently presented in the text</t>
  </si>
  <si>
    <t xml:space="preserve"> not all results are provided but sensitivity analyses shown had consistent effect estimates so it is unclear whether authors also restricted their focus of phenotypes based on directionality (rather than just strength), however, the results were not transparently presented in the text</t>
  </si>
  <si>
    <t xml:space="preserve"> main analyses presented but effect estimates not presented in the text and units are not clear (i.e., the outcome is binary but betas are presented) and results presented are clearly only based on p-value and the results were not transparently presented in the text generally</t>
  </si>
  <si>
    <t xml:space="preserve"> sensitivity analyses presented but effect estimates not presented in the text and units are not clear (i.e., the outcome is binary but betas are presented) and results presented are clearly only based on p-value (the relationships shown also had consistent effect estimates so it is unclear whether authors also restricted their focus of phenotypes based on directionality rather than just strength, however, the results were not transparently presented in the text generally</t>
  </si>
  <si>
    <t xml:space="preserve"> no information provided about GWAS adjustments for the outcome (as this paper was the GWAS of the exposure) and the GWAS of the exposure adjusted for covariates including BMI, which is likely to induce bias</t>
  </si>
  <si>
    <t xml:space="preserve"> unclear what clumping threshold was used but the authors did restrict to SNPs that had an F&gt;10 </t>
  </si>
  <si>
    <t xml:space="preserve"> F&gt;10 (meaning that there was less likelihood of weak instrument bias)</t>
  </si>
  <si>
    <t xml:space="preserve"> main analyses are not presented transparently (i.e., unit and estimate) or in the tables and it is unclear why the specific phenotypes were focused on, where only p-values provided in text and unclear why odds ratios are provided when the outcome is continuous</t>
  </si>
  <si>
    <t xml:space="preserve"> sensitivity analyses are not presented transparently (i.e., unit and estimate) or in the tables, where sensitivity analyses are misleadingly interpreted (i.e., there are instances where effect estimates across methods are inconsistent but this isn't discussed) and it is unclear why the specific phenotypes were focused on, where only p-values provided in text and unclear why odds ratios are provided when the outcome is continuous</t>
  </si>
  <si>
    <t xml:space="preserve"> data used for the exposure are unclear and likely that only the discovery data for the exposure GWAS were used</t>
  </si>
  <si>
    <t xml:space="preserve"> data used for the outcome are unclear </t>
  </si>
  <si>
    <t xml:space="preserve"> clumping procedure (in terms of genomic distance) unclear and unclear whether any other instrument selection criteria was used</t>
  </si>
  <si>
    <t xml:space="preserve"> Unclear instrument selection strategy</t>
  </si>
  <si>
    <t xml:space="preserve"> only p-values presented in text for sensitivity analyses, where sensitivity analyses are misleadingly interpreted, where focus is only on p-values instead of directions of effect (and, in some cases, estimates across methods are inconsistent) and not all sensitivity analyses are presented</t>
  </si>
  <si>
    <t xml:space="preserve"> only p-values reported for sensitivity analyses in text and unit unclear, plus the authors focus on p-values for interpretation rather than consistency across method estimates and interpretation of leave-one-out analyses are incorrect</t>
  </si>
  <si>
    <t xml:space="preserve"> only p-values reported for main analyses in text and unit unclear, plus the authors focus on p-values for interpretation </t>
  </si>
  <si>
    <t xml:space="preserve"> information on the exposure not provided</t>
  </si>
  <si>
    <t xml:space="preserve"> information on the SNPs not provided</t>
  </si>
  <si>
    <t xml:space="preserve"> information on the outcome not provided</t>
  </si>
  <si>
    <t xml:space="preserve"> and, whilst data were clear and made available, code not provided and methods not reproducible enough.</t>
  </si>
  <si>
    <t xml:space="preserve"> and, data not transparently reported (i.e., inconsistencies in outcome data sources) and not made available freely, code not provided and methods not reproducible enough.</t>
  </si>
  <si>
    <t xml:space="preserve"> and, data not transparently reported (i.e., inconsistencies in outcome data sources) and not made available, code not provided and methods not reproducible enough.</t>
  </si>
  <si>
    <t xml:space="preserve"> and data clear (and publicly available) but, code not provided and methods not reproducible enough. </t>
  </si>
  <si>
    <t xml:space="preserve"> GWAS adjustments are clear and unlikely to induce bias</t>
  </si>
  <si>
    <t xml:space="preserve"> and, data not clearly described (and inappropriate) and not made available, code not provided and methods not reproducible enough.</t>
  </si>
  <si>
    <t xml:space="preserve"> and, whilst data were clear and made available or publicly available, code not provided and methods not reproducible enough.</t>
  </si>
  <si>
    <t xml:space="preserve"> and, whilst data were clear, they were not made available, code was not provided and methods not reproducible enough.</t>
  </si>
  <si>
    <t xml:space="preserve"> and, whilst data were relatively clear and some were made available, code not provided for the MR analyses and methods not reproducible enough.</t>
  </si>
  <si>
    <t xml:space="preserve"> SNPs removed based being palindromic and authors mention that SNPs should not be associated with confounders and have a large F-statistic but unclear whether these were also used in instrument selection strategy and, for the analyses with a robust p-value threshold, the estimates were combined across phenotypes for a total gut microbiome phenotype, which is uninterpretable</t>
  </si>
  <si>
    <t xml:space="preserve"> information (i.e., measurement and unit) for exposure and outcome unclear</t>
  </si>
  <si>
    <t xml:space="preserve"> unclear whether GWASs were of same ancestry and appropriately adjusted for population structure</t>
  </si>
  <si>
    <t xml:space="preserve"> and, whilst data were relatively clear, these were not provided and code not provided, and methods not reproducible enough. </t>
  </si>
  <si>
    <t xml:space="preserve"> whilst outcome data were of European ancestry, the exposure data were of mixed ancestry and unclear what population structure was adjusted for in the GWASs</t>
  </si>
  <si>
    <t xml:space="preserve"> and, whilst data were clear (but inappropriate), they were not made available, code not provided and methods not reproducible enough.</t>
  </si>
  <si>
    <t xml:space="preserve"> and, whilst data were relatively clear and made available, code not provided and methods not reproducible enough. </t>
  </si>
  <si>
    <t xml:space="preserve"> reverse causation apparently undertaken given that analyses are bi-directionally but results presented in the table are not clear (i.e., only p-values and r-coefficients presented) and not discussed in text</t>
  </si>
  <si>
    <t xml:space="preserve"> sensitivity analyses not transparently reported, where only results are presented that meet p-value threshold with no focus or discussion of coefficient consistency across methods</t>
  </si>
  <si>
    <t xml:space="preserve"> and, whilst data were clear, they were not made available, code not provided and methods not reproducible enough. </t>
  </si>
  <si>
    <t xml:space="preserve"> exposure data were from mixed ancestry and unclear what the ancestry of the outcome data were</t>
  </si>
  <si>
    <t xml:space="preserve"> and, whilst data were relatively clear and made available, code not provided and methods not reproducible enough.</t>
  </si>
  <si>
    <t xml:space="preserve"> main results described relatively transparently but unit could have been clearer</t>
  </si>
  <si>
    <t xml:space="preserve"> and, whilst data were relatively clear, they were not made available, code not provided and methods not reproducible enough. </t>
  </si>
  <si>
    <t xml:space="preserve"> for one-sample MR analyses, whilst authors do use an unweighted score for the instrument, the data used for the MR analyses was still the exact same data as used in the GWAS and it was unclear whether the data for the two-sample MR analyses were the same</t>
  </si>
  <si>
    <t xml:space="preserve"> and, whilst data were clear, they are not made available, code not provided and methods not reproducible enough. </t>
  </si>
  <si>
    <t xml:space="preserve"> whilst authors mention in the discussion that the data were of European ancestry, this has not been specified in the methods nor has the GWAS adjustment information confirmed whether population structure was considered appropriately (i.e., through principal components)</t>
  </si>
  <si>
    <t xml:space="preserve"> data for the one-sample MR analyses were the same individuals and thus bias due to differential population structure is unlikely and data used in two-sample MR analyses are explicitly of European ancestry, however unclear whether population structure will have been handled appropriately in these data</t>
  </si>
  <si>
    <t xml:space="preserve"> and, whilst data were clear and some made available, code not provided and methods not reproducible enough. </t>
  </si>
  <si>
    <t xml:space="preserve"> and data not transparently reported and not made available (in the case of the outcome data), code not provided and methods not reproducible enough.</t>
  </si>
  <si>
    <t xml:space="preserve"> some analyses were conducted in a mixture of ancestries and not clear whether population structure was appropriately considered</t>
  </si>
  <si>
    <t xml:space="preserve"> main analyses presented with effect estimates but unit and interpretation not clear</t>
  </si>
  <si>
    <t xml:space="preserve"> whilst exposure data clear and match the external source, the outcome data were generated in a way that is not entirely reproducible</t>
  </si>
  <si>
    <t xml:space="preserve"> and, whilst data were relatively clear, code not provided and methods not reproducible. </t>
  </si>
  <si>
    <t xml:space="preserve"> palindromic SNPs removed but unclear why, clumping threshold likely too lenient for MR analyses, pleiotropy-robust and outlier tests were used before main analyses and SNPs excluded if F-statistics were &lt;10</t>
  </si>
  <si>
    <t xml:space="preserve"> F-statistics all &gt;10 indicating that weak instrument bias was unlikely</t>
  </si>
  <si>
    <t xml:space="preserve"> reverse MR analyses were apparently done but authors state that they found no common SNPs between exposure and outcomes and this is not the correct way of undertaking such analyses plus, results are not presented</t>
  </si>
  <si>
    <t xml:space="preserve"> no information provided about population- or individual-level confounding</t>
  </si>
  <si>
    <t xml:space="preserve"> no information provided about whether GWASs adjusted for variables on the causal pathway </t>
  </si>
  <si>
    <t xml:space="preserve"> inconsistencies in the information provided about the  exposure and outcome GWASs that do not match with external sources</t>
  </si>
  <si>
    <t xml:space="preserve"> whilst main analyses are not reported transparently in the text (i.e., mainly only focusing on p-values), authors do present the beta coefficients across outcomes</t>
  </si>
  <si>
    <t xml:space="preserve"> whilst sensitivity analyses are not reported transparently in the text (i.e., mainly only focusing on p-values), authors do present the beta coefficients across outcomes and do describe the consistency across methods regarding beta-coefficients</t>
  </si>
  <si>
    <t xml:space="preserve"> exposure information not provided</t>
  </si>
  <si>
    <t xml:space="preserve"> outcome information not provided</t>
  </si>
  <si>
    <t xml:space="preserve"> no information provided about individual- or population-level confounding </t>
  </si>
  <si>
    <t xml:space="preserve"> no results presented for main analyses</t>
  </si>
  <si>
    <t xml:space="preserve"> no results presented for sensitivity analyses</t>
  </si>
  <si>
    <t xml:space="preserve"> information on exposure not provided</t>
  </si>
  <si>
    <t xml:space="preserve"> information on SNPs used not provided</t>
  </si>
  <si>
    <t xml:space="preserve"> information on outcome not provided</t>
  </si>
  <si>
    <t xml:space="preserve"> no information provided about instrument strength GWAS adjustments</t>
  </si>
  <si>
    <t xml:space="preserve"> no information provided about individual- or population-level confounders </t>
  </si>
  <si>
    <t xml:space="preserve"> main analyses conducted but interpretation was unclear given how genetic variants were combined across GWASs and not presented transparently (i.e., mainly only p-values presented in text and no unit provided for effect estimates)</t>
  </si>
  <si>
    <t xml:space="preserve"> sensitivity analyses conducted but interpretation was unclear given how genetic variants were combined across GWASs and not presented transparently (i.e., mainly only p-values presented in text and no unit provided for effect estimates)</t>
  </si>
  <si>
    <t xml:space="preserve"> general strategy used for instrument selection unclear</t>
  </si>
  <si>
    <t>P-value threshold used for instrument selection unclear</t>
  </si>
  <si>
    <t xml:space="preserve"> no information provided about instrument strength </t>
  </si>
  <si>
    <t xml:space="preserve"> no information provided on individual- or population-level confounding </t>
  </si>
  <si>
    <t xml:space="preserve"> main analyses presented but units were unclear</t>
  </si>
  <si>
    <t xml:space="preserve"> sensitivity analyses presented but units were unclear</t>
  </si>
  <si>
    <t xml:space="preserve"> not all results presented for sensitivity analyses and not discussed in text in a transparent way</t>
  </si>
  <si>
    <t xml:space="preserve"> not all results presented for main analyses and not discussed in text in a transparent way</t>
  </si>
  <si>
    <t xml:space="preserve"> clumping threshold was likely too lenient and genomic distance unclear though authors combined estimates from two GWASs of the exposure, which makes the units uninterpretable</t>
  </si>
  <si>
    <t xml:space="preserve"> only p-values presented in text for main analyses</t>
  </si>
  <si>
    <t xml:space="preserve"> SNP number provided but how this number was generated was unclear</t>
  </si>
  <si>
    <t>IV selection (1) - 1</t>
  </si>
  <si>
    <t>IV selection (2) - 2</t>
  </si>
  <si>
    <t>Weak instrument bias - 3</t>
  </si>
  <si>
    <t>Genetic confounding - 4</t>
  </si>
  <si>
    <t>Other Confounding / Collider bias - 5</t>
  </si>
  <si>
    <t>Additional direct effects between IV and outcome (exclusion restriction assumption) - 6</t>
  </si>
  <si>
    <t>Bias due to selection of participants - 7</t>
  </si>
  <si>
    <t>Reverse causation - 8</t>
  </si>
  <si>
    <t>Harmonization / preparation - 9</t>
  </si>
  <si>
    <t>Overestimation via sample overlap or overfitting - 10</t>
  </si>
  <si>
    <t>Main analyses - 11</t>
  </si>
  <si>
    <t>Sensitivity analyses - 12</t>
  </si>
  <si>
    <t>Replication - 13</t>
  </si>
  <si>
    <t>Data - 14</t>
  </si>
  <si>
    <t>Exposure information - 15</t>
  </si>
  <si>
    <t>SNP information - 16</t>
  </si>
  <si>
    <t>Outcome information - 17</t>
  </si>
  <si>
    <t>Reporting - 18</t>
  </si>
  <si>
    <t>Data availability and reproducibility - 19</t>
  </si>
  <si>
    <t xml:space="preserve"> microbial traits were analysed at a family or genus level only and SNPs were removed if they were not the strongest signals (despite being associated with multiple taxa, which means that they could have been kept for the analysis of each of those taxa), the clumping threshold was likely too lenient, palindromic SNPs were removed but unclear why, and authors removed SNPs based on being outliers before analyses</t>
  </si>
  <si>
    <t xml:space="preserve"> removed SNPs based on associations with the outcome and other phenotypes that could have been on the causal pathway but no mention of population-level confounding</t>
  </si>
  <si>
    <t xml:space="preserve"> removed SNPs based on associations with other phenotypes that could have been on the causal pathway but no discusison of population-level confounding</t>
  </si>
  <si>
    <t xml:space="preserve"> associations with phenotypes that could be on the causal pathway were used to exclude SNPs but no discussion of population-level confounding</t>
  </si>
  <si>
    <t xml:space="preserve"> some SNPs were associated with confounders (and the multiple testing threshold used to identify those associations was likely too strict given correlations among confounders) but no discussion of population-level confounding</t>
  </si>
  <si>
    <t xml:space="preserve"> SNPs removed based on associations with phenotypes that could be on the causal pathway but multivariable MR analyses undertaken to understand mediation role specifically but no discussion of population-level confounding</t>
  </si>
  <si>
    <t xml:space="preserve"> SNPs were excluded that did not have rsID nomenclature where authors could have used available packages to impute that information, SNPs were removed if they were associated with more than one bacterial trait which unnecessarily restricts SNP set for each trait when analysed separately, clumping threshold likely too lenient for MR analyses and analyses undertaken at the SNP level instead of the phenotype level</t>
  </si>
  <si>
    <t xml:space="preserve"> authors assess associations between genetic variants and phenotypes but do not describe in detail if this would induce bias through population-level confounding</t>
  </si>
  <si>
    <t xml:space="preserve"> associations present between genetic variants and other phenotypes but this was not explored further and no discussion of population-level confounding</t>
  </si>
  <si>
    <t xml:space="preserve"> SNPs were removed based on associations with phenotypes that could be on the causal pathway and no discussion of population-level confounding</t>
  </si>
  <si>
    <t xml:space="preserve"> SNPs used in MR analyses were associated with phenotypes that could be reflective of confounding, however, authors do not undertaken any further analyses but no discussion of population-level confounding</t>
  </si>
  <si>
    <t xml:space="preserve"> whilst the authors did undertake multivariable MR, this was to understand and adjust for correlations amongst gut microbial traits rather than inspecting individual- or population-level confounding and authors removed SNPs that were associated with phenotypes that may have been on the causal pathway before analyses</t>
  </si>
  <si>
    <t xml:space="preserve"> colocalisation analyses were undertaken to identify whether genetic confounding could explain results</t>
  </si>
  <si>
    <t xml:space="preserve"> authors do explore individual-level confounding on identified SNPs associated with the exposure in the GWAS, however, do not comment on population-level confounding and influence on MR analyses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</si>
</sst>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0&quot;#"/>
    <numFmt numFmtId="165" formatCode="&quot;00&quot;#"/>
  </numFmts>
  <fonts count="13" x14ac:knownFonts="1">
    <font>
      <sz val="12"/>
      <color theme="1"/>
      <name val="Calibri"/>
      <family val="2"/>
      <scheme val="minor"/>
    </font>
    <font>
      <sz val="12"/>
      <color rgb="FF000000"/>
      <name val="Calibri"/>
      <family val="2"/>
      <scheme val="minor"/>
    </font>
    <font>
      <sz val="11"/>
      <color rgb="FF9C0006"/>
      <name val="Calibri"/>
      <family val="2"/>
      <scheme val="minor"/>
    </font>
    <font>
      <sz val="12"/>
      <color rgb="FF9C0006"/>
      <name val="Calibri"/>
      <family val="2"/>
      <scheme val="minor"/>
    </font>
    <font>
      <sz val="12"/>
      <name val="Calibri"/>
      <family val="2"/>
      <scheme val="minor"/>
    </font>
    <font>
      <sz val="11"/>
      <color rgb="FF006100"/>
      <name val="Calibri"/>
      <family val="2"/>
      <scheme val="minor"/>
    </font>
    <font>
      <sz val="11"/>
      <color rgb="FF9C5700"/>
      <name val="Calibri"/>
      <family val="2"/>
      <scheme val="minor"/>
    </font>
    <font>
      <b/>
      <sz val="12"/>
      <color theme="1"/>
      <name val="Calibri"/>
      <family val="2"/>
      <scheme val="minor"/>
    </font>
    <font>
      <b/>
      <sz val="11"/>
      <color rgb="FF9C0006"/>
      <name val="Calibri"/>
      <family val="2"/>
      <scheme val="minor"/>
    </font>
    <font>
      <b/>
      <sz val="11"/>
      <color rgb="FF006100"/>
      <name val="Calibri"/>
      <family val="2"/>
      <scheme val="minor"/>
    </font>
    <font>
      <b/>
      <sz val="11"/>
      <color rgb="FF9C5700"/>
      <name val="Calibri"/>
      <family val="2"/>
      <scheme val="minor"/>
    </font>
    <font>
      <b/>
      <sz val="12"/>
      <color rgb="FF000000"/>
      <name val="Calibri"/>
      <family val="2"/>
      <scheme val="minor"/>
    </font>
    <font>
      <b/>
      <sz val="12"/>
      <name val="Calibri"/>
      <family val="2"/>
      <scheme val="minor"/>
    </font>
  </fonts>
  <fills count="7">
    <fill>
      <patternFill patternType="none"/>
    </fill>
    <fill>
      <patternFill patternType="gray125"/>
    </fill>
    <fill>
      <patternFill patternType="solid">
        <fgColor rgb="FFFFC7CE"/>
      </patternFill>
    </fill>
    <fill>
      <patternFill patternType="solid">
        <fgColor rgb="FFFF0000"/>
        <bgColor indexed="64"/>
      </patternFill>
    </fill>
    <fill>
      <patternFill patternType="solid">
        <fgColor rgb="FFC6EFCE"/>
      </patternFill>
    </fill>
    <fill>
      <patternFill patternType="solid">
        <fgColor rgb="FFFFEB9C"/>
      </patternFill>
    </fill>
    <fill>
      <patternFill patternType="solid">
        <fgColor rgb="FFFFFF00"/>
        <bgColor indexed="64"/>
      </patternFill>
    </fill>
  </fills>
  <borders count="18">
    <border>
      <left/>
      <right/>
      <top/>
      <bottom/>
      <diagonal/>
    </border>
    <border>
      <left style="thin">
        <color rgb="FF000000"/>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style="thin">
        <color indexed="64"/>
      </left>
      <right style="thin">
        <color rgb="FF000000"/>
      </right>
      <top/>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rgb="FF000000"/>
      </right>
      <top style="thin">
        <color indexed="64"/>
      </top>
      <bottom/>
      <diagonal/>
    </border>
    <border>
      <left/>
      <right/>
      <top style="thin">
        <color indexed="64"/>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right style="thin">
        <color indexed="64"/>
      </right>
      <top/>
      <bottom/>
      <diagonal/>
    </border>
  </borders>
  <cellStyleXfs count="4">
    <xf numFmtId="0" fontId="0" fillId="0" borderId="0"/>
    <xf numFmtId="0" fontId="2" fillId="2" borderId="0" applyNumberFormat="0" applyBorder="0" applyAlignment="0" applyProtection="0"/>
    <xf numFmtId="0" fontId="5" fillId="4" borderId="0" applyNumberFormat="0" applyBorder="0" applyAlignment="0" applyProtection="0"/>
    <xf numFmtId="0" fontId="6" fillId="5" borderId="0" applyNumberFormat="0" applyBorder="0" applyAlignment="0" applyProtection="0"/>
  </cellStyleXfs>
  <cellXfs count="58">
    <xf numFmtId="0" fontId="0" fillId="0" borderId="0" xfId="0"/>
    <xf numFmtId="0" fontId="3" fillId="2" borderId="9" xfId="1" applyFont="1" applyBorder="1"/>
    <xf numFmtId="0" fontId="3" fillId="2" borderId="7" xfId="1" applyFont="1" applyBorder="1"/>
    <xf numFmtId="0" fontId="3" fillId="2" borderId="3" xfId="1" applyFont="1" applyBorder="1"/>
    <xf numFmtId="0" fontId="3" fillId="2" borderId="8" xfId="1" applyFont="1" applyBorder="1"/>
    <xf numFmtId="0" fontId="7" fillId="0" borderId="0" xfId="0" applyFont="1" applyAlignment="1">
      <alignment vertical="center" wrapText="1"/>
    </xf>
    <xf numFmtId="0" fontId="7" fillId="0" borderId="3" xfId="0" applyFont="1" applyBorder="1" applyAlignment="1">
      <alignment vertical="center" wrapText="1"/>
    </xf>
    <xf numFmtId="0" fontId="7" fillId="0" borderId="5" xfId="0" applyFont="1" applyBorder="1" applyAlignment="1">
      <alignment horizontal="left" vertical="center" wrapText="1"/>
    </xf>
    <xf numFmtId="0" fontId="7" fillId="0" borderId="2" xfId="0" applyFont="1" applyBorder="1" applyAlignment="1">
      <alignment horizontal="left" vertical="center" wrapText="1"/>
    </xf>
    <xf numFmtId="0" fontId="0" fillId="0" borderId="3" xfId="0" applyBorder="1"/>
    <xf numFmtId="0" fontId="1" fillId="0" borderId="0" xfId="0" applyFont="1"/>
    <xf numFmtId="0" fontId="1" fillId="0" borderId="3" xfId="0" applyFont="1" applyBorder="1"/>
    <xf numFmtId="0" fontId="0" fillId="0" borderId="1" xfId="0" applyBorder="1"/>
    <xf numFmtId="0" fontId="0" fillId="0" borderId="2" xfId="0" applyBorder="1"/>
    <xf numFmtId="0" fontId="0" fillId="0" borderId="5" xfId="0" applyBorder="1"/>
    <xf numFmtId="0" fontId="0" fillId="0" borderId="4" xfId="0" applyBorder="1"/>
    <xf numFmtId="0" fontId="7" fillId="3" borderId="6" xfId="0" applyFont="1" applyFill="1" applyBorder="1" applyAlignment="1">
      <alignment vertical="center" wrapText="1"/>
    </xf>
    <xf numFmtId="0" fontId="1" fillId="0" borderId="0" xfId="0" applyFont="1" applyAlignment="1">
      <alignment horizontal="left"/>
    </xf>
    <xf numFmtId="164" fontId="0" fillId="0" borderId="0" xfId="0" applyNumberFormat="1" applyAlignment="1">
      <alignment horizontal="left"/>
    </xf>
    <xf numFmtId="0" fontId="4" fillId="0" borderId="0" xfId="0" applyFont="1" applyAlignment="1">
      <alignment horizontal="left"/>
    </xf>
    <xf numFmtId="0" fontId="0" fillId="0" borderId="0" xfId="0" applyAlignment="1">
      <alignment horizontal="left"/>
    </xf>
    <xf numFmtId="165" fontId="0" fillId="0" borderId="0" xfId="0" applyNumberFormat="1" applyAlignment="1">
      <alignment horizontal="left"/>
    </xf>
    <xf numFmtId="164" fontId="4" fillId="0" borderId="0" xfId="0" applyNumberFormat="1" applyFont="1" applyAlignment="1">
      <alignment horizontal="left"/>
    </xf>
    <xf numFmtId="164" fontId="1" fillId="0" borderId="0" xfId="0" applyNumberFormat="1" applyFont="1" applyAlignment="1">
      <alignment horizontal="left"/>
    </xf>
    <xf numFmtId="0" fontId="1" fillId="0" borderId="2" xfId="0" applyFont="1" applyBorder="1" applyAlignment="1">
      <alignment horizontal="left"/>
    </xf>
    <xf numFmtId="0" fontId="2" fillId="2" borderId="0" xfId="1"/>
    <xf numFmtId="0" fontId="6" fillId="5" borderId="0" xfId="3"/>
    <xf numFmtId="0" fontId="6" fillId="5" borderId="3" xfId="3" applyBorder="1"/>
    <xf numFmtId="0" fontId="5" fillId="4" borderId="0" xfId="2"/>
    <xf numFmtId="0" fontId="5" fillId="4" borderId="3" xfId="2" applyBorder="1"/>
    <xf numFmtId="0" fontId="2" fillId="2" borderId="10" xfId="1" applyBorder="1"/>
    <xf numFmtId="0" fontId="6" fillId="5" borderId="11" xfId="3" applyBorder="1"/>
    <xf numFmtId="0" fontId="5" fillId="4" borderId="11" xfId="2" applyBorder="1"/>
    <xf numFmtId="0" fontId="8" fillId="2" borderId="0" xfId="1" applyFont="1"/>
    <xf numFmtId="0" fontId="10" fillId="5" borderId="0" xfId="3" applyFont="1"/>
    <xf numFmtId="0" fontId="9" fillId="4" borderId="0" xfId="2" applyFont="1"/>
    <xf numFmtId="0" fontId="2" fillId="2" borderId="13" xfId="1" applyBorder="1"/>
    <xf numFmtId="0" fontId="2" fillId="2" borderId="12" xfId="1" applyBorder="1"/>
    <xf numFmtId="0" fontId="0" fillId="0" borderId="14" xfId="0" applyBorder="1"/>
    <xf numFmtId="0" fontId="0" fillId="0" borderId="15" xfId="0" applyBorder="1"/>
    <xf numFmtId="0" fontId="0" fillId="0" borderId="16" xfId="0" applyBorder="1"/>
    <xf numFmtId="0" fontId="3" fillId="2" borderId="16" xfId="1" applyFont="1" applyBorder="1"/>
    <xf numFmtId="0" fontId="7" fillId="0" borderId="17" xfId="0" applyFont="1" applyBorder="1" applyAlignment="1">
      <alignment vertical="center" wrapText="1"/>
    </xf>
    <xf numFmtId="0" fontId="1" fillId="0" borderId="17" xfId="0" applyFont="1" applyBorder="1" applyAlignment="1">
      <alignment horizontal="left"/>
    </xf>
    <xf numFmtId="0" fontId="4" fillId="0" borderId="17" xfId="0" applyFont="1" applyBorder="1" applyAlignment="1">
      <alignment horizontal="left"/>
    </xf>
    <xf numFmtId="164" fontId="4" fillId="0" borderId="17" xfId="0" applyNumberFormat="1" applyFont="1" applyBorder="1" applyAlignment="1">
      <alignment horizontal="left"/>
    </xf>
    <xf numFmtId="164" fontId="1" fillId="0" borderId="17" xfId="0" applyNumberFormat="1" applyFont="1" applyBorder="1" applyAlignment="1">
      <alignment horizontal="left"/>
    </xf>
    <xf numFmtId="164" fontId="11" fillId="0" borderId="17" xfId="0" applyNumberFormat="1" applyFont="1" applyBorder="1" applyAlignment="1">
      <alignment horizontal="left"/>
    </xf>
    <xf numFmtId="0" fontId="0" fillId="6" borderId="0" xfId="0" applyFill="1"/>
    <xf numFmtId="0" fontId="0" fillId="0" borderId="0" xfId="0" applyFill="1"/>
    <xf numFmtId="0" fontId="11" fillId="0" borderId="17" xfId="0" applyFont="1" applyBorder="1" applyAlignment="1">
      <alignment horizontal="left"/>
    </xf>
    <xf numFmtId="0" fontId="12" fillId="0" borderId="17" xfId="0" applyFont="1" applyBorder="1" applyAlignment="1">
      <alignment horizontal="left"/>
    </xf>
    <xf numFmtId="0" fontId="7" fillId="0" borderId="17" xfId="0" applyFont="1" applyBorder="1" applyAlignment="1">
      <alignment horizontal="left"/>
    </xf>
    <xf numFmtId="164" fontId="0" fillId="0" borderId="17" xfId="0" applyNumberFormat="1" applyFont="1" applyBorder="1" applyAlignment="1">
      <alignment horizontal="left"/>
    </xf>
    <xf numFmtId="0" fontId="0" fillId="0" borderId="17" xfId="0" applyFont="1" applyBorder="1" applyAlignment="1">
      <alignment horizontal="left"/>
    </xf>
    <xf numFmtId="165" fontId="0" fillId="0" borderId="17" xfId="0" applyNumberFormat="1" applyFont="1" applyBorder="1" applyAlignment="1">
      <alignment horizontal="left"/>
    </xf>
    <xf numFmtId="0" fontId="0" fillId="0" borderId="0" xfId="0" applyFont="1"/>
    <xf numFmtId="0" fontId="0" fillId="6" borderId="0" xfId="0" applyFont="1" applyFill="1"/>
  </cellXfs>
  <cellStyles count="4">
    <cellStyle name="Bad" xfId="1" builtinId="27"/>
    <cellStyle name="Good" xfId="2" builtinId="26"/>
    <cellStyle name="Neutral" xfId="3" builtinId="28"/>
    <cellStyle name="Normal" xfId="0" builtinId="0"/>
  </cellStyles>
  <dxfs count="39">
    <dxf>
      <font>
        <b val="0"/>
        <i val="0"/>
        <strike val="0"/>
        <condense val="0"/>
        <extend val="0"/>
        <outline val="0"/>
        <shadow val="0"/>
        <u val="none"/>
        <vertAlign val="baseline"/>
        <sz val="12"/>
        <color rgb="FF000000"/>
        <name val="Calibri"/>
        <family val="2"/>
        <scheme val="minor"/>
      </font>
      <alignment horizontal="left"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rgb="FF000000"/>
        <name val="Calibri"/>
        <family val="2"/>
        <scheme val="minor"/>
      </font>
      <alignment horizontal="left" vertical="bottom" textRotation="0" wrapText="0" indent="0" justifyLastLine="0" shrinkToFit="0" readingOrder="0"/>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rgb="FF00000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left" vertical="center" textRotation="0" wrapText="1" indent="0" justifyLastLine="0" shrinkToFit="0" readingOrder="0"/>
    </dxf>
    <dxf>
      <font>
        <b val="0"/>
        <i val="0"/>
        <strike val="0"/>
        <condense val="0"/>
        <extend val="0"/>
        <outline val="0"/>
        <shadow val="0"/>
        <u val="none"/>
        <vertAlign val="baseline"/>
        <sz val="12"/>
        <color rgb="FF9C0006"/>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border diagonalUp="0" diagonalDown="0">
        <left style="thin">
          <color rgb="FF000000"/>
        </left>
        <right/>
        <top/>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ont>
        <b val="0"/>
        <i val="0"/>
        <strike val="0"/>
        <condense val="0"/>
        <extend val="0"/>
        <outline val="0"/>
        <shadow val="0"/>
        <u val="none"/>
        <vertAlign val="baseline"/>
        <sz val="12"/>
        <color rgb="FF000000"/>
        <name val="Calibri"/>
        <family val="2"/>
        <scheme val="minor"/>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dxf>
  </dxfs>
  <tableStyles count="0" defaultTableStyle="TableStyleMedium2" defaultPivotStyle="PivotStyleLight16"/>
  <colors>
    <mruColors>
      <color rgb="FFFF00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270939-44DA-4DDB-9E15-149CCEF218A6}" name="Table2" displayName="Table2" ref="A1:Y67" totalsRowShown="0" headerRowDxfId="38" dataDxfId="37">
  <autoFilter ref="A1:Y67" xr:uid="{A6270939-44DA-4DDB-9E15-149CCEF218A6}"/>
  <tableColumns count="25">
    <tableColumn id="1" xr3:uid="{B5E65D10-F56E-4366-BCF5-20BF05069900}" name="ID" dataDxfId="36"/>
    <tableColumn id="2" xr3:uid="{5FC51230-87FB-477F-A6DC-3CE0257A4112}" name="Author " dataDxfId="35"/>
    <tableColumn id="3" xr3:uid="{62E59014-B02A-48FA-BE68-C723F062FDAA}" name="Year " dataDxfId="34"/>
    <tableColumn id="4" xr3:uid="{B76F96A0-64C7-4C5A-A6BC-327803671663}" name="Title" dataDxfId="33"/>
    <tableColumn id="5" xr3:uid="{E29D7388-F3DE-466B-A901-6C62B543B541}" name="DOI " dataDxfId="32"/>
    <tableColumn id="6" xr3:uid="{33541251-48A8-4DC7-83F9-005287F9201A}" name="IV selection (1) - 1" dataDxfId="31"/>
    <tableColumn id="7" xr3:uid="{F9E49761-0BFD-4041-83CA-7848AB465F13}" name="IV selection (2) - 2" dataDxfId="30"/>
    <tableColumn id="8" xr3:uid="{9F56F6EA-C619-4EE4-B68C-D278EC899878}" name="Weak instrument bias - 3" dataDxfId="29"/>
    <tableColumn id="9" xr3:uid="{02A69C5A-5D9D-45B8-9516-421F95244EBA}" name="Genetic confounding - 4" dataDxfId="28"/>
    <tableColumn id="10" xr3:uid="{0B4388DC-171F-4152-AA9F-BCE084C78F79}" name="Other Confounding / Collider bias - 5" dataDxfId="27"/>
    <tableColumn id="11" xr3:uid="{DA7B8C7E-A8AC-40C4-B3EB-7B88A485DE91}" name="Additional direct effects between IV and outcome (exclusion restriction assumption) - 6" dataDxfId="26"/>
    <tableColumn id="12" xr3:uid="{B513D415-CDFD-4EC2-A5EE-1F65555D5544}" name="Bias due to selection of participants - 7" dataDxfId="25"/>
    <tableColumn id="13" xr3:uid="{916B4C46-98A9-4C38-81AE-F0FB3E3F6AA8}" name="Reverse causation - 8" dataDxfId="24"/>
    <tableColumn id="14" xr3:uid="{49F24980-5363-43B8-A471-80DA3AA01A0F}" name="Harmonization / preparation - 9" dataDxfId="23"/>
    <tableColumn id="15" xr3:uid="{8A9DAD18-0DE0-4035-A2A2-EEF208441B79}" name="Overestimation via sample overlap or overfitting - 10" dataDxfId="22"/>
    <tableColumn id="16" xr3:uid="{5ACF508E-1D97-45B8-B8D5-DF88BA13E78B}" name="Main analyses - 11" dataDxfId="21"/>
    <tableColumn id="17" xr3:uid="{B8D3AB80-6A8F-44BB-929D-4EE6A415D7A5}" name="Sensitivity analyses - 12" dataDxfId="20"/>
    <tableColumn id="18" xr3:uid="{C68490F7-7FDE-45A1-9B29-2F2231A0A603}" name="Replication - 13" dataDxfId="19"/>
    <tableColumn id="19" xr3:uid="{439550E5-8E14-4B93-9EC9-06227A64E7FA}" name="Data - 14" dataDxfId="18"/>
    <tableColumn id="20" xr3:uid="{459DC7BE-43CA-4E9B-8FEF-AFDD64048B19}" name="Exposure information - 15" dataDxfId="17"/>
    <tableColumn id="21" xr3:uid="{F8A47D06-FC24-4CE3-A6FA-DE34BF6FEBEF}" name="SNP information - 16" dataDxfId="16"/>
    <tableColumn id="22" xr3:uid="{7E899533-6A7D-4C3E-AF6F-3F8EA24D29C3}" name="Outcome information - 17" dataDxfId="15"/>
    <tableColumn id="23" xr3:uid="{8008D8F4-BB4F-48DE-BEEC-2B012807BC9F}" name="Reporting - 18" dataDxfId="14"/>
    <tableColumn id="24" xr3:uid="{4B512823-79C6-46F7-9A18-9F5A2EABEA33}" name="Data availability and reproducibility - 19" dataDxfId="13"/>
    <tableColumn id="25" xr3:uid="{2B4436DA-8C05-442D-A2B0-B564B8ED523F}" name="Count if any high risk of bias" dataDxfId="12" dataCellStyle="Bad">
      <calculatedColumnFormula>COUNTIF(F2:X2, 3)</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2CA15BB-8843-426D-B9E8-5B55969D76E4}" name="Table3" displayName="Table3" ref="A1:X67" totalsRowShown="0" headerRowDxfId="11">
  <autoFilter ref="A1:X67" xr:uid="{52CA15BB-8843-426D-B9E8-5B55969D76E4}"/>
  <tableColumns count="24">
    <tableColumn id="1" xr3:uid="{B9F954D6-A3CA-461F-BBB2-D70997705501}" name="ID" dataDxfId="0"/>
    <tableColumn id="24" xr3:uid="{26DAD91E-C337-47CC-AA5C-5AC5EEF5B619}" name="Author " dataDxfId="1"/>
    <tableColumn id="23" xr3:uid="{DCB51E88-DEE4-40D6-A060-6D3478EF1F66}" name="Year " dataDxfId="10"/>
    <tableColumn id="22" xr3:uid="{EA6B76C1-47BC-4196-8ED9-87E25C9F0F72}" name="Title" dataDxfId="9"/>
    <tableColumn id="21" xr3:uid="{6CC7830B-8EA8-4A97-9FCD-9844CD359B5C}" name="DOI " dataDxfId="8"/>
    <tableColumn id="2" xr3:uid="{D1069235-A2C3-45BC-AFA0-EFE7E82017B5}" name="IV selection (1) - 1" dataDxfId="7"/>
    <tableColumn id="3" xr3:uid="{DA8533D8-299D-40B4-A3C6-81FB4E5BFBAD}" name="IV selection (2) - 2" dataDxfId="6"/>
    <tableColumn id="4" xr3:uid="{4509DF5C-C58D-4EDE-8EAC-7C570D44C1A7}" name="Weak instrument bias - 3"/>
    <tableColumn id="5" xr3:uid="{3AFDC537-3DAC-4E75-A686-C384E6D08A3D}" name="Genetic confounding - 4"/>
    <tableColumn id="6" xr3:uid="{6A72614A-BE9F-4BC1-A95F-B36EA268CFEB}" name="Other Confounding / Collider bias - 5"/>
    <tableColumn id="7" xr3:uid="{2857B5B4-77BF-4D2A-8A8A-7810600B4863}" name="Additional direct effects between IV and outcome (exclusion restriction assumption) - 6"/>
    <tableColumn id="8" xr3:uid="{9675D4FB-1FC7-429D-820F-DA6FB81F32A1}" name="Bias due to selection of participants - 7"/>
    <tableColumn id="9" xr3:uid="{46FC5026-CB03-4871-BC41-8ECA0E41D9B8}" name="Reverse causation - 8"/>
    <tableColumn id="10" xr3:uid="{A7F357CD-AA8A-4EE4-85A1-4A1DA9C89528}" name="Harmonization / preparation - 9"/>
    <tableColumn id="11" xr3:uid="{9879392B-154F-4441-AA83-A3E8575B46D0}" name="Overestimation via sample overlap or overfitting - 10"/>
    <tableColumn id="12" xr3:uid="{2A3A1F1C-34F1-4B0B-99E5-673D992EB213}" name="Main analyses - 11"/>
    <tableColumn id="13" xr3:uid="{DCC65524-938A-4DB5-9983-C41DC1D01790}" name="Sensitivity analyses - 12"/>
    <tableColumn id="14" xr3:uid="{D9B91461-1F19-4DD8-A6DC-28C0217005E6}" name="Replication - 13"/>
    <tableColumn id="15" xr3:uid="{CC2A6CB0-D8C0-4876-A2B8-63B43425DFBA}" name="Data - 14"/>
    <tableColumn id="16" xr3:uid="{5C577C57-8D7D-49F4-B1A8-95D308513A0D}" name="Exposure information - 15"/>
    <tableColumn id="17" xr3:uid="{7FC45915-E1CB-4C17-B64E-0CA484643FB4}" name="SNP information - 16"/>
    <tableColumn id="18" xr3:uid="{39001DEC-9B1F-4152-833D-B18A725B9944}" name="Outcome information - 17"/>
    <tableColumn id="19" xr3:uid="{F01C68EE-FA46-43F5-8727-98B33C839A32}" name="Reporting - 18"/>
    <tableColumn id="20" xr3:uid="{1054A15A-B87E-41C0-80BF-ED61566EF5DF}" name="Data availability and reproducibility - 19" dataDxfId="5"/>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5FD13-6C18-4A09-9479-8321AE7A8E7D}">
  <dimension ref="A1:Y70"/>
  <sheetViews>
    <sheetView zoomScale="70" zoomScaleNormal="70" workbookViewId="0">
      <pane xSplit="5" ySplit="1" topLeftCell="F2" activePane="bottomRight" state="frozen"/>
      <selection activeCell="C37" sqref="C37"/>
      <selection pane="topRight" activeCell="C37" sqref="C37"/>
      <selection pane="bottomLeft" activeCell="C37" sqref="C37"/>
      <selection pane="bottomRight" activeCell="C68" sqref="C63:F68"/>
    </sheetView>
  </sheetViews>
  <sheetFormatPr defaultColWidth="9.83203125" defaultRowHeight="15.5" x14ac:dyDescent="0.35"/>
  <cols>
    <col min="1" max="1" width="13.33203125" customWidth="1"/>
    <col min="2" max="2" width="21.75" customWidth="1"/>
    <col min="26" max="26" width="3.08203125" customWidth="1"/>
  </cols>
  <sheetData>
    <row r="1" spans="1:25" ht="183.75" customHeight="1" x14ac:dyDescent="0.35">
      <c r="A1" s="5" t="s">
        <v>199</v>
      </c>
      <c r="B1" s="5" t="s">
        <v>0</v>
      </c>
      <c r="C1" s="5" t="s">
        <v>1</v>
      </c>
      <c r="D1" s="5" t="s">
        <v>2</v>
      </c>
      <c r="E1" s="6" t="s">
        <v>3</v>
      </c>
      <c r="F1" s="7" t="s">
        <v>1052</v>
      </c>
      <c r="G1" s="8" t="s">
        <v>1053</v>
      </c>
      <c r="H1" s="8" t="s">
        <v>1054</v>
      </c>
      <c r="I1" s="8" t="s">
        <v>1055</v>
      </c>
      <c r="J1" s="8" t="s">
        <v>1056</v>
      </c>
      <c r="K1" s="8" t="s">
        <v>1057</v>
      </c>
      <c r="L1" s="8" t="s">
        <v>1058</v>
      </c>
      <c r="M1" s="8" t="s">
        <v>1059</v>
      </c>
      <c r="N1" s="8" t="s">
        <v>1060</v>
      </c>
      <c r="O1" s="8" t="s">
        <v>1061</v>
      </c>
      <c r="P1" s="8" t="s">
        <v>1062</v>
      </c>
      <c r="Q1" s="8" t="s">
        <v>1063</v>
      </c>
      <c r="R1" s="8" t="s">
        <v>1064</v>
      </c>
      <c r="S1" s="8" t="s">
        <v>1065</v>
      </c>
      <c r="T1" s="8" t="s">
        <v>1066</v>
      </c>
      <c r="U1" s="8" t="s">
        <v>1067</v>
      </c>
      <c r="V1" s="8" t="s">
        <v>1068</v>
      </c>
      <c r="W1" s="8" t="s">
        <v>1069</v>
      </c>
      <c r="X1" s="8" t="s">
        <v>1070</v>
      </c>
      <c r="Y1" s="16" t="s">
        <v>191</v>
      </c>
    </row>
    <row r="2" spans="1:25" x14ac:dyDescent="0.35">
      <c r="A2" s="18">
        <v>557846834</v>
      </c>
      <c r="B2" t="s">
        <v>4</v>
      </c>
      <c r="C2">
        <v>2020</v>
      </c>
      <c r="D2" t="s">
        <v>5</v>
      </c>
      <c r="E2" s="9" t="s">
        <v>6</v>
      </c>
      <c r="F2">
        <v>2</v>
      </c>
      <c r="G2">
        <v>2</v>
      </c>
      <c r="H2">
        <v>2</v>
      </c>
      <c r="I2">
        <v>2</v>
      </c>
      <c r="J2">
        <v>2</v>
      </c>
      <c r="K2">
        <v>2</v>
      </c>
      <c r="L2">
        <v>2</v>
      </c>
      <c r="M2">
        <v>2</v>
      </c>
      <c r="N2">
        <v>2</v>
      </c>
      <c r="O2">
        <v>2</v>
      </c>
      <c r="P2">
        <v>2</v>
      </c>
      <c r="Q2">
        <v>3</v>
      </c>
      <c r="R2">
        <v>3</v>
      </c>
      <c r="S2">
        <v>3</v>
      </c>
      <c r="T2">
        <v>2</v>
      </c>
      <c r="U2">
        <v>2</v>
      </c>
      <c r="V2">
        <v>2</v>
      </c>
      <c r="W2">
        <v>3</v>
      </c>
      <c r="X2">
        <v>3</v>
      </c>
      <c r="Y2" s="1">
        <f t="shared" ref="Y2:Y65" si="0">COUNTIF(F2:X2, 3)</f>
        <v>5</v>
      </c>
    </row>
    <row r="3" spans="1:25" x14ac:dyDescent="0.35">
      <c r="A3" s="18">
        <v>289377291</v>
      </c>
      <c r="B3" t="s">
        <v>197</v>
      </c>
      <c r="C3">
        <v>2021</v>
      </c>
      <c r="D3" t="s">
        <v>7</v>
      </c>
      <c r="E3" s="9" t="s">
        <v>8</v>
      </c>
      <c r="F3">
        <v>2</v>
      </c>
      <c r="G3">
        <v>2</v>
      </c>
      <c r="H3">
        <v>2</v>
      </c>
      <c r="I3">
        <v>2</v>
      </c>
      <c r="J3">
        <v>2</v>
      </c>
      <c r="K3">
        <v>2</v>
      </c>
      <c r="L3">
        <v>2</v>
      </c>
      <c r="M3">
        <v>2</v>
      </c>
      <c r="N3">
        <v>2</v>
      </c>
      <c r="O3">
        <v>2</v>
      </c>
      <c r="P3">
        <v>2</v>
      </c>
      <c r="Q3">
        <v>2</v>
      </c>
      <c r="R3">
        <v>3</v>
      </c>
      <c r="S3">
        <v>3</v>
      </c>
      <c r="T3">
        <v>2</v>
      </c>
      <c r="U3">
        <v>3</v>
      </c>
      <c r="V3">
        <v>2</v>
      </c>
      <c r="W3">
        <v>2</v>
      </c>
      <c r="X3">
        <v>3</v>
      </c>
      <c r="Y3" s="2">
        <f t="shared" si="0"/>
        <v>4</v>
      </c>
    </row>
    <row r="4" spans="1:25" x14ac:dyDescent="0.35">
      <c r="A4" s="17" t="str">
        <f>"0"&amp;635532754</f>
        <v>0635532754</v>
      </c>
      <c r="B4" t="s">
        <v>9</v>
      </c>
      <c r="C4">
        <v>2022</v>
      </c>
      <c r="D4" t="s">
        <v>10</v>
      </c>
      <c r="E4" s="9" t="s">
        <v>11</v>
      </c>
      <c r="F4">
        <v>3</v>
      </c>
      <c r="G4">
        <v>2</v>
      </c>
      <c r="H4">
        <v>2</v>
      </c>
      <c r="I4">
        <v>3</v>
      </c>
      <c r="J4">
        <v>2</v>
      </c>
      <c r="K4">
        <v>1</v>
      </c>
      <c r="L4">
        <v>2</v>
      </c>
      <c r="M4">
        <v>2</v>
      </c>
      <c r="N4">
        <v>2</v>
      </c>
      <c r="O4">
        <v>2</v>
      </c>
      <c r="P4">
        <v>2</v>
      </c>
      <c r="Q4">
        <v>3</v>
      </c>
      <c r="R4">
        <v>3</v>
      </c>
      <c r="S4">
        <v>1</v>
      </c>
      <c r="T4">
        <v>3</v>
      </c>
      <c r="U4">
        <v>2</v>
      </c>
      <c r="V4">
        <v>2</v>
      </c>
      <c r="W4">
        <v>3</v>
      </c>
      <c r="X4">
        <v>2</v>
      </c>
      <c r="Y4" s="2">
        <f t="shared" si="0"/>
        <v>6</v>
      </c>
    </row>
    <row r="5" spans="1:25" x14ac:dyDescent="0.35">
      <c r="A5" s="19" t="str">
        <f>"00"&amp;95001313</f>
        <v>0095001313</v>
      </c>
      <c r="B5" t="s">
        <v>12</v>
      </c>
      <c r="C5">
        <v>2022</v>
      </c>
      <c r="D5" t="s">
        <v>198</v>
      </c>
      <c r="E5" s="9" t="s">
        <v>13</v>
      </c>
      <c r="F5">
        <v>3</v>
      </c>
      <c r="G5">
        <v>2</v>
      </c>
      <c r="H5">
        <v>1</v>
      </c>
      <c r="I5">
        <v>3</v>
      </c>
      <c r="J5">
        <v>3</v>
      </c>
      <c r="K5">
        <v>2</v>
      </c>
      <c r="L5">
        <v>2</v>
      </c>
      <c r="M5">
        <v>2</v>
      </c>
      <c r="N5">
        <v>2</v>
      </c>
      <c r="O5">
        <v>1</v>
      </c>
      <c r="P5">
        <v>2</v>
      </c>
      <c r="Q5">
        <v>3</v>
      </c>
      <c r="R5">
        <v>2</v>
      </c>
      <c r="S5">
        <v>2</v>
      </c>
      <c r="T5">
        <v>2</v>
      </c>
      <c r="U5">
        <v>1</v>
      </c>
      <c r="V5">
        <v>1</v>
      </c>
      <c r="W5">
        <v>3</v>
      </c>
      <c r="X5">
        <v>3</v>
      </c>
      <c r="Y5" s="2">
        <f t="shared" si="0"/>
        <v>6</v>
      </c>
    </row>
    <row r="6" spans="1:25" x14ac:dyDescent="0.35">
      <c r="A6" s="20">
        <v>1915685263</v>
      </c>
      <c r="B6" t="s">
        <v>14</v>
      </c>
      <c r="C6">
        <v>2020</v>
      </c>
      <c r="D6" t="s">
        <v>15</v>
      </c>
      <c r="E6" s="9" t="s">
        <v>16</v>
      </c>
      <c r="F6">
        <v>2</v>
      </c>
      <c r="G6">
        <v>3</v>
      </c>
      <c r="H6">
        <v>2</v>
      </c>
      <c r="I6">
        <v>2</v>
      </c>
      <c r="J6">
        <v>2</v>
      </c>
      <c r="K6">
        <v>2</v>
      </c>
      <c r="L6">
        <v>2</v>
      </c>
      <c r="M6">
        <v>2</v>
      </c>
      <c r="N6">
        <v>2</v>
      </c>
      <c r="O6">
        <v>2</v>
      </c>
      <c r="P6">
        <v>2</v>
      </c>
      <c r="Q6">
        <v>3</v>
      </c>
      <c r="R6">
        <v>3</v>
      </c>
      <c r="S6">
        <v>3</v>
      </c>
      <c r="T6">
        <v>3</v>
      </c>
      <c r="U6">
        <v>2</v>
      </c>
      <c r="V6">
        <v>3</v>
      </c>
      <c r="W6">
        <v>3</v>
      </c>
      <c r="X6">
        <v>3</v>
      </c>
      <c r="Y6" s="2">
        <f t="shared" si="0"/>
        <v>8</v>
      </c>
    </row>
    <row r="7" spans="1:25" x14ac:dyDescent="0.35">
      <c r="A7" s="20">
        <v>2634842805</v>
      </c>
      <c r="B7" t="s">
        <v>17</v>
      </c>
      <c r="C7">
        <v>2022</v>
      </c>
      <c r="D7" t="s">
        <v>18</v>
      </c>
      <c r="E7" s="9" t="s">
        <v>19</v>
      </c>
      <c r="F7">
        <v>3</v>
      </c>
      <c r="G7">
        <v>2</v>
      </c>
      <c r="H7">
        <v>1</v>
      </c>
      <c r="I7">
        <v>2</v>
      </c>
      <c r="J7">
        <v>2</v>
      </c>
      <c r="K7">
        <v>2</v>
      </c>
      <c r="L7">
        <v>3</v>
      </c>
      <c r="M7">
        <v>2</v>
      </c>
      <c r="N7">
        <v>2</v>
      </c>
      <c r="O7">
        <v>2</v>
      </c>
      <c r="P7">
        <v>2</v>
      </c>
      <c r="Q7">
        <v>3</v>
      </c>
      <c r="R7">
        <v>3</v>
      </c>
      <c r="S7">
        <v>1</v>
      </c>
      <c r="T7">
        <v>2</v>
      </c>
      <c r="U7">
        <v>2</v>
      </c>
      <c r="V7">
        <v>2</v>
      </c>
      <c r="W7">
        <v>3</v>
      </c>
      <c r="X7" s="9">
        <v>2</v>
      </c>
      <c r="Y7" s="3">
        <f t="shared" si="0"/>
        <v>5</v>
      </c>
    </row>
    <row r="8" spans="1:25" x14ac:dyDescent="0.35">
      <c r="A8" s="20">
        <v>3191171275</v>
      </c>
      <c r="B8" t="s">
        <v>20</v>
      </c>
      <c r="C8">
        <v>2022</v>
      </c>
      <c r="D8" t="s">
        <v>21</v>
      </c>
      <c r="E8" s="9" t="s">
        <v>22</v>
      </c>
      <c r="F8">
        <v>3</v>
      </c>
      <c r="G8">
        <v>2</v>
      </c>
      <c r="H8">
        <v>2</v>
      </c>
      <c r="I8">
        <v>2</v>
      </c>
      <c r="J8">
        <v>2</v>
      </c>
      <c r="K8">
        <v>2</v>
      </c>
      <c r="L8">
        <v>3</v>
      </c>
      <c r="M8">
        <v>2</v>
      </c>
      <c r="N8">
        <v>2</v>
      </c>
      <c r="O8">
        <v>3</v>
      </c>
      <c r="P8">
        <v>3</v>
      </c>
      <c r="Q8">
        <v>3</v>
      </c>
      <c r="R8">
        <v>2</v>
      </c>
      <c r="S8">
        <v>2</v>
      </c>
      <c r="T8">
        <v>3</v>
      </c>
      <c r="U8">
        <v>2</v>
      </c>
      <c r="V8">
        <v>2</v>
      </c>
      <c r="W8">
        <v>3</v>
      </c>
      <c r="X8" s="9">
        <v>3</v>
      </c>
      <c r="Y8" s="3">
        <f t="shared" si="0"/>
        <v>8</v>
      </c>
    </row>
    <row r="9" spans="1:25" x14ac:dyDescent="0.35">
      <c r="A9" s="18">
        <v>505573255</v>
      </c>
      <c r="B9" t="s">
        <v>184</v>
      </c>
      <c r="C9">
        <v>2020</v>
      </c>
      <c r="D9" t="s">
        <v>23</v>
      </c>
      <c r="E9" s="9" t="s">
        <v>24</v>
      </c>
      <c r="F9">
        <v>1</v>
      </c>
      <c r="G9">
        <v>2</v>
      </c>
      <c r="H9">
        <v>2</v>
      </c>
      <c r="I9">
        <v>2</v>
      </c>
      <c r="J9">
        <v>2</v>
      </c>
      <c r="K9">
        <v>2</v>
      </c>
      <c r="L9">
        <v>2</v>
      </c>
      <c r="M9">
        <v>3</v>
      </c>
      <c r="N9">
        <v>2</v>
      </c>
      <c r="O9">
        <v>2</v>
      </c>
      <c r="P9">
        <v>2</v>
      </c>
      <c r="Q9">
        <v>3</v>
      </c>
      <c r="R9">
        <v>3</v>
      </c>
      <c r="S9">
        <v>1</v>
      </c>
      <c r="T9">
        <v>2</v>
      </c>
      <c r="U9">
        <v>2</v>
      </c>
      <c r="V9">
        <v>1</v>
      </c>
      <c r="W9">
        <v>3</v>
      </c>
      <c r="X9" s="9">
        <v>2</v>
      </c>
      <c r="Y9" s="3">
        <f t="shared" si="0"/>
        <v>4</v>
      </c>
    </row>
    <row r="10" spans="1:25" x14ac:dyDescent="0.35">
      <c r="A10" s="20">
        <v>2934159401</v>
      </c>
      <c r="B10" t="s">
        <v>25</v>
      </c>
      <c r="C10">
        <v>2022</v>
      </c>
      <c r="D10" t="s">
        <v>182</v>
      </c>
      <c r="E10" s="9" t="s">
        <v>26</v>
      </c>
      <c r="F10">
        <v>2</v>
      </c>
      <c r="G10">
        <v>3</v>
      </c>
      <c r="H10">
        <v>1</v>
      </c>
      <c r="I10">
        <v>3</v>
      </c>
      <c r="J10">
        <v>1</v>
      </c>
      <c r="K10">
        <v>1</v>
      </c>
      <c r="L10">
        <v>3</v>
      </c>
      <c r="M10">
        <v>2</v>
      </c>
      <c r="N10">
        <v>2</v>
      </c>
      <c r="O10">
        <v>1</v>
      </c>
      <c r="P10">
        <v>3</v>
      </c>
      <c r="Q10">
        <v>2</v>
      </c>
      <c r="R10">
        <v>1</v>
      </c>
      <c r="S10">
        <v>2</v>
      </c>
      <c r="T10">
        <v>2</v>
      </c>
      <c r="U10">
        <v>2</v>
      </c>
      <c r="V10">
        <v>1</v>
      </c>
      <c r="W10">
        <v>3</v>
      </c>
      <c r="X10" s="9">
        <v>3</v>
      </c>
      <c r="Y10" s="3">
        <f t="shared" si="0"/>
        <v>6</v>
      </c>
    </row>
    <row r="11" spans="1:25" x14ac:dyDescent="0.35">
      <c r="A11" s="18">
        <v>950921645</v>
      </c>
      <c r="B11" t="s">
        <v>14</v>
      </c>
      <c r="C11">
        <v>2021</v>
      </c>
      <c r="D11" t="s">
        <v>27</v>
      </c>
      <c r="E11" s="9" t="s">
        <v>28</v>
      </c>
      <c r="F11">
        <v>3</v>
      </c>
      <c r="G11">
        <v>3</v>
      </c>
      <c r="H11">
        <v>2</v>
      </c>
      <c r="I11">
        <v>2</v>
      </c>
      <c r="J11">
        <v>2</v>
      </c>
      <c r="K11">
        <v>1</v>
      </c>
      <c r="L11">
        <v>2</v>
      </c>
      <c r="M11">
        <v>2</v>
      </c>
      <c r="N11">
        <v>2</v>
      </c>
      <c r="O11">
        <v>2</v>
      </c>
      <c r="P11">
        <v>2</v>
      </c>
      <c r="Q11">
        <v>2</v>
      </c>
      <c r="R11">
        <v>3</v>
      </c>
      <c r="S11">
        <v>3</v>
      </c>
      <c r="T11">
        <v>3</v>
      </c>
      <c r="U11">
        <v>2</v>
      </c>
      <c r="V11">
        <v>2</v>
      </c>
      <c r="W11">
        <v>2</v>
      </c>
      <c r="X11" s="9">
        <v>3</v>
      </c>
      <c r="Y11" s="3">
        <f t="shared" si="0"/>
        <v>6</v>
      </c>
    </row>
    <row r="12" spans="1:25" x14ac:dyDescent="0.35">
      <c r="A12" s="20">
        <v>4251029218</v>
      </c>
      <c r="B12" t="s">
        <v>29</v>
      </c>
      <c r="C12">
        <v>2022</v>
      </c>
      <c r="D12" t="s">
        <v>183</v>
      </c>
      <c r="E12" s="9" t="s">
        <v>30</v>
      </c>
      <c r="F12">
        <v>3</v>
      </c>
      <c r="G12">
        <v>3</v>
      </c>
      <c r="H12">
        <v>2</v>
      </c>
      <c r="I12">
        <v>3</v>
      </c>
      <c r="J12">
        <v>2</v>
      </c>
      <c r="K12">
        <v>2</v>
      </c>
      <c r="L12">
        <v>2</v>
      </c>
      <c r="M12">
        <v>2</v>
      </c>
      <c r="N12">
        <v>2</v>
      </c>
      <c r="O12">
        <v>2</v>
      </c>
      <c r="P12">
        <v>2</v>
      </c>
      <c r="Q12">
        <v>2</v>
      </c>
      <c r="R12">
        <v>3</v>
      </c>
      <c r="S12">
        <v>1</v>
      </c>
      <c r="T12">
        <v>3</v>
      </c>
      <c r="U12">
        <v>2</v>
      </c>
      <c r="V12">
        <v>2</v>
      </c>
      <c r="W12">
        <v>2</v>
      </c>
      <c r="X12" s="9">
        <v>2</v>
      </c>
      <c r="Y12" s="3">
        <f t="shared" si="0"/>
        <v>5</v>
      </c>
    </row>
    <row r="13" spans="1:25" x14ac:dyDescent="0.35">
      <c r="A13" s="20">
        <v>3032725182</v>
      </c>
      <c r="B13" t="s">
        <v>29</v>
      </c>
      <c r="C13">
        <v>2021</v>
      </c>
      <c r="D13" t="s">
        <v>31</v>
      </c>
      <c r="E13" s="9" t="s">
        <v>32</v>
      </c>
      <c r="F13">
        <v>3</v>
      </c>
      <c r="G13">
        <v>3</v>
      </c>
      <c r="H13">
        <v>2</v>
      </c>
      <c r="I13">
        <v>3</v>
      </c>
      <c r="J13">
        <v>2</v>
      </c>
      <c r="K13">
        <v>2</v>
      </c>
      <c r="L13">
        <v>2</v>
      </c>
      <c r="M13">
        <v>2</v>
      </c>
      <c r="N13">
        <v>2</v>
      </c>
      <c r="O13">
        <v>2</v>
      </c>
      <c r="P13">
        <v>2</v>
      </c>
      <c r="Q13">
        <v>2</v>
      </c>
      <c r="R13">
        <v>3</v>
      </c>
      <c r="S13">
        <v>1</v>
      </c>
      <c r="T13">
        <v>2</v>
      </c>
      <c r="U13">
        <v>1</v>
      </c>
      <c r="V13">
        <v>2</v>
      </c>
      <c r="W13">
        <v>2</v>
      </c>
      <c r="X13" s="9">
        <v>2</v>
      </c>
      <c r="Y13" s="3">
        <f t="shared" si="0"/>
        <v>4</v>
      </c>
    </row>
    <row r="14" spans="1:25" x14ac:dyDescent="0.35">
      <c r="A14" s="19">
        <v>3278202937</v>
      </c>
      <c r="B14" t="s">
        <v>33</v>
      </c>
      <c r="C14">
        <v>2021</v>
      </c>
      <c r="D14" t="s">
        <v>34</v>
      </c>
      <c r="E14" s="9" t="s">
        <v>35</v>
      </c>
      <c r="F14">
        <v>3</v>
      </c>
      <c r="G14">
        <v>2</v>
      </c>
      <c r="H14">
        <v>1</v>
      </c>
      <c r="I14">
        <v>2</v>
      </c>
      <c r="J14">
        <v>3</v>
      </c>
      <c r="K14">
        <v>2</v>
      </c>
      <c r="L14">
        <v>3</v>
      </c>
      <c r="M14">
        <v>2</v>
      </c>
      <c r="N14">
        <v>2</v>
      </c>
      <c r="O14">
        <v>2</v>
      </c>
      <c r="P14">
        <v>2</v>
      </c>
      <c r="Q14">
        <v>3</v>
      </c>
      <c r="R14">
        <v>3</v>
      </c>
      <c r="S14">
        <v>2</v>
      </c>
      <c r="T14">
        <v>2</v>
      </c>
      <c r="U14">
        <v>2</v>
      </c>
      <c r="V14">
        <v>2</v>
      </c>
      <c r="W14">
        <v>3</v>
      </c>
      <c r="X14" s="9">
        <v>2</v>
      </c>
      <c r="Y14" s="3">
        <f t="shared" si="0"/>
        <v>6</v>
      </c>
    </row>
    <row r="15" spans="1:25" x14ac:dyDescent="0.35">
      <c r="A15" s="21">
        <v>23119582</v>
      </c>
      <c r="B15" t="s">
        <v>36</v>
      </c>
      <c r="C15">
        <v>2021</v>
      </c>
      <c r="D15" t="s">
        <v>192</v>
      </c>
      <c r="E15" s="9" t="s">
        <v>37</v>
      </c>
      <c r="F15">
        <v>2</v>
      </c>
      <c r="G15">
        <v>2</v>
      </c>
      <c r="H15">
        <v>2</v>
      </c>
      <c r="I15">
        <v>2</v>
      </c>
      <c r="J15">
        <v>2</v>
      </c>
      <c r="K15">
        <v>3</v>
      </c>
      <c r="L15">
        <v>3</v>
      </c>
      <c r="M15">
        <v>2</v>
      </c>
      <c r="N15">
        <v>2</v>
      </c>
      <c r="O15">
        <v>2</v>
      </c>
      <c r="P15">
        <v>2</v>
      </c>
      <c r="Q15">
        <v>3</v>
      </c>
      <c r="R15">
        <v>3</v>
      </c>
      <c r="S15">
        <v>3</v>
      </c>
      <c r="T15">
        <v>2</v>
      </c>
      <c r="U15">
        <v>2</v>
      </c>
      <c r="V15">
        <v>3</v>
      </c>
      <c r="W15">
        <v>3</v>
      </c>
      <c r="X15" s="9">
        <v>3</v>
      </c>
      <c r="Y15" s="3">
        <f t="shared" si="0"/>
        <v>8</v>
      </c>
    </row>
    <row r="16" spans="1:25" x14ac:dyDescent="0.35">
      <c r="A16" s="18">
        <v>718621312</v>
      </c>
      <c r="B16" t="s">
        <v>38</v>
      </c>
      <c r="C16">
        <v>2022</v>
      </c>
      <c r="D16" t="s">
        <v>39</v>
      </c>
      <c r="E16" s="9" t="s">
        <v>40</v>
      </c>
      <c r="F16">
        <v>3</v>
      </c>
      <c r="G16">
        <v>2</v>
      </c>
      <c r="H16">
        <v>1</v>
      </c>
      <c r="I16">
        <v>2</v>
      </c>
      <c r="J16">
        <v>2</v>
      </c>
      <c r="K16">
        <v>2</v>
      </c>
      <c r="L16">
        <v>3</v>
      </c>
      <c r="M16">
        <v>1</v>
      </c>
      <c r="N16">
        <v>2</v>
      </c>
      <c r="O16">
        <v>2</v>
      </c>
      <c r="P16">
        <v>2</v>
      </c>
      <c r="Q16">
        <v>3</v>
      </c>
      <c r="R16">
        <v>3</v>
      </c>
      <c r="S16">
        <v>2</v>
      </c>
      <c r="T16">
        <v>1</v>
      </c>
      <c r="U16">
        <v>2</v>
      </c>
      <c r="V16">
        <v>2</v>
      </c>
      <c r="W16">
        <v>3</v>
      </c>
      <c r="X16" s="9">
        <v>2</v>
      </c>
      <c r="Y16" s="3">
        <f t="shared" si="0"/>
        <v>5</v>
      </c>
    </row>
    <row r="17" spans="1:25" x14ac:dyDescent="0.35">
      <c r="A17" s="18">
        <v>776143774</v>
      </c>
      <c r="B17" t="s">
        <v>41</v>
      </c>
      <c r="C17">
        <v>2021</v>
      </c>
      <c r="D17" t="s">
        <v>42</v>
      </c>
      <c r="E17" s="9" t="s">
        <v>43</v>
      </c>
      <c r="F17">
        <v>2</v>
      </c>
      <c r="G17">
        <v>3</v>
      </c>
      <c r="H17">
        <v>2</v>
      </c>
      <c r="I17">
        <v>2</v>
      </c>
      <c r="J17">
        <v>2</v>
      </c>
      <c r="K17">
        <v>1</v>
      </c>
      <c r="L17">
        <v>3</v>
      </c>
      <c r="M17">
        <v>2</v>
      </c>
      <c r="N17">
        <v>2</v>
      </c>
      <c r="O17">
        <v>2</v>
      </c>
      <c r="P17">
        <v>2</v>
      </c>
      <c r="Q17">
        <v>3</v>
      </c>
      <c r="R17">
        <v>3</v>
      </c>
      <c r="S17">
        <v>2</v>
      </c>
      <c r="T17">
        <v>3</v>
      </c>
      <c r="U17">
        <v>2</v>
      </c>
      <c r="V17">
        <v>2</v>
      </c>
      <c r="W17">
        <v>3</v>
      </c>
      <c r="X17" s="9">
        <v>3</v>
      </c>
      <c r="Y17" s="3">
        <f t="shared" si="0"/>
        <v>7</v>
      </c>
    </row>
    <row r="18" spans="1:25" x14ac:dyDescent="0.35">
      <c r="A18" s="20">
        <v>4090935045</v>
      </c>
      <c r="B18" t="s">
        <v>44</v>
      </c>
      <c r="C18">
        <v>2021</v>
      </c>
      <c r="D18" t="s">
        <v>45</v>
      </c>
      <c r="E18" s="9" t="s">
        <v>46</v>
      </c>
      <c r="F18">
        <v>1</v>
      </c>
      <c r="G18">
        <v>3</v>
      </c>
      <c r="H18">
        <v>2</v>
      </c>
      <c r="I18">
        <v>2</v>
      </c>
      <c r="J18">
        <v>2</v>
      </c>
      <c r="K18">
        <v>2</v>
      </c>
      <c r="L18">
        <v>2</v>
      </c>
      <c r="M18">
        <v>2</v>
      </c>
      <c r="N18">
        <v>2</v>
      </c>
      <c r="O18">
        <v>2</v>
      </c>
      <c r="P18">
        <v>3</v>
      </c>
      <c r="Q18">
        <v>3</v>
      </c>
      <c r="R18">
        <v>3</v>
      </c>
      <c r="S18">
        <v>3</v>
      </c>
      <c r="T18">
        <v>3</v>
      </c>
      <c r="U18">
        <v>2</v>
      </c>
      <c r="V18">
        <v>3</v>
      </c>
      <c r="W18">
        <v>3</v>
      </c>
      <c r="X18" s="9">
        <v>3</v>
      </c>
      <c r="Y18" s="3">
        <f t="shared" si="0"/>
        <v>9</v>
      </c>
    </row>
    <row r="19" spans="1:25" x14ac:dyDescent="0.35">
      <c r="A19" s="20">
        <v>2419487002</v>
      </c>
      <c r="B19" t="s">
        <v>47</v>
      </c>
      <c r="C19">
        <v>2021</v>
      </c>
      <c r="D19" t="s">
        <v>48</v>
      </c>
      <c r="E19" s="9" t="s">
        <v>49</v>
      </c>
      <c r="F19">
        <v>3</v>
      </c>
      <c r="G19">
        <v>2</v>
      </c>
      <c r="H19">
        <v>1</v>
      </c>
      <c r="I19">
        <v>2</v>
      </c>
      <c r="J19">
        <v>1</v>
      </c>
      <c r="K19">
        <v>2</v>
      </c>
      <c r="L19">
        <v>3</v>
      </c>
      <c r="M19">
        <v>3</v>
      </c>
      <c r="N19">
        <v>3</v>
      </c>
      <c r="O19">
        <v>2</v>
      </c>
      <c r="P19">
        <v>3</v>
      </c>
      <c r="Q19">
        <v>3</v>
      </c>
      <c r="R19">
        <v>3</v>
      </c>
      <c r="S19">
        <v>2</v>
      </c>
      <c r="T19">
        <v>2</v>
      </c>
      <c r="U19">
        <v>2</v>
      </c>
      <c r="V19">
        <v>2</v>
      </c>
      <c r="W19">
        <v>3</v>
      </c>
      <c r="X19" s="9">
        <v>2</v>
      </c>
      <c r="Y19" s="3">
        <f t="shared" si="0"/>
        <v>8</v>
      </c>
    </row>
    <row r="20" spans="1:25" x14ac:dyDescent="0.35">
      <c r="A20" s="20">
        <v>3148374251</v>
      </c>
      <c r="B20" t="s">
        <v>50</v>
      </c>
      <c r="C20">
        <v>2022</v>
      </c>
      <c r="D20" t="s">
        <v>51</v>
      </c>
      <c r="E20" s="9" t="s">
        <v>52</v>
      </c>
      <c r="F20">
        <v>2</v>
      </c>
      <c r="G20">
        <v>3</v>
      </c>
      <c r="H20">
        <v>2</v>
      </c>
      <c r="I20">
        <v>2</v>
      </c>
      <c r="J20">
        <v>3</v>
      </c>
      <c r="K20">
        <v>2</v>
      </c>
      <c r="L20">
        <v>2</v>
      </c>
      <c r="M20">
        <v>2</v>
      </c>
      <c r="N20">
        <v>1</v>
      </c>
      <c r="O20">
        <v>2</v>
      </c>
      <c r="P20">
        <v>3</v>
      </c>
      <c r="Q20">
        <v>3</v>
      </c>
      <c r="R20">
        <v>2</v>
      </c>
      <c r="S20">
        <v>1</v>
      </c>
      <c r="T20">
        <v>2</v>
      </c>
      <c r="U20">
        <v>2</v>
      </c>
      <c r="V20">
        <v>2</v>
      </c>
      <c r="W20">
        <v>3</v>
      </c>
      <c r="X20" s="9">
        <v>2</v>
      </c>
      <c r="Y20" s="3">
        <f t="shared" si="0"/>
        <v>5</v>
      </c>
    </row>
    <row r="21" spans="1:25" x14ac:dyDescent="0.35">
      <c r="A21" s="22">
        <v>978492202</v>
      </c>
      <c r="B21" t="s">
        <v>53</v>
      </c>
      <c r="C21">
        <v>2021</v>
      </c>
      <c r="D21" t="s">
        <v>54</v>
      </c>
      <c r="E21" s="9" t="s">
        <v>55</v>
      </c>
      <c r="F21">
        <v>2</v>
      </c>
      <c r="G21">
        <v>2</v>
      </c>
      <c r="H21">
        <v>2</v>
      </c>
      <c r="I21">
        <v>2</v>
      </c>
      <c r="J21">
        <v>2</v>
      </c>
      <c r="K21">
        <v>2</v>
      </c>
      <c r="L21">
        <v>2</v>
      </c>
      <c r="M21">
        <v>2</v>
      </c>
      <c r="N21">
        <v>2</v>
      </c>
      <c r="O21">
        <v>2</v>
      </c>
      <c r="P21">
        <v>2</v>
      </c>
      <c r="Q21">
        <v>3</v>
      </c>
      <c r="R21">
        <v>3</v>
      </c>
      <c r="S21">
        <v>3</v>
      </c>
      <c r="T21">
        <v>3</v>
      </c>
      <c r="U21">
        <v>3</v>
      </c>
      <c r="V21">
        <v>3</v>
      </c>
      <c r="W21">
        <v>3</v>
      </c>
      <c r="X21" s="9">
        <v>3</v>
      </c>
      <c r="Y21" s="3">
        <f t="shared" si="0"/>
        <v>8</v>
      </c>
    </row>
    <row r="22" spans="1:25" x14ac:dyDescent="0.35">
      <c r="A22" s="20">
        <v>2918940101</v>
      </c>
      <c r="B22" t="s">
        <v>56</v>
      </c>
      <c r="C22">
        <v>2022</v>
      </c>
      <c r="D22" t="s">
        <v>57</v>
      </c>
      <c r="E22" s="9" t="s">
        <v>58</v>
      </c>
      <c r="F22">
        <v>1</v>
      </c>
      <c r="G22">
        <v>2</v>
      </c>
      <c r="H22">
        <v>1</v>
      </c>
      <c r="I22">
        <v>1</v>
      </c>
      <c r="J22">
        <v>2</v>
      </c>
      <c r="K22">
        <v>1</v>
      </c>
      <c r="L22">
        <v>2</v>
      </c>
      <c r="M22">
        <v>1</v>
      </c>
      <c r="N22">
        <v>2</v>
      </c>
      <c r="O22">
        <v>1</v>
      </c>
      <c r="P22">
        <v>1</v>
      </c>
      <c r="Q22">
        <v>1</v>
      </c>
      <c r="R22">
        <v>3</v>
      </c>
      <c r="S22">
        <v>2</v>
      </c>
      <c r="T22">
        <v>1</v>
      </c>
      <c r="U22">
        <v>1</v>
      </c>
      <c r="V22">
        <v>1</v>
      </c>
      <c r="W22">
        <v>1</v>
      </c>
      <c r="X22" s="9">
        <v>2</v>
      </c>
      <c r="Y22" s="3">
        <f t="shared" si="0"/>
        <v>1</v>
      </c>
    </row>
    <row r="23" spans="1:25" x14ac:dyDescent="0.35">
      <c r="A23" s="20">
        <v>1599546107</v>
      </c>
      <c r="B23" t="s">
        <v>59</v>
      </c>
      <c r="C23">
        <v>2022</v>
      </c>
      <c r="D23" t="s">
        <v>60</v>
      </c>
      <c r="E23" s="9" t="s">
        <v>61</v>
      </c>
      <c r="F23">
        <v>3</v>
      </c>
      <c r="G23">
        <v>3</v>
      </c>
      <c r="H23">
        <v>2</v>
      </c>
      <c r="I23">
        <v>2</v>
      </c>
      <c r="J23">
        <v>2</v>
      </c>
      <c r="K23">
        <v>2</v>
      </c>
      <c r="L23">
        <v>3</v>
      </c>
      <c r="M23">
        <v>1</v>
      </c>
      <c r="N23">
        <v>2</v>
      </c>
      <c r="O23">
        <v>2</v>
      </c>
      <c r="P23">
        <v>2</v>
      </c>
      <c r="Q23">
        <v>3</v>
      </c>
      <c r="R23">
        <v>3</v>
      </c>
      <c r="S23">
        <v>2</v>
      </c>
      <c r="T23">
        <v>2</v>
      </c>
      <c r="U23">
        <v>2</v>
      </c>
      <c r="V23">
        <v>2</v>
      </c>
      <c r="W23">
        <v>3</v>
      </c>
      <c r="X23" s="9">
        <v>2</v>
      </c>
      <c r="Y23" s="3">
        <f t="shared" si="0"/>
        <v>6</v>
      </c>
    </row>
    <row r="24" spans="1:25" x14ac:dyDescent="0.35">
      <c r="A24" s="20">
        <v>3549710879</v>
      </c>
      <c r="B24" t="s">
        <v>184</v>
      </c>
      <c r="C24">
        <v>2022</v>
      </c>
      <c r="D24" t="s">
        <v>62</v>
      </c>
      <c r="E24" s="9" t="s">
        <v>63</v>
      </c>
      <c r="F24">
        <v>1</v>
      </c>
      <c r="G24">
        <v>2</v>
      </c>
      <c r="H24">
        <v>1</v>
      </c>
      <c r="I24">
        <v>2</v>
      </c>
      <c r="J24">
        <v>3</v>
      </c>
      <c r="K24">
        <v>2</v>
      </c>
      <c r="L24">
        <v>2</v>
      </c>
      <c r="M24">
        <v>2</v>
      </c>
      <c r="N24">
        <v>2</v>
      </c>
      <c r="O24">
        <v>2</v>
      </c>
      <c r="P24">
        <v>3</v>
      </c>
      <c r="Q24">
        <v>3</v>
      </c>
      <c r="R24">
        <v>3</v>
      </c>
      <c r="S24">
        <v>2</v>
      </c>
      <c r="T24">
        <v>2</v>
      </c>
      <c r="U24">
        <v>2</v>
      </c>
      <c r="V24">
        <v>1</v>
      </c>
      <c r="W24">
        <v>3</v>
      </c>
      <c r="X24" s="9">
        <v>2</v>
      </c>
      <c r="Y24" s="3">
        <f t="shared" si="0"/>
        <v>5</v>
      </c>
    </row>
    <row r="25" spans="1:25" x14ac:dyDescent="0.35">
      <c r="A25" s="20">
        <v>2547037187</v>
      </c>
      <c r="B25" t="s">
        <v>64</v>
      </c>
      <c r="C25">
        <v>2022</v>
      </c>
      <c r="D25" t="s">
        <v>65</v>
      </c>
      <c r="E25" s="9" t="s">
        <v>66</v>
      </c>
      <c r="F25">
        <v>2</v>
      </c>
      <c r="G25">
        <v>3</v>
      </c>
      <c r="H25">
        <v>1</v>
      </c>
      <c r="I25">
        <v>3</v>
      </c>
      <c r="J25">
        <v>2</v>
      </c>
      <c r="K25">
        <v>1</v>
      </c>
      <c r="L25">
        <v>3</v>
      </c>
      <c r="M25">
        <v>2</v>
      </c>
      <c r="N25">
        <v>2</v>
      </c>
      <c r="O25">
        <v>1</v>
      </c>
      <c r="P25">
        <v>2</v>
      </c>
      <c r="Q25">
        <v>2</v>
      </c>
      <c r="R25">
        <v>3</v>
      </c>
      <c r="S25">
        <v>3</v>
      </c>
      <c r="T25">
        <v>3</v>
      </c>
      <c r="U25">
        <v>2</v>
      </c>
      <c r="V25">
        <v>2</v>
      </c>
      <c r="W25">
        <v>2</v>
      </c>
      <c r="X25" s="9">
        <v>3</v>
      </c>
      <c r="Y25" s="3">
        <f t="shared" si="0"/>
        <v>7</v>
      </c>
    </row>
    <row r="26" spans="1:25" x14ac:dyDescent="0.35">
      <c r="A26" s="17">
        <v>2238214110</v>
      </c>
      <c r="B26" t="s">
        <v>67</v>
      </c>
      <c r="C26">
        <v>2021</v>
      </c>
      <c r="D26" t="s">
        <v>68</v>
      </c>
      <c r="E26" s="9" t="s">
        <v>69</v>
      </c>
      <c r="F26">
        <v>3</v>
      </c>
      <c r="G26">
        <v>3</v>
      </c>
      <c r="H26">
        <v>2</v>
      </c>
      <c r="I26">
        <v>2</v>
      </c>
      <c r="J26">
        <v>2</v>
      </c>
      <c r="K26">
        <v>2</v>
      </c>
      <c r="L26">
        <v>2</v>
      </c>
      <c r="M26">
        <v>2</v>
      </c>
      <c r="N26">
        <v>2</v>
      </c>
      <c r="O26">
        <v>2</v>
      </c>
      <c r="P26">
        <v>3</v>
      </c>
      <c r="Q26">
        <v>2</v>
      </c>
      <c r="R26">
        <v>3</v>
      </c>
      <c r="S26">
        <v>3</v>
      </c>
      <c r="T26">
        <v>3</v>
      </c>
      <c r="U26">
        <v>2</v>
      </c>
      <c r="V26">
        <v>2</v>
      </c>
      <c r="W26">
        <v>3</v>
      </c>
      <c r="X26" s="9">
        <v>3</v>
      </c>
      <c r="Y26" s="3">
        <f t="shared" si="0"/>
        <v>8</v>
      </c>
    </row>
    <row r="27" spans="1:25" x14ac:dyDescent="0.35">
      <c r="A27" s="17">
        <v>2662850683</v>
      </c>
      <c r="B27" s="20" t="s">
        <v>185</v>
      </c>
      <c r="C27">
        <v>2021</v>
      </c>
      <c r="D27" t="s">
        <v>70</v>
      </c>
      <c r="E27" s="9" t="s">
        <v>71</v>
      </c>
      <c r="F27">
        <v>3</v>
      </c>
      <c r="G27">
        <v>3</v>
      </c>
      <c r="H27">
        <v>1</v>
      </c>
      <c r="I27">
        <v>2</v>
      </c>
      <c r="J27">
        <v>2</v>
      </c>
      <c r="K27">
        <v>2</v>
      </c>
      <c r="L27">
        <v>3</v>
      </c>
      <c r="M27">
        <v>2</v>
      </c>
      <c r="N27">
        <v>3</v>
      </c>
      <c r="O27">
        <v>2</v>
      </c>
      <c r="P27">
        <v>2</v>
      </c>
      <c r="Q27">
        <v>3</v>
      </c>
      <c r="R27">
        <v>3</v>
      </c>
      <c r="S27">
        <v>2</v>
      </c>
      <c r="T27">
        <v>1</v>
      </c>
      <c r="U27">
        <v>2</v>
      </c>
      <c r="V27">
        <v>3</v>
      </c>
      <c r="W27">
        <v>3</v>
      </c>
      <c r="X27" s="9">
        <v>2</v>
      </c>
      <c r="Y27" s="3">
        <f t="shared" si="0"/>
        <v>8</v>
      </c>
    </row>
    <row r="28" spans="1:25" x14ac:dyDescent="0.35">
      <c r="A28" s="17">
        <v>2044689642</v>
      </c>
      <c r="B28" t="s">
        <v>72</v>
      </c>
      <c r="C28">
        <v>2019</v>
      </c>
      <c r="D28" t="s">
        <v>73</v>
      </c>
      <c r="E28" s="9" t="s">
        <v>74</v>
      </c>
      <c r="F28">
        <v>3</v>
      </c>
      <c r="G28">
        <v>2</v>
      </c>
      <c r="H28">
        <v>2</v>
      </c>
      <c r="I28">
        <v>2</v>
      </c>
      <c r="J28">
        <v>3</v>
      </c>
      <c r="K28">
        <v>1</v>
      </c>
      <c r="L28">
        <v>3</v>
      </c>
      <c r="M28">
        <v>2</v>
      </c>
      <c r="N28">
        <v>2</v>
      </c>
      <c r="O28">
        <v>2</v>
      </c>
      <c r="P28">
        <v>2</v>
      </c>
      <c r="Q28">
        <v>3</v>
      </c>
      <c r="R28">
        <v>1</v>
      </c>
      <c r="S28">
        <v>2</v>
      </c>
      <c r="T28">
        <v>1</v>
      </c>
      <c r="U28">
        <v>2</v>
      </c>
      <c r="V28">
        <v>2</v>
      </c>
      <c r="W28">
        <v>3</v>
      </c>
      <c r="X28" s="9">
        <v>2</v>
      </c>
      <c r="Y28" s="3">
        <f t="shared" si="0"/>
        <v>5</v>
      </c>
    </row>
    <row r="29" spans="1:25" x14ac:dyDescent="0.35">
      <c r="A29" s="17">
        <v>3113131015</v>
      </c>
      <c r="B29" t="s">
        <v>75</v>
      </c>
      <c r="C29">
        <v>2020</v>
      </c>
      <c r="D29" t="s">
        <v>76</v>
      </c>
      <c r="E29" s="9" t="s">
        <v>77</v>
      </c>
      <c r="F29">
        <v>1</v>
      </c>
      <c r="G29">
        <v>3</v>
      </c>
      <c r="H29">
        <v>2</v>
      </c>
      <c r="I29">
        <v>2</v>
      </c>
      <c r="J29">
        <v>2</v>
      </c>
      <c r="K29">
        <v>2</v>
      </c>
      <c r="L29">
        <v>2</v>
      </c>
      <c r="M29">
        <v>2</v>
      </c>
      <c r="N29">
        <v>2</v>
      </c>
      <c r="O29">
        <v>2</v>
      </c>
      <c r="P29">
        <v>2</v>
      </c>
      <c r="Q29">
        <v>3</v>
      </c>
      <c r="R29">
        <v>3</v>
      </c>
      <c r="S29">
        <v>3</v>
      </c>
      <c r="T29">
        <v>3</v>
      </c>
      <c r="U29">
        <v>2</v>
      </c>
      <c r="V29">
        <v>2</v>
      </c>
      <c r="W29">
        <v>3</v>
      </c>
      <c r="X29" s="9">
        <v>3</v>
      </c>
      <c r="Y29" s="3">
        <f t="shared" si="0"/>
        <v>7</v>
      </c>
    </row>
    <row r="30" spans="1:25" x14ac:dyDescent="0.35">
      <c r="A30" s="17">
        <v>3272561227</v>
      </c>
      <c r="B30" t="s">
        <v>78</v>
      </c>
      <c r="C30">
        <v>2021</v>
      </c>
      <c r="D30" t="s">
        <v>79</v>
      </c>
      <c r="E30" s="9" t="s">
        <v>80</v>
      </c>
      <c r="F30">
        <v>3</v>
      </c>
      <c r="G30">
        <v>3</v>
      </c>
      <c r="H30">
        <v>2</v>
      </c>
      <c r="I30">
        <v>2</v>
      </c>
      <c r="J30">
        <v>2</v>
      </c>
      <c r="K30">
        <v>2</v>
      </c>
      <c r="L30">
        <v>2</v>
      </c>
      <c r="M30">
        <v>2</v>
      </c>
      <c r="N30">
        <v>2</v>
      </c>
      <c r="O30">
        <v>2</v>
      </c>
      <c r="P30">
        <v>2</v>
      </c>
      <c r="Q30">
        <v>3</v>
      </c>
      <c r="R30">
        <v>2</v>
      </c>
      <c r="S30">
        <v>2</v>
      </c>
      <c r="T30">
        <v>3</v>
      </c>
      <c r="U30">
        <v>1</v>
      </c>
      <c r="V30">
        <v>3</v>
      </c>
      <c r="W30">
        <v>3</v>
      </c>
      <c r="X30" s="9">
        <v>2</v>
      </c>
      <c r="Y30" s="3">
        <f t="shared" si="0"/>
        <v>6</v>
      </c>
    </row>
    <row r="31" spans="1:25" x14ac:dyDescent="0.35">
      <c r="A31" s="17">
        <v>3760378084</v>
      </c>
      <c r="B31" t="s">
        <v>81</v>
      </c>
      <c r="C31">
        <v>2022</v>
      </c>
      <c r="D31" t="s">
        <v>82</v>
      </c>
      <c r="E31" s="9" t="s">
        <v>83</v>
      </c>
      <c r="F31">
        <v>3</v>
      </c>
      <c r="G31">
        <v>2</v>
      </c>
      <c r="H31">
        <v>1</v>
      </c>
      <c r="I31">
        <v>2</v>
      </c>
      <c r="J31">
        <v>2</v>
      </c>
      <c r="K31">
        <v>1</v>
      </c>
      <c r="L31">
        <v>3</v>
      </c>
      <c r="M31">
        <v>1</v>
      </c>
      <c r="N31">
        <v>2</v>
      </c>
      <c r="O31">
        <v>2</v>
      </c>
      <c r="P31">
        <v>2</v>
      </c>
      <c r="Q31">
        <v>1</v>
      </c>
      <c r="R31">
        <v>3</v>
      </c>
      <c r="S31">
        <v>2</v>
      </c>
      <c r="T31">
        <v>3</v>
      </c>
      <c r="U31">
        <v>2</v>
      </c>
      <c r="V31">
        <v>1</v>
      </c>
      <c r="W31">
        <v>2</v>
      </c>
      <c r="X31" s="9">
        <v>2</v>
      </c>
      <c r="Y31" s="3">
        <f t="shared" si="0"/>
        <v>4</v>
      </c>
    </row>
    <row r="32" spans="1:25" x14ac:dyDescent="0.35">
      <c r="A32" s="17">
        <v>2136589463</v>
      </c>
      <c r="B32" t="s">
        <v>84</v>
      </c>
      <c r="C32">
        <v>2022</v>
      </c>
      <c r="D32" t="s">
        <v>85</v>
      </c>
      <c r="E32" s="9" t="s">
        <v>86</v>
      </c>
      <c r="F32">
        <v>3</v>
      </c>
      <c r="G32">
        <v>2</v>
      </c>
      <c r="H32">
        <v>2</v>
      </c>
      <c r="I32">
        <v>2</v>
      </c>
      <c r="J32">
        <v>3</v>
      </c>
      <c r="K32">
        <v>2</v>
      </c>
      <c r="L32">
        <v>1</v>
      </c>
      <c r="M32">
        <v>2</v>
      </c>
      <c r="N32">
        <v>3</v>
      </c>
      <c r="O32">
        <v>3</v>
      </c>
      <c r="P32">
        <v>3</v>
      </c>
      <c r="Q32">
        <v>3</v>
      </c>
      <c r="R32">
        <v>2</v>
      </c>
      <c r="S32">
        <v>2</v>
      </c>
      <c r="T32">
        <v>2</v>
      </c>
      <c r="U32">
        <v>2</v>
      </c>
      <c r="V32">
        <v>2</v>
      </c>
      <c r="W32">
        <v>3</v>
      </c>
      <c r="X32" s="9">
        <v>2</v>
      </c>
      <c r="Y32" s="3">
        <f t="shared" si="0"/>
        <v>7</v>
      </c>
    </row>
    <row r="33" spans="1:25" x14ac:dyDescent="0.35">
      <c r="A33" s="17">
        <v>3286259646</v>
      </c>
      <c r="B33" t="s">
        <v>29</v>
      </c>
      <c r="C33">
        <v>2022</v>
      </c>
      <c r="D33" t="s">
        <v>87</v>
      </c>
      <c r="E33" s="9" t="s">
        <v>88</v>
      </c>
      <c r="F33">
        <v>3</v>
      </c>
      <c r="G33">
        <v>3</v>
      </c>
      <c r="H33">
        <v>1</v>
      </c>
      <c r="I33">
        <v>3</v>
      </c>
      <c r="J33">
        <v>2</v>
      </c>
      <c r="K33">
        <v>1</v>
      </c>
      <c r="L33">
        <v>3</v>
      </c>
      <c r="M33">
        <v>1</v>
      </c>
      <c r="N33">
        <v>2</v>
      </c>
      <c r="O33">
        <v>2</v>
      </c>
      <c r="P33">
        <v>2</v>
      </c>
      <c r="Q33">
        <v>2</v>
      </c>
      <c r="R33">
        <v>3</v>
      </c>
      <c r="S33">
        <v>3</v>
      </c>
      <c r="T33">
        <v>2</v>
      </c>
      <c r="U33">
        <v>2</v>
      </c>
      <c r="V33">
        <v>2</v>
      </c>
      <c r="W33">
        <v>2</v>
      </c>
      <c r="X33" s="9">
        <v>3</v>
      </c>
      <c r="Y33" s="3">
        <f t="shared" si="0"/>
        <v>7</v>
      </c>
    </row>
    <row r="34" spans="1:25" x14ac:dyDescent="0.35">
      <c r="A34" s="23">
        <v>914635920</v>
      </c>
      <c r="B34" t="s">
        <v>89</v>
      </c>
      <c r="C34">
        <v>2020</v>
      </c>
      <c r="D34" t="s">
        <v>90</v>
      </c>
      <c r="E34" s="9" t="s">
        <v>91</v>
      </c>
      <c r="F34">
        <v>3</v>
      </c>
      <c r="G34">
        <v>2</v>
      </c>
      <c r="H34">
        <v>2</v>
      </c>
      <c r="I34">
        <v>2</v>
      </c>
      <c r="J34">
        <v>2</v>
      </c>
      <c r="K34">
        <v>2</v>
      </c>
      <c r="L34">
        <v>2</v>
      </c>
      <c r="M34">
        <v>3</v>
      </c>
      <c r="N34">
        <v>2</v>
      </c>
      <c r="O34">
        <v>2</v>
      </c>
      <c r="P34">
        <v>2</v>
      </c>
      <c r="Q34">
        <v>3</v>
      </c>
      <c r="R34">
        <v>3</v>
      </c>
      <c r="S34">
        <v>2</v>
      </c>
      <c r="T34">
        <v>1</v>
      </c>
      <c r="U34">
        <v>3</v>
      </c>
      <c r="V34">
        <v>3</v>
      </c>
      <c r="W34">
        <v>3</v>
      </c>
      <c r="X34" s="9">
        <v>2</v>
      </c>
      <c r="Y34" s="3">
        <f t="shared" si="0"/>
        <v>7</v>
      </c>
    </row>
    <row r="35" spans="1:25" x14ac:dyDescent="0.35">
      <c r="A35" s="17">
        <v>1977124126</v>
      </c>
      <c r="B35" t="s">
        <v>92</v>
      </c>
      <c r="C35">
        <v>2022</v>
      </c>
      <c r="D35" t="s">
        <v>93</v>
      </c>
      <c r="E35" s="9" t="s">
        <v>94</v>
      </c>
      <c r="F35">
        <v>2</v>
      </c>
      <c r="G35">
        <v>3</v>
      </c>
      <c r="H35">
        <v>2</v>
      </c>
      <c r="I35">
        <v>3</v>
      </c>
      <c r="J35">
        <v>2</v>
      </c>
      <c r="K35">
        <v>2</v>
      </c>
      <c r="L35">
        <v>3</v>
      </c>
      <c r="M35">
        <v>2</v>
      </c>
      <c r="N35">
        <v>2</v>
      </c>
      <c r="O35">
        <v>2</v>
      </c>
      <c r="P35">
        <v>1</v>
      </c>
      <c r="Q35">
        <v>3</v>
      </c>
      <c r="R35">
        <v>3</v>
      </c>
      <c r="S35">
        <v>2</v>
      </c>
      <c r="T35">
        <v>1</v>
      </c>
      <c r="U35">
        <v>2</v>
      </c>
      <c r="V35">
        <v>2</v>
      </c>
      <c r="W35">
        <v>3</v>
      </c>
      <c r="X35" s="9">
        <v>3</v>
      </c>
      <c r="Y35" s="3">
        <f t="shared" si="0"/>
        <v>7</v>
      </c>
    </row>
    <row r="36" spans="1:25" x14ac:dyDescent="0.35">
      <c r="A36" s="17">
        <v>1286056190</v>
      </c>
      <c r="B36" t="s">
        <v>95</v>
      </c>
      <c r="C36">
        <v>2022</v>
      </c>
      <c r="D36" t="s">
        <v>186</v>
      </c>
      <c r="E36" s="9" t="s">
        <v>96</v>
      </c>
      <c r="F36">
        <v>1</v>
      </c>
      <c r="G36">
        <v>3</v>
      </c>
      <c r="H36">
        <v>2</v>
      </c>
      <c r="I36">
        <v>2</v>
      </c>
      <c r="J36">
        <v>2</v>
      </c>
      <c r="K36">
        <v>2</v>
      </c>
      <c r="L36">
        <v>3</v>
      </c>
      <c r="M36">
        <v>2</v>
      </c>
      <c r="N36">
        <v>2</v>
      </c>
      <c r="O36">
        <v>2</v>
      </c>
      <c r="P36">
        <v>2</v>
      </c>
      <c r="Q36">
        <v>3</v>
      </c>
      <c r="R36">
        <v>3</v>
      </c>
      <c r="S36">
        <v>1</v>
      </c>
      <c r="T36">
        <v>3</v>
      </c>
      <c r="U36">
        <v>2</v>
      </c>
      <c r="V36">
        <v>1</v>
      </c>
      <c r="W36">
        <v>3</v>
      </c>
      <c r="X36" s="9">
        <v>2</v>
      </c>
      <c r="Y36" s="3">
        <f t="shared" si="0"/>
        <v>6</v>
      </c>
    </row>
    <row r="37" spans="1:25" x14ac:dyDescent="0.35">
      <c r="A37" s="17">
        <v>1519899723</v>
      </c>
      <c r="B37" t="s">
        <v>200</v>
      </c>
      <c r="C37">
        <v>2021</v>
      </c>
      <c r="D37" t="s">
        <v>97</v>
      </c>
      <c r="E37" s="9" t="s">
        <v>98</v>
      </c>
      <c r="F37">
        <v>3</v>
      </c>
      <c r="G37">
        <v>3</v>
      </c>
      <c r="H37">
        <v>2</v>
      </c>
      <c r="I37">
        <v>2</v>
      </c>
      <c r="J37">
        <v>3</v>
      </c>
      <c r="K37">
        <v>3</v>
      </c>
      <c r="L37">
        <v>1</v>
      </c>
      <c r="M37">
        <v>1</v>
      </c>
      <c r="N37">
        <v>3</v>
      </c>
      <c r="O37">
        <v>3</v>
      </c>
      <c r="P37">
        <v>2</v>
      </c>
      <c r="Q37">
        <v>3</v>
      </c>
      <c r="R37">
        <v>2</v>
      </c>
      <c r="S37">
        <v>3</v>
      </c>
      <c r="T37">
        <v>2</v>
      </c>
      <c r="U37">
        <v>2</v>
      </c>
      <c r="V37">
        <v>2</v>
      </c>
      <c r="W37">
        <v>3</v>
      </c>
      <c r="X37" s="9">
        <v>3</v>
      </c>
      <c r="Y37" s="3">
        <f t="shared" si="0"/>
        <v>10</v>
      </c>
    </row>
    <row r="38" spans="1:25" x14ac:dyDescent="0.35">
      <c r="A38" s="17">
        <v>2380923650</v>
      </c>
      <c r="B38" t="s">
        <v>99</v>
      </c>
      <c r="C38">
        <v>2022</v>
      </c>
      <c r="D38" t="s">
        <v>100</v>
      </c>
      <c r="E38" s="9" t="s">
        <v>101</v>
      </c>
      <c r="F38">
        <v>3</v>
      </c>
      <c r="G38">
        <v>2</v>
      </c>
      <c r="H38">
        <v>1</v>
      </c>
      <c r="I38">
        <v>2</v>
      </c>
      <c r="J38">
        <v>2</v>
      </c>
      <c r="K38">
        <v>2</v>
      </c>
      <c r="L38">
        <v>2</v>
      </c>
      <c r="M38">
        <v>3</v>
      </c>
      <c r="N38">
        <v>2</v>
      </c>
      <c r="O38">
        <v>2</v>
      </c>
      <c r="P38">
        <v>3</v>
      </c>
      <c r="Q38">
        <v>3</v>
      </c>
      <c r="R38">
        <v>3</v>
      </c>
      <c r="S38">
        <v>3</v>
      </c>
      <c r="T38">
        <v>2</v>
      </c>
      <c r="U38">
        <v>2</v>
      </c>
      <c r="V38">
        <v>2</v>
      </c>
      <c r="W38">
        <v>3</v>
      </c>
      <c r="X38" s="9">
        <v>3</v>
      </c>
      <c r="Y38" s="3">
        <f t="shared" si="0"/>
        <v>8</v>
      </c>
    </row>
    <row r="39" spans="1:25" x14ac:dyDescent="0.35">
      <c r="A39" s="17">
        <v>1234567891</v>
      </c>
      <c r="B39" s="20" t="s">
        <v>187</v>
      </c>
      <c r="C39">
        <v>2022</v>
      </c>
      <c r="D39" t="s">
        <v>102</v>
      </c>
      <c r="E39" s="9" t="s">
        <v>103</v>
      </c>
      <c r="F39">
        <v>2</v>
      </c>
      <c r="G39">
        <v>2</v>
      </c>
      <c r="H39">
        <v>2</v>
      </c>
      <c r="I39">
        <v>2</v>
      </c>
      <c r="J39">
        <v>2</v>
      </c>
      <c r="K39">
        <v>2</v>
      </c>
      <c r="L39">
        <v>2</v>
      </c>
      <c r="M39">
        <v>2</v>
      </c>
      <c r="N39">
        <v>2</v>
      </c>
      <c r="O39">
        <v>2</v>
      </c>
      <c r="P39">
        <v>2</v>
      </c>
      <c r="Q39">
        <v>2</v>
      </c>
      <c r="R39">
        <v>3</v>
      </c>
      <c r="S39">
        <v>3</v>
      </c>
      <c r="T39">
        <v>3</v>
      </c>
      <c r="U39">
        <v>2</v>
      </c>
      <c r="V39">
        <v>3</v>
      </c>
      <c r="W39">
        <v>3</v>
      </c>
      <c r="X39" s="9">
        <v>3</v>
      </c>
      <c r="Y39" s="3">
        <f t="shared" si="0"/>
        <v>6</v>
      </c>
    </row>
    <row r="40" spans="1:25" x14ac:dyDescent="0.35">
      <c r="A40" s="17">
        <v>1795779689</v>
      </c>
      <c r="B40" s="10" t="s">
        <v>104</v>
      </c>
      <c r="C40" s="10">
        <v>2022</v>
      </c>
      <c r="D40" s="10" t="s">
        <v>105</v>
      </c>
      <c r="E40" s="11" t="s">
        <v>106</v>
      </c>
      <c r="F40" s="10">
        <v>3</v>
      </c>
      <c r="G40" s="10">
        <v>3</v>
      </c>
      <c r="H40" s="10">
        <v>2</v>
      </c>
      <c r="I40" s="10">
        <v>2</v>
      </c>
      <c r="J40" s="10">
        <v>2</v>
      </c>
      <c r="K40" s="10">
        <v>2</v>
      </c>
      <c r="L40" s="10">
        <v>3</v>
      </c>
      <c r="M40" s="10">
        <v>1</v>
      </c>
      <c r="N40" s="10">
        <v>2</v>
      </c>
      <c r="O40" s="10">
        <v>1</v>
      </c>
      <c r="P40" s="10">
        <v>3</v>
      </c>
      <c r="Q40" s="10">
        <v>3</v>
      </c>
      <c r="R40" s="10">
        <v>3</v>
      </c>
      <c r="S40" s="10">
        <v>1</v>
      </c>
      <c r="T40" s="10">
        <v>3</v>
      </c>
      <c r="U40" s="10">
        <v>2</v>
      </c>
      <c r="V40" s="10">
        <v>2</v>
      </c>
      <c r="W40" s="10">
        <v>3</v>
      </c>
      <c r="X40" s="11">
        <v>2</v>
      </c>
      <c r="Y40" s="3">
        <f t="shared" si="0"/>
        <v>8</v>
      </c>
    </row>
    <row r="41" spans="1:25" x14ac:dyDescent="0.35">
      <c r="A41" s="22">
        <v>878349061</v>
      </c>
      <c r="B41" s="10" t="s">
        <v>107</v>
      </c>
      <c r="C41" s="10">
        <v>2019</v>
      </c>
      <c r="D41" s="10" t="s">
        <v>108</v>
      </c>
      <c r="E41" s="11" t="s">
        <v>109</v>
      </c>
      <c r="F41" s="10">
        <v>2</v>
      </c>
      <c r="G41" s="10">
        <v>2</v>
      </c>
      <c r="H41" s="10">
        <v>2</v>
      </c>
      <c r="I41" s="10">
        <v>2</v>
      </c>
      <c r="J41" s="10">
        <v>2</v>
      </c>
      <c r="K41" s="10">
        <v>3</v>
      </c>
      <c r="L41" s="10">
        <v>2</v>
      </c>
      <c r="M41" s="10">
        <v>2</v>
      </c>
      <c r="N41" s="10">
        <v>2</v>
      </c>
      <c r="O41" s="10">
        <v>2</v>
      </c>
      <c r="P41" s="10">
        <v>3</v>
      </c>
      <c r="Q41" s="10">
        <v>3</v>
      </c>
      <c r="R41" s="10">
        <v>2</v>
      </c>
      <c r="S41" s="10">
        <v>3</v>
      </c>
      <c r="T41" s="10">
        <v>3</v>
      </c>
      <c r="U41" s="10">
        <v>3</v>
      </c>
      <c r="V41" s="10">
        <v>3</v>
      </c>
      <c r="W41" s="10">
        <v>3</v>
      </c>
      <c r="X41" s="11">
        <v>3</v>
      </c>
      <c r="Y41" s="3">
        <f t="shared" si="0"/>
        <v>9</v>
      </c>
    </row>
    <row r="42" spans="1:25" x14ac:dyDescent="0.35">
      <c r="A42" s="19">
        <v>4163561095</v>
      </c>
      <c r="B42" s="10" t="s">
        <v>110</v>
      </c>
      <c r="C42" s="10">
        <v>2021</v>
      </c>
      <c r="D42" s="10" t="s">
        <v>111</v>
      </c>
      <c r="E42" s="11" t="s">
        <v>112</v>
      </c>
      <c r="F42" s="10">
        <v>3</v>
      </c>
      <c r="G42" s="10">
        <v>2</v>
      </c>
      <c r="H42" s="10">
        <v>2</v>
      </c>
      <c r="I42" s="10">
        <v>2</v>
      </c>
      <c r="J42" s="10">
        <v>2</v>
      </c>
      <c r="K42" s="10">
        <v>2</v>
      </c>
      <c r="L42" s="10">
        <v>3</v>
      </c>
      <c r="M42" s="10">
        <v>3</v>
      </c>
      <c r="N42" s="10">
        <v>2</v>
      </c>
      <c r="O42" s="10">
        <v>2</v>
      </c>
      <c r="P42" s="10">
        <v>2</v>
      </c>
      <c r="Q42" s="10">
        <v>3</v>
      </c>
      <c r="R42" s="10">
        <v>2</v>
      </c>
      <c r="S42" s="10">
        <v>3</v>
      </c>
      <c r="T42" s="10">
        <v>2</v>
      </c>
      <c r="U42" s="10">
        <v>2</v>
      </c>
      <c r="V42" s="10">
        <v>3</v>
      </c>
      <c r="W42" s="10">
        <v>3</v>
      </c>
      <c r="X42" s="11">
        <v>2</v>
      </c>
      <c r="Y42" s="3">
        <f t="shared" si="0"/>
        <v>7</v>
      </c>
    </row>
    <row r="43" spans="1:25" x14ac:dyDescent="0.35">
      <c r="A43" s="19">
        <v>1828507192</v>
      </c>
      <c r="B43" s="10" t="s">
        <v>195</v>
      </c>
      <c r="C43" s="10">
        <v>2022</v>
      </c>
      <c r="D43" s="10" t="s">
        <v>113</v>
      </c>
      <c r="E43" s="11" t="s">
        <v>114</v>
      </c>
      <c r="F43" s="10">
        <v>1</v>
      </c>
      <c r="G43" s="10">
        <v>2</v>
      </c>
      <c r="H43" s="10">
        <v>2</v>
      </c>
      <c r="I43" s="10">
        <v>2</v>
      </c>
      <c r="J43" s="10">
        <v>2</v>
      </c>
      <c r="K43" s="10">
        <v>2</v>
      </c>
      <c r="L43" s="10">
        <v>2</v>
      </c>
      <c r="M43" s="10">
        <v>1</v>
      </c>
      <c r="N43" s="10">
        <v>2</v>
      </c>
      <c r="O43" s="10">
        <v>2</v>
      </c>
      <c r="P43" s="10">
        <v>1</v>
      </c>
      <c r="Q43" s="10">
        <v>2</v>
      </c>
      <c r="R43" s="10">
        <v>3</v>
      </c>
      <c r="S43" s="10">
        <v>2</v>
      </c>
      <c r="T43" s="10">
        <v>1</v>
      </c>
      <c r="U43" s="10">
        <v>2</v>
      </c>
      <c r="V43" s="10">
        <v>2</v>
      </c>
      <c r="W43" s="10">
        <v>2</v>
      </c>
      <c r="X43" s="11">
        <v>2</v>
      </c>
      <c r="Y43" s="3">
        <f t="shared" si="0"/>
        <v>1</v>
      </c>
    </row>
    <row r="44" spans="1:25" x14ac:dyDescent="0.35">
      <c r="A44" s="17">
        <v>1055369512</v>
      </c>
      <c r="B44" s="20" t="s">
        <v>115</v>
      </c>
      <c r="C44">
        <v>2022</v>
      </c>
      <c r="D44" s="20" t="s">
        <v>116</v>
      </c>
      <c r="E44" t="s">
        <v>117</v>
      </c>
      <c r="F44" s="12">
        <v>3</v>
      </c>
      <c r="G44">
        <v>3</v>
      </c>
      <c r="H44">
        <v>1</v>
      </c>
      <c r="I44">
        <v>3</v>
      </c>
      <c r="J44">
        <v>3</v>
      </c>
      <c r="K44">
        <v>1</v>
      </c>
      <c r="L44">
        <v>3</v>
      </c>
      <c r="M44">
        <v>1</v>
      </c>
      <c r="N44">
        <v>2</v>
      </c>
      <c r="O44">
        <v>1</v>
      </c>
      <c r="P44">
        <v>2</v>
      </c>
      <c r="Q44">
        <v>2</v>
      </c>
      <c r="R44">
        <v>3</v>
      </c>
      <c r="S44">
        <v>1</v>
      </c>
      <c r="T44">
        <v>2</v>
      </c>
      <c r="U44">
        <v>2</v>
      </c>
      <c r="V44">
        <v>1</v>
      </c>
      <c r="W44">
        <v>2</v>
      </c>
      <c r="X44" s="9">
        <v>2</v>
      </c>
      <c r="Y44" s="3">
        <f t="shared" si="0"/>
        <v>6</v>
      </c>
    </row>
    <row r="45" spans="1:25" x14ac:dyDescent="0.35">
      <c r="A45" s="17">
        <v>4286528530</v>
      </c>
      <c r="B45" t="s">
        <v>118</v>
      </c>
      <c r="C45">
        <v>2022</v>
      </c>
      <c r="D45" t="s">
        <v>119</v>
      </c>
      <c r="E45" t="s">
        <v>120</v>
      </c>
      <c r="F45" s="12">
        <v>3</v>
      </c>
      <c r="G45">
        <v>2</v>
      </c>
      <c r="H45">
        <v>2</v>
      </c>
      <c r="I45">
        <v>3</v>
      </c>
      <c r="J45">
        <v>2</v>
      </c>
      <c r="K45">
        <v>2</v>
      </c>
      <c r="L45">
        <v>3</v>
      </c>
      <c r="M45">
        <v>2</v>
      </c>
      <c r="N45">
        <v>2</v>
      </c>
      <c r="O45">
        <v>2</v>
      </c>
      <c r="P45">
        <v>2</v>
      </c>
      <c r="Q45">
        <v>3</v>
      </c>
      <c r="R45">
        <v>3</v>
      </c>
      <c r="S45">
        <v>2</v>
      </c>
      <c r="T45">
        <v>3</v>
      </c>
      <c r="U45">
        <v>2</v>
      </c>
      <c r="V45">
        <v>2</v>
      </c>
      <c r="W45">
        <v>3</v>
      </c>
      <c r="X45" s="9">
        <v>3</v>
      </c>
      <c r="Y45" s="3">
        <f t="shared" si="0"/>
        <v>8</v>
      </c>
    </row>
    <row r="46" spans="1:25" x14ac:dyDescent="0.35">
      <c r="A46" s="23">
        <v>261727485</v>
      </c>
      <c r="B46" t="s">
        <v>121</v>
      </c>
      <c r="C46">
        <v>2021</v>
      </c>
      <c r="D46" t="s">
        <v>122</v>
      </c>
      <c r="E46" t="s">
        <v>123</v>
      </c>
      <c r="F46" s="12">
        <v>2</v>
      </c>
      <c r="G46">
        <v>2</v>
      </c>
      <c r="H46">
        <v>2</v>
      </c>
      <c r="I46">
        <v>2</v>
      </c>
      <c r="J46">
        <v>2</v>
      </c>
      <c r="K46">
        <v>2</v>
      </c>
      <c r="L46">
        <v>2</v>
      </c>
      <c r="M46">
        <v>2</v>
      </c>
      <c r="N46">
        <v>2</v>
      </c>
      <c r="O46">
        <v>2</v>
      </c>
      <c r="P46">
        <v>2</v>
      </c>
      <c r="Q46">
        <v>2</v>
      </c>
      <c r="R46">
        <v>3</v>
      </c>
      <c r="S46">
        <v>3</v>
      </c>
      <c r="T46">
        <v>2</v>
      </c>
      <c r="U46">
        <v>3</v>
      </c>
      <c r="V46">
        <v>2</v>
      </c>
      <c r="W46">
        <v>2</v>
      </c>
      <c r="X46" s="9">
        <v>3</v>
      </c>
      <c r="Y46" s="3">
        <f t="shared" si="0"/>
        <v>4</v>
      </c>
    </row>
    <row r="47" spans="1:25" x14ac:dyDescent="0.35">
      <c r="A47" s="17">
        <v>2179267930</v>
      </c>
      <c r="B47" t="s">
        <v>124</v>
      </c>
      <c r="C47">
        <v>2022</v>
      </c>
      <c r="D47" t="s">
        <v>125</v>
      </c>
      <c r="E47" t="s">
        <v>126</v>
      </c>
      <c r="F47" s="12">
        <v>3</v>
      </c>
      <c r="G47">
        <v>2</v>
      </c>
      <c r="H47">
        <v>1</v>
      </c>
      <c r="I47">
        <v>2</v>
      </c>
      <c r="J47">
        <v>3</v>
      </c>
      <c r="K47">
        <v>2</v>
      </c>
      <c r="L47">
        <v>3</v>
      </c>
      <c r="M47">
        <v>1</v>
      </c>
      <c r="N47">
        <v>2</v>
      </c>
      <c r="O47">
        <v>3</v>
      </c>
      <c r="P47">
        <v>3</v>
      </c>
      <c r="Q47">
        <v>2</v>
      </c>
      <c r="R47">
        <v>1</v>
      </c>
      <c r="S47">
        <v>2</v>
      </c>
      <c r="T47">
        <v>1</v>
      </c>
      <c r="U47">
        <v>3</v>
      </c>
      <c r="V47">
        <v>2</v>
      </c>
      <c r="W47">
        <v>3</v>
      </c>
      <c r="X47" s="9">
        <v>2</v>
      </c>
      <c r="Y47" s="3">
        <f t="shared" si="0"/>
        <v>7</v>
      </c>
    </row>
    <row r="48" spans="1:25" x14ac:dyDescent="0.35">
      <c r="A48" s="17">
        <v>2738712179</v>
      </c>
      <c r="B48" t="s">
        <v>127</v>
      </c>
      <c r="C48">
        <v>2022</v>
      </c>
      <c r="D48" t="s">
        <v>188</v>
      </c>
      <c r="E48" t="s">
        <v>128</v>
      </c>
      <c r="F48" s="12">
        <v>1</v>
      </c>
      <c r="G48">
        <v>2</v>
      </c>
      <c r="H48">
        <v>2</v>
      </c>
      <c r="I48">
        <v>2</v>
      </c>
      <c r="J48">
        <v>2</v>
      </c>
      <c r="K48">
        <v>2</v>
      </c>
      <c r="L48">
        <v>2</v>
      </c>
      <c r="M48">
        <v>3</v>
      </c>
      <c r="N48">
        <v>2</v>
      </c>
      <c r="O48">
        <v>1</v>
      </c>
      <c r="P48">
        <v>2</v>
      </c>
      <c r="Q48">
        <v>3</v>
      </c>
      <c r="R48">
        <v>3</v>
      </c>
      <c r="S48">
        <v>3</v>
      </c>
      <c r="T48">
        <v>3</v>
      </c>
      <c r="U48">
        <v>2</v>
      </c>
      <c r="V48">
        <v>2</v>
      </c>
      <c r="W48">
        <v>3</v>
      </c>
      <c r="X48" s="9">
        <v>3</v>
      </c>
      <c r="Y48" s="3">
        <f t="shared" si="0"/>
        <v>7</v>
      </c>
    </row>
    <row r="49" spans="1:25" x14ac:dyDescent="0.35">
      <c r="A49" s="17">
        <v>3678116995</v>
      </c>
      <c r="B49" t="s">
        <v>129</v>
      </c>
      <c r="C49">
        <v>2022</v>
      </c>
      <c r="D49" t="s">
        <v>130</v>
      </c>
      <c r="E49" t="s">
        <v>131</v>
      </c>
      <c r="F49" s="12">
        <v>3</v>
      </c>
      <c r="G49">
        <v>2</v>
      </c>
      <c r="H49">
        <v>1</v>
      </c>
      <c r="I49">
        <v>2</v>
      </c>
      <c r="J49">
        <v>2</v>
      </c>
      <c r="K49">
        <v>1</v>
      </c>
      <c r="L49">
        <v>3</v>
      </c>
      <c r="M49">
        <v>1</v>
      </c>
      <c r="N49">
        <v>2</v>
      </c>
      <c r="O49">
        <v>1</v>
      </c>
      <c r="P49">
        <v>2</v>
      </c>
      <c r="Q49">
        <v>3</v>
      </c>
      <c r="R49">
        <v>3</v>
      </c>
      <c r="S49">
        <v>1</v>
      </c>
      <c r="T49">
        <v>2</v>
      </c>
      <c r="U49">
        <v>2</v>
      </c>
      <c r="V49">
        <v>2</v>
      </c>
      <c r="W49">
        <v>3</v>
      </c>
      <c r="X49" s="9">
        <v>2</v>
      </c>
      <c r="Y49" s="3">
        <f t="shared" si="0"/>
        <v>5</v>
      </c>
    </row>
    <row r="50" spans="1:25" x14ac:dyDescent="0.35">
      <c r="A50" s="17">
        <v>4199071353</v>
      </c>
      <c r="B50" t="s">
        <v>132</v>
      </c>
      <c r="C50">
        <v>2022</v>
      </c>
      <c r="D50" t="s">
        <v>133</v>
      </c>
      <c r="E50" t="s">
        <v>134</v>
      </c>
      <c r="F50" s="12">
        <v>3</v>
      </c>
      <c r="G50">
        <v>2</v>
      </c>
      <c r="H50">
        <v>1</v>
      </c>
      <c r="I50">
        <v>3</v>
      </c>
      <c r="J50">
        <v>2</v>
      </c>
      <c r="K50">
        <v>1</v>
      </c>
      <c r="L50">
        <v>3</v>
      </c>
      <c r="M50">
        <v>2</v>
      </c>
      <c r="N50">
        <v>2</v>
      </c>
      <c r="O50">
        <v>1</v>
      </c>
      <c r="P50">
        <v>3</v>
      </c>
      <c r="Q50">
        <v>2</v>
      </c>
      <c r="R50">
        <v>3</v>
      </c>
      <c r="S50">
        <v>1</v>
      </c>
      <c r="T50">
        <v>2</v>
      </c>
      <c r="U50">
        <v>2</v>
      </c>
      <c r="V50">
        <v>1</v>
      </c>
      <c r="W50">
        <v>2</v>
      </c>
      <c r="X50" s="9">
        <v>2</v>
      </c>
      <c r="Y50" s="3">
        <f t="shared" si="0"/>
        <v>5</v>
      </c>
    </row>
    <row r="51" spans="1:25" x14ac:dyDescent="0.35">
      <c r="A51" s="17">
        <v>1108156353</v>
      </c>
      <c r="B51" t="s">
        <v>135</v>
      </c>
      <c r="C51">
        <v>2022</v>
      </c>
      <c r="D51" t="s">
        <v>136</v>
      </c>
      <c r="E51" t="s">
        <v>137</v>
      </c>
      <c r="F51" s="12">
        <v>1</v>
      </c>
      <c r="G51">
        <v>3</v>
      </c>
      <c r="H51">
        <v>2</v>
      </c>
      <c r="I51">
        <v>3</v>
      </c>
      <c r="J51">
        <v>2</v>
      </c>
      <c r="K51">
        <v>2</v>
      </c>
      <c r="L51">
        <v>2</v>
      </c>
      <c r="M51">
        <v>1</v>
      </c>
      <c r="N51">
        <v>2</v>
      </c>
      <c r="O51">
        <v>2</v>
      </c>
      <c r="P51">
        <v>2</v>
      </c>
      <c r="Q51">
        <v>3</v>
      </c>
      <c r="R51">
        <v>3</v>
      </c>
      <c r="S51">
        <v>1</v>
      </c>
      <c r="T51">
        <v>2</v>
      </c>
      <c r="U51">
        <v>2</v>
      </c>
      <c r="V51">
        <v>1</v>
      </c>
      <c r="W51">
        <v>3</v>
      </c>
      <c r="X51" s="9">
        <v>2</v>
      </c>
      <c r="Y51" s="3">
        <f t="shared" si="0"/>
        <v>5</v>
      </c>
    </row>
    <row r="52" spans="1:25" x14ac:dyDescent="0.35">
      <c r="A52" s="17">
        <v>3836325935</v>
      </c>
      <c r="B52" t="s">
        <v>138</v>
      </c>
      <c r="C52">
        <v>2021</v>
      </c>
      <c r="D52" t="s">
        <v>189</v>
      </c>
      <c r="E52" t="s">
        <v>139</v>
      </c>
      <c r="F52" s="12">
        <v>1</v>
      </c>
      <c r="G52">
        <v>3</v>
      </c>
      <c r="H52">
        <v>2</v>
      </c>
      <c r="I52">
        <v>2</v>
      </c>
      <c r="J52">
        <v>2</v>
      </c>
      <c r="K52">
        <v>2</v>
      </c>
      <c r="L52">
        <v>3</v>
      </c>
      <c r="M52">
        <v>2</v>
      </c>
      <c r="N52">
        <v>2</v>
      </c>
      <c r="O52">
        <v>2</v>
      </c>
      <c r="P52">
        <v>2</v>
      </c>
      <c r="Q52">
        <v>2</v>
      </c>
      <c r="R52">
        <v>3</v>
      </c>
      <c r="S52">
        <v>3</v>
      </c>
      <c r="T52">
        <v>3</v>
      </c>
      <c r="U52">
        <v>2</v>
      </c>
      <c r="V52">
        <v>3</v>
      </c>
      <c r="W52">
        <v>2</v>
      </c>
      <c r="X52" s="9">
        <v>3</v>
      </c>
      <c r="Y52" s="3">
        <f t="shared" si="0"/>
        <v>7</v>
      </c>
    </row>
    <row r="53" spans="1:25" x14ac:dyDescent="0.35">
      <c r="A53" s="23">
        <v>601575515</v>
      </c>
      <c r="B53" t="s">
        <v>140</v>
      </c>
      <c r="C53">
        <v>2020</v>
      </c>
      <c r="D53" t="s">
        <v>141</v>
      </c>
      <c r="E53" t="s">
        <v>142</v>
      </c>
      <c r="F53" s="12">
        <v>3</v>
      </c>
      <c r="G53">
        <v>3</v>
      </c>
      <c r="H53">
        <v>2</v>
      </c>
      <c r="I53">
        <v>2</v>
      </c>
      <c r="J53">
        <v>2</v>
      </c>
      <c r="K53">
        <v>2</v>
      </c>
      <c r="L53">
        <v>2</v>
      </c>
      <c r="M53">
        <v>2</v>
      </c>
      <c r="N53">
        <v>1</v>
      </c>
      <c r="O53">
        <v>2</v>
      </c>
      <c r="P53">
        <v>3</v>
      </c>
      <c r="Q53">
        <v>3</v>
      </c>
      <c r="R53">
        <v>3</v>
      </c>
      <c r="S53">
        <v>1</v>
      </c>
      <c r="T53">
        <v>3</v>
      </c>
      <c r="U53">
        <v>1</v>
      </c>
      <c r="V53">
        <v>3</v>
      </c>
      <c r="W53">
        <v>3</v>
      </c>
      <c r="X53" s="9">
        <v>2</v>
      </c>
      <c r="Y53" s="3">
        <f t="shared" si="0"/>
        <v>8</v>
      </c>
    </row>
    <row r="54" spans="1:25" x14ac:dyDescent="0.35">
      <c r="A54" s="17">
        <v>2300517094</v>
      </c>
      <c r="B54" t="s">
        <v>143</v>
      </c>
      <c r="C54">
        <v>2022</v>
      </c>
      <c r="D54" t="s">
        <v>144</v>
      </c>
      <c r="E54" t="s">
        <v>145</v>
      </c>
      <c r="F54" s="12">
        <v>3</v>
      </c>
      <c r="G54">
        <v>2</v>
      </c>
      <c r="H54">
        <v>2</v>
      </c>
      <c r="I54">
        <v>2</v>
      </c>
      <c r="J54">
        <v>2</v>
      </c>
      <c r="K54">
        <v>2</v>
      </c>
      <c r="L54">
        <v>1</v>
      </c>
      <c r="M54">
        <v>3</v>
      </c>
      <c r="N54">
        <v>2</v>
      </c>
      <c r="O54">
        <v>3</v>
      </c>
      <c r="P54">
        <v>3</v>
      </c>
      <c r="Q54">
        <v>3</v>
      </c>
      <c r="R54">
        <v>2</v>
      </c>
      <c r="S54">
        <v>1</v>
      </c>
      <c r="T54">
        <v>2</v>
      </c>
      <c r="U54">
        <v>2</v>
      </c>
      <c r="V54">
        <v>2</v>
      </c>
      <c r="W54">
        <v>3</v>
      </c>
      <c r="X54" s="9">
        <v>2</v>
      </c>
      <c r="Y54" s="3">
        <f t="shared" si="0"/>
        <v>6</v>
      </c>
    </row>
    <row r="55" spans="1:25" x14ac:dyDescent="0.35">
      <c r="A55" s="23">
        <v>568199176</v>
      </c>
      <c r="B55" t="s">
        <v>146</v>
      </c>
      <c r="C55">
        <v>2021</v>
      </c>
      <c r="D55" t="s">
        <v>147</v>
      </c>
      <c r="E55" t="s">
        <v>148</v>
      </c>
      <c r="F55" s="12">
        <v>3</v>
      </c>
      <c r="G55">
        <v>2</v>
      </c>
      <c r="H55">
        <v>1</v>
      </c>
      <c r="I55">
        <v>2</v>
      </c>
      <c r="J55">
        <v>3</v>
      </c>
      <c r="K55">
        <v>2</v>
      </c>
      <c r="L55">
        <v>2</v>
      </c>
      <c r="M55">
        <v>2</v>
      </c>
      <c r="N55">
        <v>2</v>
      </c>
      <c r="O55">
        <v>3</v>
      </c>
      <c r="P55">
        <v>2</v>
      </c>
      <c r="Q55">
        <v>2</v>
      </c>
      <c r="R55">
        <v>2</v>
      </c>
      <c r="S55">
        <v>1</v>
      </c>
      <c r="T55">
        <v>2</v>
      </c>
      <c r="U55">
        <v>2</v>
      </c>
      <c r="V55">
        <v>2</v>
      </c>
      <c r="W55">
        <v>2</v>
      </c>
      <c r="X55" s="9">
        <v>2</v>
      </c>
      <c r="Y55" s="3">
        <f t="shared" si="0"/>
        <v>3</v>
      </c>
    </row>
    <row r="56" spans="1:25" x14ac:dyDescent="0.35">
      <c r="A56" s="23">
        <v>122541860</v>
      </c>
      <c r="B56" t="s">
        <v>196</v>
      </c>
      <c r="C56">
        <v>2020</v>
      </c>
      <c r="D56" t="s">
        <v>149</v>
      </c>
      <c r="E56" t="s">
        <v>150</v>
      </c>
      <c r="F56" s="12">
        <v>1</v>
      </c>
      <c r="G56">
        <v>2</v>
      </c>
      <c r="H56">
        <v>2</v>
      </c>
      <c r="I56">
        <v>3</v>
      </c>
      <c r="J56">
        <v>2</v>
      </c>
      <c r="K56">
        <v>2</v>
      </c>
      <c r="L56">
        <v>2</v>
      </c>
      <c r="M56">
        <v>2</v>
      </c>
      <c r="N56">
        <v>2</v>
      </c>
      <c r="O56">
        <v>2</v>
      </c>
      <c r="P56">
        <v>1</v>
      </c>
      <c r="Q56">
        <v>3</v>
      </c>
      <c r="R56">
        <v>3</v>
      </c>
      <c r="S56">
        <v>2</v>
      </c>
      <c r="T56">
        <v>1</v>
      </c>
      <c r="U56">
        <v>1</v>
      </c>
      <c r="V56">
        <v>2</v>
      </c>
      <c r="W56">
        <v>1</v>
      </c>
      <c r="X56" s="9">
        <v>3</v>
      </c>
      <c r="Y56" s="3">
        <f t="shared" si="0"/>
        <v>4</v>
      </c>
    </row>
    <row r="57" spans="1:25" x14ac:dyDescent="0.35">
      <c r="A57" s="17" t="str">
        <f>"0"&amp;560890194</f>
        <v>0560890194</v>
      </c>
      <c r="B57" t="s">
        <v>151</v>
      </c>
      <c r="C57">
        <v>2022</v>
      </c>
      <c r="D57" t="s">
        <v>152</v>
      </c>
      <c r="E57" t="s">
        <v>153</v>
      </c>
      <c r="F57" s="12">
        <v>3</v>
      </c>
      <c r="G57">
        <v>2</v>
      </c>
      <c r="H57">
        <v>2</v>
      </c>
      <c r="I57">
        <v>2</v>
      </c>
      <c r="J57">
        <v>3</v>
      </c>
      <c r="K57">
        <v>2</v>
      </c>
      <c r="L57">
        <v>3</v>
      </c>
      <c r="M57">
        <v>2</v>
      </c>
      <c r="N57">
        <v>2</v>
      </c>
      <c r="O57">
        <v>2</v>
      </c>
      <c r="P57">
        <v>2</v>
      </c>
      <c r="Q57">
        <v>3</v>
      </c>
      <c r="R57">
        <v>3</v>
      </c>
      <c r="S57">
        <v>2</v>
      </c>
      <c r="T57">
        <v>2</v>
      </c>
      <c r="U57">
        <v>2</v>
      </c>
      <c r="V57">
        <v>3</v>
      </c>
      <c r="W57">
        <v>3</v>
      </c>
      <c r="X57" s="9">
        <v>2</v>
      </c>
      <c r="Y57" s="3">
        <f t="shared" si="0"/>
        <v>7</v>
      </c>
    </row>
    <row r="58" spans="1:25" x14ac:dyDescent="0.35">
      <c r="A58" s="17" t="s">
        <v>154</v>
      </c>
      <c r="B58" t="s">
        <v>155</v>
      </c>
      <c r="C58">
        <v>2023</v>
      </c>
      <c r="D58" t="s">
        <v>156</v>
      </c>
      <c r="E58" t="s">
        <v>157</v>
      </c>
      <c r="F58" s="12">
        <v>3</v>
      </c>
      <c r="G58">
        <v>3</v>
      </c>
      <c r="H58">
        <v>1</v>
      </c>
      <c r="I58">
        <v>2</v>
      </c>
      <c r="J58">
        <v>2</v>
      </c>
      <c r="K58">
        <v>1</v>
      </c>
      <c r="L58">
        <v>3</v>
      </c>
      <c r="M58">
        <v>2</v>
      </c>
      <c r="N58">
        <v>2</v>
      </c>
      <c r="O58">
        <v>3</v>
      </c>
      <c r="P58">
        <v>3</v>
      </c>
      <c r="Q58">
        <v>2</v>
      </c>
      <c r="R58">
        <v>3</v>
      </c>
      <c r="S58">
        <v>2</v>
      </c>
      <c r="T58">
        <v>1</v>
      </c>
      <c r="U58">
        <v>2</v>
      </c>
      <c r="V58">
        <v>2</v>
      </c>
      <c r="W58">
        <v>2</v>
      </c>
      <c r="X58" s="9">
        <v>1</v>
      </c>
      <c r="Y58" s="3">
        <f t="shared" si="0"/>
        <v>6</v>
      </c>
    </row>
    <row r="59" spans="1:25" x14ac:dyDescent="0.35">
      <c r="A59" s="17">
        <v>2383481240</v>
      </c>
      <c r="B59" t="s">
        <v>25</v>
      </c>
      <c r="C59">
        <v>2022</v>
      </c>
      <c r="D59" t="s">
        <v>158</v>
      </c>
      <c r="E59" t="s">
        <v>159</v>
      </c>
      <c r="F59" s="12">
        <v>2</v>
      </c>
      <c r="G59">
        <v>3</v>
      </c>
      <c r="H59">
        <v>1</v>
      </c>
      <c r="I59">
        <v>2</v>
      </c>
      <c r="J59">
        <v>2</v>
      </c>
      <c r="K59">
        <v>2</v>
      </c>
      <c r="L59">
        <v>3</v>
      </c>
      <c r="M59">
        <v>2</v>
      </c>
      <c r="N59">
        <v>2</v>
      </c>
      <c r="O59">
        <v>2</v>
      </c>
      <c r="P59">
        <v>2</v>
      </c>
      <c r="Q59">
        <v>3</v>
      </c>
      <c r="R59">
        <v>3</v>
      </c>
      <c r="S59">
        <v>1</v>
      </c>
      <c r="T59">
        <v>2</v>
      </c>
      <c r="U59">
        <v>2</v>
      </c>
      <c r="V59">
        <v>2</v>
      </c>
      <c r="W59">
        <v>3</v>
      </c>
      <c r="X59" s="9">
        <v>2</v>
      </c>
      <c r="Y59" s="3">
        <f t="shared" si="0"/>
        <v>5</v>
      </c>
    </row>
    <row r="60" spans="1:25" x14ac:dyDescent="0.35">
      <c r="A60" s="17">
        <v>3132308026</v>
      </c>
      <c r="B60" s="20" t="s">
        <v>190</v>
      </c>
      <c r="C60">
        <v>2021</v>
      </c>
      <c r="D60" t="s">
        <v>160</v>
      </c>
      <c r="E60" t="s">
        <v>161</v>
      </c>
      <c r="F60" s="12">
        <v>2</v>
      </c>
      <c r="G60">
        <v>2</v>
      </c>
      <c r="H60">
        <v>2</v>
      </c>
      <c r="I60">
        <v>2</v>
      </c>
      <c r="J60">
        <v>3</v>
      </c>
      <c r="K60">
        <v>2</v>
      </c>
      <c r="L60">
        <v>1</v>
      </c>
      <c r="M60">
        <v>2</v>
      </c>
      <c r="N60">
        <v>2</v>
      </c>
      <c r="O60">
        <v>3</v>
      </c>
      <c r="P60">
        <v>3</v>
      </c>
      <c r="Q60">
        <v>3</v>
      </c>
      <c r="R60">
        <v>2</v>
      </c>
      <c r="S60">
        <v>1</v>
      </c>
      <c r="T60">
        <v>2</v>
      </c>
      <c r="U60">
        <v>3</v>
      </c>
      <c r="V60">
        <v>2</v>
      </c>
      <c r="W60">
        <v>3</v>
      </c>
      <c r="X60" s="9">
        <v>2</v>
      </c>
      <c r="Y60" s="3">
        <f t="shared" si="0"/>
        <v>6</v>
      </c>
    </row>
    <row r="61" spans="1:25" x14ac:dyDescent="0.35">
      <c r="A61" s="23">
        <v>707846668</v>
      </c>
      <c r="B61" t="s">
        <v>162</v>
      </c>
      <c r="C61">
        <v>2022</v>
      </c>
      <c r="D61" t="s">
        <v>163</v>
      </c>
      <c r="E61" t="s">
        <v>164</v>
      </c>
      <c r="F61" s="12">
        <v>1</v>
      </c>
      <c r="G61">
        <v>3</v>
      </c>
      <c r="H61">
        <v>1</v>
      </c>
      <c r="I61">
        <v>2</v>
      </c>
      <c r="J61">
        <v>2</v>
      </c>
      <c r="K61">
        <v>2</v>
      </c>
      <c r="L61">
        <v>3</v>
      </c>
      <c r="M61">
        <v>1</v>
      </c>
      <c r="N61">
        <v>2</v>
      </c>
      <c r="O61">
        <v>2</v>
      </c>
      <c r="P61">
        <v>2</v>
      </c>
      <c r="Q61">
        <v>2</v>
      </c>
      <c r="R61">
        <v>1</v>
      </c>
      <c r="S61">
        <v>1</v>
      </c>
      <c r="T61">
        <v>2</v>
      </c>
      <c r="U61">
        <v>2</v>
      </c>
      <c r="V61">
        <v>2</v>
      </c>
      <c r="W61">
        <v>2</v>
      </c>
      <c r="X61" s="9">
        <v>2</v>
      </c>
      <c r="Y61" s="3">
        <f t="shared" si="0"/>
        <v>2</v>
      </c>
    </row>
    <row r="62" spans="1:25" x14ac:dyDescent="0.35">
      <c r="A62" s="17">
        <v>2093521025</v>
      </c>
      <c r="B62" t="s">
        <v>162</v>
      </c>
      <c r="C62">
        <v>2021</v>
      </c>
      <c r="D62" t="s">
        <v>165</v>
      </c>
      <c r="E62" t="s">
        <v>166</v>
      </c>
      <c r="F62" s="12">
        <v>1</v>
      </c>
      <c r="G62">
        <v>2</v>
      </c>
      <c r="H62">
        <v>2</v>
      </c>
      <c r="I62">
        <v>2</v>
      </c>
      <c r="J62">
        <v>2</v>
      </c>
      <c r="K62">
        <v>2</v>
      </c>
      <c r="L62">
        <v>2</v>
      </c>
      <c r="M62">
        <v>2</v>
      </c>
      <c r="N62">
        <v>2</v>
      </c>
      <c r="O62">
        <v>2</v>
      </c>
      <c r="P62">
        <v>2</v>
      </c>
      <c r="Q62">
        <v>2</v>
      </c>
      <c r="R62">
        <v>3</v>
      </c>
      <c r="S62">
        <v>2</v>
      </c>
      <c r="T62">
        <v>2</v>
      </c>
      <c r="U62">
        <v>2</v>
      </c>
      <c r="V62">
        <v>1</v>
      </c>
      <c r="W62">
        <v>2</v>
      </c>
      <c r="X62" s="9">
        <v>3</v>
      </c>
      <c r="Y62" s="3">
        <f t="shared" si="0"/>
        <v>2</v>
      </c>
    </row>
    <row r="63" spans="1:25" x14ac:dyDescent="0.35">
      <c r="A63" s="17">
        <v>3184652665</v>
      </c>
      <c r="B63" t="s">
        <v>167</v>
      </c>
      <c r="C63">
        <v>2023</v>
      </c>
      <c r="D63" t="s">
        <v>168</v>
      </c>
      <c r="E63" t="s">
        <v>169</v>
      </c>
      <c r="F63" s="38">
        <v>3</v>
      </c>
      <c r="G63" s="39">
        <v>2</v>
      </c>
      <c r="H63" s="39">
        <v>2</v>
      </c>
      <c r="I63" s="39">
        <v>2</v>
      </c>
      <c r="J63" s="39">
        <v>2</v>
      </c>
      <c r="K63" s="39">
        <v>2</v>
      </c>
      <c r="L63" s="39">
        <v>2</v>
      </c>
      <c r="M63" s="39">
        <v>2</v>
      </c>
      <c r="N63" s="39">
        <v>2</v>
      </c>
      <c r="O63" s="39">
        <v>2</v>
      </c>
      <c r="P63" s="39">
        <v>2</v>
      </c>
      <c r="Q63" s="39">
        <v>2</v>
      </c>
      <c r="R63" s="39">
        <v>3</v>
      </c>
      <c r="S63" s="39">
        <v>2</v>
      </c>
      <c r="T63" s="39">
        <v>2</v>
      </c>
      <c r="U63" s="39">
        <v>2</v>
      </c>
      <c r="V63" s="39">
        <v>2</v>
      </c>
      <c r="W63" s="39">
        <v>2</v>
      </c>
      <c r="X63" s="40">
        <v>3</v>
      </c>
      <c r="Y63" s="41">
        <f t="shared" si="0"/>
        <v>3</v>
      </c>
    </row>
    <row r="64" spans="1:25" x14ac:dyDescent="0.35">
      <c r="A64" s="17">
        <v>1324207092</v>
      </c>
      <c r="B64" t="s">
        <v>41</v>
      </c>
      <c r="C64">
        <v>2022</v>
      </c>
      <c r="D64" t="s">
        <v>170</v>
      </c>
      <c r="E64" t="s">
        <v>171</v>
      </c>
      <c r="F64" s="12">
        <v>3</v>
      </c>
      <c r="G64">
        <v>2</v>
      </c>
      <c r="H64">
        <v>1</v>
      </c>
      <c r="I64">
        <v>2</v>
      </c>
      <c r="J64">
        <v>2</v>
      </c>
      <c r="K64">
        <v>2</v>
      </c>
      <c r="L64">
        <v>3</v>
      </c>
      <c r="M64">
        <v>1</v>
      </c>
      <c r="N64">
        <v>2</v>
      </c>
      <c r="O64">
        <v>2</v>
      </c>
      <c r="P64">
        <v>2</v>
      </c>
      <c r="Q64">
        <v>2</v>
      </c>
      <c r="R64">
        <v>3</v>
      </c>
      <c r="S64">
        <v>2</v>
      </c>
      <c r="T64">
        <v>2</v>
      </c>
      <c r="U64">
        <v>2</v>
      </c>
      <c r="V64">
        <v>2</v>
      </c>
      <c r="W64">
        <v>2</v>
      </c>
      <c r="X64" s="9">
        <v>3</v>
      </c>
      <c r="Y64" s="3">
        <f t="shared" si="0"/>
        <v>4</v>
      </c>
    </row>
    <row r="65" spans="1:25" x14ac:dyDescent="0.35">
      <c r="A65" s="17">
        <v>1308760143</v>
      </c>
      <c r="B65" t="s">
        <v>172</v>
      </c>
      <c r="C65">
        <v>2018</v>
      </c>
      <c r="D65" t="s">
        <v>173</v>
      </c>
      <c r="E65" t="s">
        <v>174</v>
      </c>
      <c r="F65" s="12">
        <v>1</v>
      </c>
      <c r="G65">
        <v>2</v>
      </c>
      <c r="H65">
        <v>1</v>
      </c>
      <c r="I65">
        <v>3</v>
      </c>
      <c r="J65">
        <v>2</v>
      </c>
      <c r="K65">
        <v>1</v>
      </c>
      <c r="L65">
        <v>3</v>
      </c>
      <c r="M65">
        <v>2</v>
      </c>
      <c r="N65">
        <v>2</v>
      </c>
      <c r="O65">
        <v>2</v>
      </c>
      <c r="P65">
        <v>2</v>
      </c>
      <c r="Q65">
        <v>2</v>
      </c>
      <c r="R65">
        <v>3</v>
      </c>
      <c r="S65">
        <v>2</v>
      </c>
      <c r="T65">
        <v>1</v>
      </c>
      <c r="U65">
        <v>2</v>
      </c>
      <c r="V65">
        <v>2</v>
      </c>
      <c r="W65">
        <v>2</v>
      </c>
      <c r="X65" s="9">
        <v>3</v>
      </c>
      <c r="Y65" s="3">
        <f t="shared" si="0"/>
        <v>4</v>
      </c>
    </row>
    <row r="66" spans="1:25" x14ac:dyDescent="0.35">
      <c r="A66" s="17" t="str">
        <f>"0"&amp;880716487</f>
        <v>0880716487</v>
      </c>
      <c r="B66" t="s">
        <v>175</v>
      </c>
      <c r="C66">
        <v>2022</v>
      </c>
      <c r="D66" t="s">
        <v>176</v>
      </c>
      <c r="E66" t="s">
        <v>177</v>
      </c>
      <c r="F66" s="12">
        <v>3</v>
      </c>
      <c r="G66">
        <v>3</v>
      </c>
      <c r="H66">
        <v>1</v>
      </c>
      <c r="I66">
        <v>2</v>
      </c>
      <c r="J66">
        <v>2</v>
      </c>
      <c r="K66">
        <v>2</v>
      </c>
      <c r="L66">
        <v>3</v>
      </c>
      <c r="M66">
        <v>3</v>
      </c>
      <c r="N66">
        <v>2</v>
      </c>
      <c r="O66">
        <v>2</v>
      </c>
      <c r="P66">
        <v>3</v>
      </c>
      <c r="Q66">
        <v>3</v>
      </c>
      <c r="R66">
        <v>3</v>
      </c>
      <c r="S66">
        <v>1</v>
      </c>
      <c r="T66">
        <v>3</v>
      </c>
      <c r="U66">
        <v>2</v>
      </c>
      <c r="V66">
        <v>3</v>
      </c>
      <c r="W66">
        <v>3</v>
      </c>
      <c r="X66" s="9">
        <v>2</v>
      </c>
      <c r="Y66" s="3">
        <f>COUNTIF(F66:X66, 3)</f>
        <v>10</v>
      </c>
    </row>
    <row r="67" spans="1:25" x14ac:dyDescent="0.35">
      <c r="A67" s="24">
        <v>4290593439</v>
      </c>
      <c r="B67" s="13" t="s">
        <v>178</v>
      </c>
      <c r="C67">
        <v>2020</v>
      </c>
      <c r="D67" t="s">
        <v>179</v>
      </c>
      <c r="E67" t="s">
        <v>180</v>
      </c>
      <c r="F67" s="14">
        <v>1</v>
      </c>
      <c r="G67" s="13">
        <v>3</v>
      </c>
      <c r="H67" s="13">
        <v>1</v>
      </c>
      <c r="I67" s="13">
        <v>3</v>
      </c>
      <c r="J67" s="13">
        <v>2</v>
      </c>
      <c r="K67" s="13">
        <v>1</v>
      </c>
      <c r="L67" s="13">
        <v>2</v>
      </c>
      <c r="M67" s="13">
        <v>2</v>
      </c>
      <c r="N67" s="13">
        <v>2</v>
      </c>
      <c r="O67" s="13">
        <v>1</v>
      </c>
      <c r="P67" s="13">
        <v>3</v>
      </c>
      <c r="Q67" s="13">
        <v>2</v>
      </c>
      <c r="R67" s="13">
        <v>3</v>
      </c>
      <c r="S67" s="13">
        <v>3</v>
      </c>
      <c r="T67" s="13">
        <v>2</v>
      </c>
      <c r="U67" s="13">
        <v>2</v>
      </c>
      <c r="V67" s="13">
        <v>2</v>
      </c>
      <c r="W67" s="13">
        <v>2</v>
      </c>
      <c r="X67" s="15">
        <v>3</v>
      </c>
      <c r="Y67" s="4">
        <f>COUNTIF(F67:X67, 3)</f>
        <v>6</v>
      </c>
    </row>
    <row r="68" spans="1:25" x14ac:dyDescent="0.35">
      <c r="A68" s="33" t="s">
        <v>194</v>
      </c>
      <c r="B68" s="25"/>
      <c r="C68" s="36"/>
      <c r="D68" s="36"/>
      <c r="E68" s="37"/>
      <c r="F68" s="25">
        <f>COUNTIF(F2:F67, "3")</f>
        <v>36</v>
      </c>
      <c r="G68" s="25">
        <f t="shared" ref="G68:X68" si="1">COUNTIF(G2:G67, "3")</f>
        <v>28</v>
      </c>
      <c r="H68" s="25">
        <f t="shared" si="1"/>
        <v>0</v>
      </c>
      <c r="I68" s="25">
        <f t="shared" si="1"/>
        <v>15</v>
      </c>
      <c r="J68" s="25">
        <f t="shared" si="1"/>
        <v>12</v>
      </c>
      <c r="K68" s="25">
        <f t="shared" si="1"/>
        <v>3</v>
      </c>
      <c r="L68" s="25">
        <f t="shared" si="1"/>
        <v>31</v>
      </c>
      <c r="M68" s="25">
        <f t="shared" si="1"/>
        <v>8</v>
      </c>
      <c r="N68" s="25">
        <f t="shared" si="1"/>
        <v>4</v>
      </c>
      <c r="O68" s="25">
        <f t="shared" si="1"/>
        <v>8</v>
      </c>
      <c r="P68" s="25">
        <f t="shared" si="1"/>
        <v>19</v>
      </c>
      <c r="Q68" s="25">
        <f t="shared" si="1"/>
        <v>41</v>
      </c>
      <c r="R68" s="25">
        <f t="shared" si="1"/>
        <v>51</v>
      </c>
      <c r="S68" s="25">
        <f t="shared" si="1"/>
        <v>20</v>
      </c>
      <c r="T68" s="25">
        <f t="shared" si="1"/>
        <v>22</v>
      </c>
      <c r="U68" s="25">
        <f t="shared" si="1"/>
        <v>7</v>
      </c>
      <c r="V68" s="25">
        <f t="shared" si="1"/>
        <v>14</v>
      </c>
      <c r="W68" s="25">
        <f t="shared" si="1"/>
        <v>44</v>
      </c>
      <c r="X68" s="25">
        <f t="shared" si="1"/>
        <v>30</v>
      </c>
      <c r="Y68" s="30"/>
    </row>
    <row r="69" spans="1:25" x14ac:dyDescent="0.35">
      <c r="A69" s="34" t="s">
        <v>181</v>
      </c>
      <c r="B69" s="26"/>
      <c r="C69" s="26"/>
      <c r="D69" s="26"/>
      <c r="E69" s="27"/>
      <c r="F69" s="26">
        <f>COUNTIF(F2:F67, "2")</f>
        <v>15</v>
      </c>
      <c r="G69" s="26">
        <f t="shared" ref="G69:X69" si="2">COUNTIF(G2:G67, "2")</f>
        <v>38</v>
      </c>
      <c r="H69" s="26">
        <f t="shared" si="2"/>
        <v>41</v>
      </c>
      <c r="I69" s="26">
        <f t="shared" si="2"/>
        <v>50</v>
      </c>
      <c r="J69" s="26">
        <f t="shared" si="2"/>
        <v>52</v>
      </c>
      <c r="K69" s="26">
        <f t="shared" si="2"/>
        <v>48</v>
      </c>
      <c r="L69" s="26">
        <f t="shared" si="2"/>
        <v>31</v>
      </c>
      <c r="M69" s="26">
        <f t="shared" si="2"/>
        <v>44</v>
      </c>
      <c r="N69" s="26">
        <f t="shared" si="2"/>
        <v>60</v>
      </c>
      <c r="O69" s="26">
        <f t="shared" si="2"/>
        <v>48</v>
      </c>
      <c r="P69" s="26">
        <f t="shared" si="2"/>
        <v>43</v>
      </c>
      <c r="Q69" s="26">
        <f t="shared" si="2"/>
        <v>23</v>
      </c>
      <c r="R69" s="26">
        <f t="shared" si="2"/>
        <v>11</v>
      </c>
      <c r="S69" s="26">
        <f t="shared" si="2"/>
        <v>27</v>
      </c>
      <c r="T69" s="26">
        <f t="shared" si="2"/>
        <v>33</v>
      </c>
      <c r="U69" s="26">
        <f t="shared" si="2"/>
        <v>53</v>
      </c>
      <c r="V69" s="26">
        <f t="shared" si="2"/>
        <v>41</v>
      </c>
      <c r="W69" s="26">
        <f t="shared" si="2"/>
        <v>20</v>
      </c>
      <c r="X69" s="26">
        <f t="shared" si="2"/>
        <v>35</v>
      </c>
      <c r="Y69" s="31"/>
    </row>
    <row r="70" spans="1:25" x14ac:dyDescent="0.35">
      <c r="A70" s="35" t="s">
        <v>193</v>
      </c>
      <c r="B70" s="28"/>
      <c r="C70" s="28"/>
      <c r="D70" s="28"/>
      <c r="E70" s="29"/>
      <c r="F70" s="28">
        <f>COUNTIF(F2:F67, "1")</f>
        <v>15</v>
      </c>
      <c r="G70" s="28">
        <f t="shared" ref="G70:X70" si="3">COUNTIF(G2:G67, "1")</f>
        <v>0</v>
      </c>
      <c r="H70" s="28">
        <f t="shared" si="3"/>
        <v>25</v>
      </c>
      <c r="I70" s="28">
        <f t="shared" si="3"/>
        <v>1</v>
      </c>
      <c r="J70" s="28">
        <f t="shared" si="3"/>
        <v>2</v>
      </c>
      <c r="K70" s="28">
        <f t="shared" si="3"/>
        <v>15</v>
      </c>
      <c r="L70" s="28">
        <f t="shared" si="3"/>
        <v>4</v>
      </c>
      <c r="M70" s="28">
        <f t="shared" si="3"/>
        <v>14</v>
      </c>
      <c r="N70" s="28">
        <f t="shared" si="3"/>
        <v>2</v>
      </c>
      <c r="O70" s="28">
        <f t="shared" si="3"/>
        <v>10</v>
      </c>
      <c r="P70" s="28">
        <f t="shared" si="3"/>
        <v>4</v>
      </c>
      <c r="Q70" s="28">
        <f t="shared" si="3"/>
        <v>2</v>
      </c>
      <c r="R70" s="28">
        <f t="shared" si="3"/>
        <v>4</v>
      </c>
      <c r="S70" s="28">
        <f t="shared" si="3"/>
        <v>19</v>
      </c>
      <c r="T70" s="28">
        <f t="shared" si="3"/>
        <v>11</v>
      </c>
      <c r="U70" s="28">
        <f t="shared" si="3"/>
        <v>6</v>
      </c>
      <c r="V70" s="28">
        <f t="shared" si="3"/>
        <v>11</v>
      </c>
      <c r="W70" s="28">
        <f t="shared" si="3"/>
        <v>2</v>
      </c>
      <c r="X70" s="28">
        <f t="shared" si="3"/>
        <v>1</v>
      </c>
      <c r="Y70" s="32"/>
    </row>
  </sheetData>
  <conditionalFormatting sqref="F2:X67">
    <cfRule type="cellIs" dxfId="4" priority="2" operator="equal">
      <formula>1</formula>
    </cfRule>
    <cfRule type="cellIs" dxfId="3" priority="3" operator="equal">
      <formula>2</formula>
    </cfRule>
    <cfRule type="cellIs" dxfId="2" priority="4" operator="equal">
      <formula>3</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A254E-B10A-4BC2-83E2-18A0E4ABC0B5}">
  <dimension ref="A1:X67"/>
  <sheetViews>
    <sheetView tabSelected="1" zoomScale="64" zoomScaleNormal="85" workbookViewId="0">
      <pane xSplit="5" ySplit="1" topLeftCell="F2" activePane="bottomRight" state="frozen"/>
      <selection pane="topRight" activeCell="F1" sqref="F1"/>
      <selection pane="bottomLeft" activeCell="A2" sqref="A2"/>
      <selection pane="bottomRight" activeCell="I65" sqref="I65"/>
    </sheetView>
  </sheetViews>
  <sheetFormatPr defaultColWidth="10.25" defaultRowHeight="15.5" x14ac:dyDescent="0.35"/>
  <cols>
    <col min="1" max="1" width="12.75" style="43" customWidth="1"/>
    <col min="2" max="2" width="19.6640625" customWidth="1"/>
    <col min="3" max="5" width="9.83203125"/>
  </cols>
  <sheetData>
    <row r="1" spans="1:24" ht="188.25" customHeight="1" x14ac:dyDescent="0.35">
      <c r="A1" s="42" t="s">
        <v>199</v>
      </c>
      <c r="B1" s="5" t="s">
        <v>0</v>
      </c>
      <c r="C1" s="5" t="s">
        <v>1</v>
      </c>
      <c r="D1" s="5" t="s">
        <v>2</v>
      </c>
      <c r="E1" s="6" t="s">
        <v>3</v>
      </c>
      <c r="F1" s="7" t="s">
        <v>1052</v>
      </c>
      <c r="G1" s="8" t="s">
        <v>1053</v>
      </c>
      <c r="H1" s="8" t="s">
        <v>1054</v>
      </c>
      <c r="I1" s="8" t="s">
        <v>1055</v>
      </c>
      <c r="J1" s="8" t="s">
        <v>1056</v>
      </c>
      <c r="K1" s="8" t="s">
        <v>1057</v>
      </c>
      <c r="L1" s="8" t="s">
        <v>1058</v>
      </c>
      <c r="M1" s="8" t="s">
        <v>1059</v>
      </c>
      <c r="N1" s="8" t="s">
        <v>1060</v>
      </c>
      <c r="O1" s="8" t="s">
        <v>1061</v>
      </c>
      <c r="P1" s="8" t="s">
        <v>1062</v>
      </c>
      <c r="Q1" s="8" t="s">
        <v>1063</v>
      </c>
      <c r="R1" s="8" t="s">
        <v>1064</v>
      </c>
      <c r="S1" s="8" t="s">
        <v>1065</v>
      </c>
      <c r="T1" s="8" t="s">
        <v>1066</v>
      </c>
      <c r="U1" s="8" t="s">
        <v>1067</v>
      </c>
      <c r="V1" s="8" t="s">
        <v>1068</v>
      </c>
      <c r="W1" s="8" t="s">
        <v>1069</v>
      </c>
      <c r="X1" s="8" t="s">
        <v>1070</v>
      </c>
    </row>
    <row r="2" spans="1:24" x14ac:dyDescent="0.35">
      <c r="A2" s="53">
        <v>557846834</v>
      </c>
      <c r="B2" t="s">
        <v>4</v>
      </c>
      <c r="C2">
        <v>2020</v>
      </c>
      <c r="D2" t="s">
        <v>5</v>
      </c>
      <c r="E2" s="9" t="s">
        <v>6</v>
      </c>
      <c r="F2" t="s">
        <v>962</v>
      </c>
      <c r="G2" t="s">
        <v>961</v>
      </c>
      <c r="H2" t="s">
        <v>201</v>
      </c>
      <c r="I2" s="48" t="s">
        <v>963</v>
      </c>
      <c r="J2" t="s">
        <v>227</v>
      </c>
      <c r="K2" t="s">
        <v>202</v>
      </c>
      <c r="L2" t="s">
        <v>203</v>
      </c>
      <c r="M2" t="s">
        <v>204</v>
      </c>
      <c r="N2" t="s">
        <v>205</v>
      </c>
      <c r="O2" t="s">
        <v>206</v>
      </c>
      <c r="P2" t="s">
        <v>207</v>
      </c>
      <c r="Q2" t="s">
        <v>208</v>
      </c>
      <c r="R2" t="s">
        <v>209</v>
      </c>
      <c r="S2" t="s">
        <v>210</v>
      </c>
      <c r="T2" t="s">
        <v>211</v>
      </c>
      <c r="U2" t="s">
        <v>212</v>
      </c>
      <c r="V2" t="s">
        <v>213</v>
      </c>
      <c r="W2" t="s">
        <v>214</v>
      </c>
      <c r="X2" t="s">
        <v>215</v>
      </c>
    </row>
    <row r="3" spans="1:24" x14ac:dyDescent="0.35">
      <c r="A3" s="53">
        <v>289377291</v>
      </c>
      <c r="B3" t="s">
        <v>197</v>
      </c>
      <c r="C3">
        <v>2021</v>
      </c>
      <c r="D3" t="s">
        <v>7</v>
      </c>
      <c r="E3" s="9" t="s">
        <v>8</v>
      </c>
      <c r="F3" t="s">
        <v>962</v>
      </c>
      <c r="G3" t="s">
        <v>961</v>
      </c>
      <c r="H3" t="s">
        <v>201</v>
      </c>
      <c r="I3" s="48" t="s">
        <v>963</v>
      </c>
      <c r="J3" t="s">
        <v>227</v>
      </c>
      <c r="K3" t="s">
        <v>216</v>
      </c>
      <c r="L3" t="s">
        <v>217</v>
      </c>
      <c r="M3" t="s">
        <v>218</v>
      </c>
      <c r="N3" t="s">
        <v>205</v>
      </c>
      <c r="O3" t="s">
        <v>206</v>
      </c>
      <c r="P3" t="s">
        <v>219</v>
      </c>
      <c r="Q3" t="s">
        <v>220</v>
      </c>
      <c r="R3" t="s">
        <v>209</v>
      </c>
      <c r="S3" t="s">
        <v>210</v>
      </c>
      <c r="T3" t="s">
        <v>221</v>
      </c>
      <c r="U3" t="s">
        <v>222</v>
      </c>
      <c r="V3" t="s">
        <v>223</v>
      </c>
      <c r="W3" t="s">
        <v>224</v>
      </c>
      <c r="X3" t="s">
        <v>215</v>
      </c>
    </row>
    <row r="4" spans="1:24" x14ac:dyDescent="0.35">
      <c r="A4" s="50" t="str">
        <f>"0"&amp;635532754</f>
        <v>0635532754</v>
      </c>
      <c r="B4" t="s">
        <v>9</v>
      </c>
      <c r="C4">
        <v>2022</v>
      </c>
      <c r="D4" t="s">
        <v>10</v>
      </c>
      <c r="E4" s="9" t="s">
        <v>11</v>
      </c>
      <c r="F4" t="s">
        <v>225</v>
      </c>
      <c r="G4" t="s">
        <v>226</v>
      </c>
      <c r="H4" t="s">
        <v>201</v>
      </c>
      <c r="I4" t="s">
        <v>1072</v>
      </c>
      <c r="J4" t="s">
        <v>227</v>
      </c>
      <c r="K4" t="s">
        <v>228</v>
      </c>
      <c r="L4" t="s">
        <v>229</v>
      </c>
      <c r="M4" t="s">
        <v>204</v>
      </c>
      <c r="N4" t="s">
        <v>230</v>
      </c>
      <c r="O4" t="s">
        <v>231</v>
      </c>
      <c r="P4" t="s">
        <v>232</v>
      </c>
      <c r="Q4" t="s">
        <v>233</v>
      </c>
      <c r="R4" t="s">
        <v>234</v>
      </c>
      <c r="S4" t="s">
        <v>235</v>
      </c>
      <c r="T4" t="s">
        <v>236</v>
      </c>
      <c r="U4" t="s">
        <v>237</v>
      </c>
      <c r="V4" t="s">
        <v>238</v>
      </c>
      <c r="W4" t="s">
        <v>239</v>
      </c>
      <c r="X4" t="s">
        <v>988</v>
      </c>
    </row>
    <row r="5" spans="1:24" x14ac:dyDescent="0.35">
      <c r="A5" s="51" t="str">
        <f>"00"&amp;95001313</f>
        <v>0095001313</v>
      </c>
      <c r="B5" t="s">
        <v>12</v>
      </c>
      <c r="C5">
        <v>2022</v>
      </c>
      <c r="D5" t="s">
        <v>198</v>
      </c>
      <c r="E5" s="9" t="s">
        <v>13</v>
      </c>
      <c r="F5" t="s">
        <v>225</v>
      </c>
      <c r="G5" t="s">
        <v>240</v>
      </c>
      <c r="H5" t="s">
        <v>241</v>
      </c>
      <c r="I5" t="s">
        <v>1073</v>
      </c>
      <c r="J5" t="s">
        <v>242</v>
      </c>
      <c r="K5" t="s">
        <v>243</v>
      </c>
      <c r="L5" t="s">
        <v>244</v>
      </c>
      <c r="M5" t="s">
        <v>245</v>
      </c>
      <c r="N5" t="s">
        <v>205</v>
      </c>
      <c r="O5" t="s">
        <v>246</v>
      </c>
      <c r="P5" t="s">
        <v>247</v>
      </c>
      <c r="Q5" t="s">
        <v>248</v>
      </c>
      <c r="R5" t="s">
        <v>249</v>
      </c>
      <c r="S5" t="s">
        <v>250</v>
      </c>
      <c r="T5" t="s">
        <v>251</v>
      </c>
      <c r="U5" t="s">
        <v>252</v>
      </c>
      <c r="V5" t="s">
        <v>253</v>
      </c>
      <c r="W5" t="s">
        <v>254</v>
      </c>
      <c r="X5" t="s">
        <v>989</v>
      </c>
    </row>
    <row r="6" spans="1:24" x14ac:dyDescent="0.35">
      <c r="A6" s="54">
        <v>1915685263</v>
      </c>
      <c r="B6" t="s">
        <v>14</v>
      </c>
      <c r="C6">
        <v>2020</v>
      </c>
      <c r="D6" t="s">
        <v>15</v>
      </c>
      <c r="E6" s="9" t="s">
        <v>16</v>
      </c>
      <c r="F6" t="s">
        <v>255</v>
      </c>
      <c r="G6" t="s">
        <v>256</v>
      </c>
      <c r="H6" t="s">
        <v>257</v>
      </c>
      <c r="I6" s="48" t="s">
        <v>258</v>
      </c>
      <c r="J6" t="s">
        <v>259</v>
      </c>
      <c r="K6" t="s">
        <v>260</v>
      </c>
      <c r="L6" t="s">
        <v>261</v>
      </c>
      <c r="M6" t="s">
        <v>262</v>
      </c>
      <c r="N6" t="s">
        <v>263</v>
      </c>
      <c r="O6" t="s">
        <v>264</v>
      </c>
      <c r="P6" t="s">
        <v>265</v>
      </c>
      <c r="Q6" t="s">
        <v>266</v>
      </c>
      <c r="R6" t="s">
        <v>267</v>
      </c>
      <c r="S6" t="s">
        <v>268</v>
      </c>
      <c r="T6" t="s">
        <v>269</v>
      </c>
      <c r="U6" t="s">
        <v>270</v>
      </c>
      <c r="V6" t="s">
        <v>271</v>
      </c>
      <c r="W6" t="s">
        <v>272</v>
      </c>
      <c r="X6" t="s">
        <v>273</v>
      </c>
    </row>
    <row r="7" spans="1:24" x14ac:dyDescent="0.35">
      <c r="A7" s="54">
        <v>2634842805</v>
      </c>
      <c r="B7" t="s">
        <v>17</v>
      </c>
      <c r="C7">
        <v>2022</v>
      </c>
      <c r="D7" t="s">
        <v>18</v>
      </c>
      <c r="E7" s="9" t="s">
        <v>19</v>
      </c>
      <c r="F7" t="s">
        <v>225</v>
      </c>
      <c r="G7" t="s">
        <v>274</v>
      </c>
      <c r="H7" t="s">
        <v>275</v>
      </c>
      <c r="I7" s="48" t="s">
        <v>963</v>
      </c>
      <c r="J7" t="s">
        <v>227</v>
      </c>
      <c r="K7" t="s">
        <v>276</v>
      </c>
      <c r="L7" t="s">
        <v>277</v>
      </c>
      <c r="M7" t="s">
        <v>204</v>
      </c>
      <c r="N7" t="s">
        <v>278</v>
      </c>
      <c r="O7" t="s">
        <v>206</v>
      </c>
      <c r="P7" t="s">
        <v>279</v>
      </c>
      <c r="Q7" t="s">
        <v>280</v>
      </c>
      <c r="R7" t="s">
        <v>209</v>
      </c>
      <c r="S7" t="s">
        <v>235</v>
      </c>
      <c r="T7" t="s">
        <v>281</v>
      </c>
      <c r="U7" t="s">
        <v>282</v>
      </c>
      <c r="V7" t="s">
        <v>283</v>
      </c>
      <c r="W7" t="s">
        <v>284</v>
      </c>
      <c r="X7" t="s">
        <v>988</v>
      </c>
    </row>
    <row r="8" spans="1:24" x14ac:dyDescent="0.35">
      <c r="A8" s="54">
        <v>3191171275</v>
      </c>
      <c r="B8" t="s">
        <v>20</v>
      </c>
      <c r="C8">
        <v>2022</v>
      </c>
      <c r="D8" t="s">
        <v>21</v>
      </c>
      <c r="E8" s="9" t="s">
        <v>22</v>
      </c>
      <c r="F8" t="s">
        <v>225</v>
      </c>
      <c r="G8" t="s">
        <v>285</v>
      </c>
      <c r="H8" t="s">
        <v>201</v>
      </c>
      <c r="I8" s="48" t="s">
        <v>356</v>
      </c>
      <c r="J8" t="s">
        <v>964</v>
      </c>
      <c r="K8" t="s">
        <v>286</v>
      </c>
      <c r="L8" t="s">
        <v>277</v>
      </c>
      <c r="M8" t="s">
        <v>204</v>
      </c>
      <c r="N8" t="s">
        <v>205</v>
      </c>
      <c r="O8" t="s">
        <v>287</v>
      </c>
      <c r="P8" t="s">
        <v>965</v>
      </c>
      <c r="Q8" t="s">
        <v>965</v>
      </c>
      <c r="R8" t="s">
        <v>288</v>
      </c>
      <c r="S8" t="s">
        <v>289</v>
      </c>
      <c r="T8" t="s">
        <v>290</v>
      </c>
      <c r="U8" t="s">
        <v>291</v>
      </c>
      <c r="V8" t="s">
        <v>292</v>
      </c>
      <c r="W8" t="s">
        <v>293</v>
      </c>
      <c r="X8" t="s">
        <v>990</v>
      </c>
    </row>
    <row r="9" spans="1:24" x14ac:dyDescent="0.35">
      <c r="A9" s="53">
        <v>505573255</v>
      </c>
      <c r="B9" t="s">
        <v>184</v>
      </c>
      <c r="C9">
        <v>2020</v>
      </c>
      <c r="D9" t="s">
        <v>23</v>
      </c>
      <c r="E9" s="9" t="s">
        <v>24</v>
      </c>
      <c r="F9" t="s">
        <v>294</v>
      </c>
      <c r="G9" t="s">
        <v>295</v>
      </c>
      <c r="H9" t="s">
        <v>296</v>
      </c>
      <c r="I9" s="48" t="s">
        <v>963</v>
      </c>
      <c r="J9" t="s">
        <v>966</v>
      </c>
      <c r="K9" t="s">
        <v>297</v>
      </c>
      <c r="L9" t="s">
        <v>298</v>
      </c>
      <c r="M9" t="s">
        <v>299</v>
      </c>
      <c r="N9" t="s">
        <v>300</v>
      </c>
      <c r="O9" t="s">
        <v>206</v>
      </c>
      <c r="P9" t="s">
        <v>301</v>
      </c>
      <c r="Q9" t="s">
        <v>302</v>
      </c>
      <c r="R9" t="s">
        <v>267</v>
      </c>
      <c r="S9" t="s">
        <v>235</v>
      </c>
      <c r="T9" t="s">
        <v>303</v>
      </c>
      <c r="U9" t="s">
        <v>304</v>
      </c>
      <c r="V9" t="s">
        <v>305</v>
      </c>
      <c r="W9" t="s">
        <v>214</v>
      </c>
      <c r="X9" t="s">
        <v>991</v>
      </c>
    </row>
    <row r="10" spans="1:24" x14ac:dyDescent="0.35">
      <c r="A10" s="52">
        <v>2934159401</v>
      </c>
      <c r="B10" t="s">
        <v>25</v>
      </c>
      <c r="C10">
        <v>2022</v>
      </c>
      <c r="D10" t="s">
        <v>182</v>
      </c>
      <c r="E10" s="9" t="s">
        <v>26</v>
      </c>
      <c r="F10" t="s">
        <v>306</v>
      </c>
      <c r="G10" t="s">
        <v>307</v>
      </c>
      <c r="H10" t="s">
        <v>308</v>
      </c>
      <c r="I10" t="s">
        <v>1074</v>
      </c>
      <c r="J10" t="s">
        <v>992</v>
      </c>
      <c r="K10" t="s">
        <v>309</v>
      </c>
      <c r="L10" t="s">
        <v>277</v>
      </c>
      <c r="M10" t="s">
        <v>204</v>
      </c>
      <c r="N10" t="s">
        <v>205</v>
      </c>
      <c r="O10" t="s">
        <v>310</v>
      </c>
      <c r="P10" t="s">
        <v>967</v>
      </c>
      <c r="Q10" t="s">
        <v>968</v>
      </c>
      <c r="R10" t="s">
        <v>311</v>
      </c>
      <c r="S10" t="s">
        <v>312</v>
      </c>
      <c r="T10" t="s">
        <v>313</v>
      </c>
      <c r="U10" t="s">
        <v>304</v>
      </c>
      <c r="V10" t="s">
        <v>314</v>
      </c>
      <c r="W10" t="s">
        <v>315</v>
      </c>
      <c r="X10" t="s">
        <v>990</v>
      </c>
    </row>
    <row r="11" spans="1:24" x14ac:dyDescent="0.35">
      <c r="A11" s="53">
        <v>950921645</v>
      </c>
      <c r="B11" t="s">
        <v>14</v>
      </c>
      <c r="C11">
        <v>2021</v>
      </c>
      <c r="D11" t="s">
        <v>27</v>
      </c>
      <c r="E11" s="9" t="s">
        <v>28</v>
      </c>
      <c r="F11" t="s">
        <v>225</v>
      </c>
      <c r="G11" t="s">
        <v>316</v>
      </c>
      <c r="H11" t="s">
        <v>201</v>
      </c>
      <c r="I11" s="48" t="s">
        <v>963</v>
      </c>
      <c r="J11" t="s">
        <v>227</v>
      </c>
      <c r="K11" t="s">
        <v>317</v>
      </c>
      <c r="L11" t="s">
        <v>318</v>
      </c>
      <c r="M11" t="s">
        <v>204</v>
      </c>
      <c r="N11" t="s">
        <v>205</v>
      </c>
      <c r="O11" t="s">
        <v>206</v>
      </c>
      <c r="P11" t="s">
        <v>319</v>
      </c>
      <c r="Q11" t="s">
        <v>320</v>
      </c>
      <c r="R11" t="s">
        <v>209</v>
      </c>
      <c r="S11" t="s">
        <v>321</v>
      </c>
      <c r="T11" t="s">
        <v>322</v>
      </c>
      <c r="U11" t="s">
        <v>323</v>
      </c>
      <c r="V11" t="s">
        <v>324</v>
      </c>
      <c r="W11" t="s">
        <v>325</v>
      </c>
      <c r="X11" t="s">
        <v>993</v>
      </c>
    </row>
    <row r="12" spans="1:24" x14ac:dyDescent="0.35">
      <c r="A12" s="52">
        <v>4251029218</v>
      </c>
      <c r="B12" t="s">
        <v>29</v>
      </c>
      <c r="C12">
        <v>2022</v>
      </c>
      <c r="D12" t="s">
        <v>183</v>
      </c>
      <c r="E12" s="9" t="s">
        <v>30</v>
      </c>
      <c r="F12" t="s">
        <v>225</v>
      </c>
      <c r="G12" t="s">
        <v>326</v>
      </c>
      <c r="H12" t="s">
        <v>201</v>
      </c>
      <c r="I12" s="49" t="s">
        <v>1075</v>
      </c>
      <c r="J12" t="s">
        <v>227</v>
      </c>
      <c r="K12" t="s">
        <v>327</v>
      </c>
      <c r="L12" t="s">
        <v>328</v>
      </c>
      <c r="M12" t="s">
        <v>204</v>
      </c>
      <c r="N12" t="s">
        <v>205</v>
      </c>
      <c r="O12" t="s">
        <v>206</v>
      </c>
      <c r="P12" t="s">
        <v>969</v>
      </c>
      <c r="Q12" t="s">
        <v>970</v>
      </c>
      <c r="R12" t="s">
        <v>329</v>
      </c>
      <c r="S12" t="s">
        <v>235</v>
      </c>
      <c r="T12" t="s">
        <v>330</v>
      </c>
      <c r="U12" t="s">
        <v>331</v>
      </c>
      <c r="V12" t="s">
        <v>332</v>
      </c>
      <c r="W12" t="s">
        <v>333</v>
      </c>
      <c r="X12" t="s">
        <v>994</v>
      </c>
    </row>
    <row r="13" spans="1:24" x14ac:dyDescent="0.35">
      <c r="A13" s="52">
        <v>3032725182</v>
      </c>
      <c r="B13" t="s">
        <v>29</v>
      </c>
      <c r="C13">
        <v>2021</v>
      </c>
      <c r="D13" t="s">
        <v>31</v>
      </c>
      <c r="E13" s="9" t="s">
        <v>32</v>
      </c>
      <c r="F13" t="s">
        <v>225</v>
      </c>
      <c r="G13" t="s">
        <v>334</v>
      </c>
      <c r="H13" t="s">
        <v>201</v>
      </c>
      <c r="I13" t="s">
        <v>1075</v>
      </c>
      <c r="J13" t="s">
        <v>227</v>
      </c>
      <c r="K13" t="s">
        <v>327</v>
      </c>
      <c r="L13" t="s">
        <v>328</v>
      </c>
      <c r="M13" t="s">
        <v>204</v>
      </c>
      <c r="N13" t="s">
        <v>205</v>
      </c>
      <c r="O13" t="s">
        <v>206</v>
      </c>
      <c r="P13" t="s">
        <v>971</v>
      </c>
      <c r="Q13" t="s">
        <v>972</v>
      </c>
      <c r="R13" t="s">
        <v>329</v>
      </c>
      <c r="S13" t="s">
        <v>235</v>
      </c>
      <c r="T13" t="s">
        <v>330</v>
      </c>
      <c r="U13" t="s">
        <v>335</v>
      </c>
      <c r="V13" t="s">
        <v>332</v>
      </c>
      <c r="W13" t="s">
        <v>333</v>
      </c>
      <c r="X13" t="s">
        <v>995</v>
      </c>
    </row>
    <row r="14" spans="1:24" x14ac:dyDescent="0.35">
      <c r="A14" s="44">
        <v>3278202937</v>
      </c>
      <c r="B14" t="s">
        <v>33</v>
      </c>
      <c r="C14">
        <v>2021</v>
      </c>
      <c r="D14" t="s">
        <v>34</v>
      </c>
      <c r="E14" s="9" t="s">
        <v>35</v>
      </c>
      <c r="F14" t="s">
        <v>225</v>
      </c>
      <c r="G14" t="s">
        <v>974</v>
      </c>
      <c r="H14" t="s">
        <v>975</v>
      </c>
      <c r="I14" s="48" t="s">
        <v>963</v>
      </c>
      <c r="J14" t="s">
        <v>973</v>
      </c>
      <c r="K14" t="s">
        <v>336</v>
      </c>
      <c r="L14" t="s">
        <v>337</v>
      </c>
      <c r="M14" t="s">
        <v>204</v>
      </c>
      <c r="N14" t="s">
        <v>205</v>
      </c>
      <c r="O14" t="s">
        <v>206</v>
      </c>
      <c r="P14" t="s">
        <v>338</v>
      </c>
      <c r="Q14" t="s">
        <v>339</v>
      </c>
      <c r="R14" t="s">
        <v>340</v>
      </c>
      <c r="S14" t="s">
        <v>341</v>
      </c>
      <c r="T14" t="s">
        <v>342</v>
      </c>
      <c r="U14" t="s">
        <v>343</v>
      </c>
      <c r="V14" t="s">
        <v>344</v>
      </c>
      <c r="W14" t="s">
        <v>345</v>
      </c>
      <c r="X14" t="s">
        <v>996</v>
      </c>
    </row>
    <row r="15" spans="1:24" x14ac:dyDescent="0.35">
      <c r="A15" s="55">
        <v>23119582</v>
      </c>
      <c r="B15" t="s">
        <v>36</v>
      </c>
      <c r="C15">
        <v>2021</v>
      </c>
      <c r="D15" t="s">
        <v>192</v>
      </c>
      <c r="E15" s="9" t="s">
        <v>37</v>
      </c>
      <c r="F15" t="s">
        <v>962</v>
      </c>
      <c r="G15" t="s">
        <v>981</v>
      </c>
      <c r="H15" t="s">
        <v>201</v>
      </c>
      <c r="I15" s="48" t="s">
        <v>356</v>
      </c>
      <c r="J15" t="s">
        <v>227</v>
      </c>
      <c r="K15" t="s">
        <v>346</v>
      </c>
      <c r="L15" t="s">
        <v>277</v>
      </c>
      <c r="M15" t="s">
        <v>245</v>
      </c>
      <c r="N15" t="s">
        <v>205</v>
      </c>
      <c r="O15" t="s">
        <v>206</v>
      </c>
      <c r="P15" t="s">
        <v>347</v>
      </c>
      <c r="Q15" t="s">
        <v>348</v>
      </c>
      <c r="R15" t="s">
        <v>209</v>
      </c>
      <c r="S15" t="s">
        <v>349</v>
      </c>
      <c r="T15" t="s">
        <v>350</v>
      </c>
      <c r="U15" t="s">
        <v>351</v>
      </c>
      <c r="V15" t="s">
        <v>352</v>
      </c>
      <c r="W15" t="s">
        <v>353</v>
      </c>
      <c r="X15" t="s">
        <v>215</v>
      </c>
    </row>
    <row r="16" spans="1:24" x14ac:dyDescent="0.35">
      <c r="A16" s="53">
        <v>718621312</v>
      </c>
      <c r="B16" t="s">
        <v>38</v>
      </c>
      <c r="C16">
        <v>2022</v>
      </c>
      <c r="D16" t="s">
        <v>39</v>
      </c>
      <c r="E16" s="9" t="s">
        <v>40</v>
      </c>
      <c r="F16" t="s">
        <v>225</v>
      </c>
      <c r="G16" t="s">
        <v>354</v>
      </c>
      <c r="H16" t="s">
        <v>355</v>
      </c>
      <c r="I16" s="48" t="s">
        <v>356</v>
      </c>
      <c r="J16" t="s">
        <v>357</v>
      </c>
      <c r="K16" t="s">
        <v>358</v>
      </c>
      <c r="L16" t="s">
        <v>359</v>
      </c>
      <c r="M16" t="s">
        <v>360</v>
      </c>
      <c r="N16" t="s">
        <v>361</v>
      </c>
      <c r="O16" t="s">
        <v>206</v>
      </c>
      <c r="P16" t="s">
        <v>362</v>
      </c>
      <c r="Q16" t="s">
        <v>363</v>
      </c>
      <c r="R16" t="s">
        <v>364</v>
      </c>
      <c r="S16" t="s">
        <v>365</v>
      </c>
      <c r="T16" t="s">
        <v>366</v>
      </c>
      <c r="U16" t="s">
        <v>367</v>
      </c>
      <c r="V16" t="s">
        <v>368</v>
      </c>
      <c r="W16" t="s">
        <v>369</v>
      </c>
      <c r="X16" t="s">
        <v>370</v>
      </c>
    </row>
    <row r="17" spans="1:24" x14ac:dyDescent="0.35">
      <c r="A17" s="53">
        <v>776143774</v>
      </c>
      <c r="B17" t="s">
        <v>41</v>
      </c>
      <c r="C17">
        <v>2021</v>
      </c>
      <c r="D17" t="s">
        <v>42</v>
      </c>
      <c r="E17" s="9" t="s">
        <v>43</v>
      </c>
      <c r="F17" t="s">
        <v>306</v>
      </c>
      <c r="G17" t="s">
        <v>997</v>
      </c>
      <c r="H17" t="s">
        <v>371</v>
      </c>
      <c r="I17" s="48" t="s">
        <v>356</v>
      </c>
      <c r="J17" t="s">
        <v>227</v>
      </c>
      <c r="K17" t="s">
        <v>228</v>
      </c>
      <c r="L17" t="s">
        <v>277</v>
      </c>
      <c r="M17" t="s">
        <v>204</v>
      </c>
      <c r="N17" t="s">
        <v>205</v>
      </c>
      <c r="O17" t="s">
        <v>206</v>
      </c>
      <c r="P17" t="s">
        <v>372</v>
      </c>
      <c r="Q17" t="s">
        <v>373</v>
      </c>
      <c r="R17" t="s">
        <v>209</v>
      </c>
      <c r="S17" t="s">
        <v>374</v>
      </c>
      <c r="T17" t="s">
        <v>375</v>
      </c>
      <c r="U17" t="s">
        <v>304</v>
      </c>
      <c r="V17" t="s">
        <v>376</v>
      </c>
      <c r="W17" t="s">
        <v>377</v>
      </c>
      <c r="X17" t="s">
        <v>378</v>
      </c>
    </row>
    <row r="18" spans="1:24" x14ac:dyDescent="0.35">
      <c r="A18" s="54">
        <v>4090935045</v>
      </c>
      <c r="B18" t="s">
        <v>44</v>
      </c>
      <c r="C18">
        <v>2021</v>
      </c>
      <c r="D18" t="s">
        <v>45</v>
      </c>
      <c r="E18" s="9" t="s">
        <v>46</v>
      </c>
      <c r="F18" t="s">
        <v>379</v>
      </c>
      <c r="G18" t="s">
        <v>380</v>
      </c>
      <c r="H18" t="s">
        <v>201</v>
      </c>
      <c r="I18" s="48" t="s">
        <v>356</v>
      </c>
      <c r="J18" t="s">
        <v>227</v>
      </c>
      <c r="K18" t="s">
        <v>381</v>
      </c>
      <c r="L18" t="s">
        <v>328</v>
      </c>
      <c r="M18" t="s">
        <v>204</v>
      </c>
      <c r="N18" t="s">
        <v>205</v>
      </c>
      <c r="O18" t="s">
        <v>206</v>
      </c>
      <c r="P18" t="s">
        <v>976</v>
      </c>
      <c r="Q18" t="s">
        <v>977</v>
      </c>
      <c r="R18" t="s">
        <v>209</v>
      </c>
      <c r="S18" t="s">
        <v>978</v>
      </c>
      <c r="T18" t="s">
        <v>998</v>
      </c>
      <c r="U18" t="s">
        <v>382</v>
      </c>
      <c r="V18" t="s">
        <v>979</v>
      </c>
      <c r="W18" t="s">
        <v>383</v>
      </c>
      <c r="X18" t="s">
        <v>384</v>
      </c>
    </row>
    <row r="19" spans="1:24" x14ac:dyDescent="0.35">
      <c r="A19" s="54">
        <v>2419487002</v>
      </c>
      <c r="B19" t="s">
        <v>47</v>
      </c>
      <c r="C19">
        <v>2021</v>
      </c>
      <c r="D19" t="s">
        <v>48</v>
      </c>
      <c r="E19" s="9" t="s">
        <v>49</v>
      </c>
      <c r="F19" t="s">
        <v>225</v>
      </c>
      <c r="G19" t="s">
        <v>980</v>
      </c>
      <c r="H19" t="s">
        <v>385</v>
      </c>
      <c r="I19" t="s">
        <v>386</v>
      </c>
      <c r="J19" t="s">
        <v>387</v>
      </c>
      <c r="K19" t="s">
        <v>388</v>
      </c>
      <c r="L19" t="s">
        <v>277</v>
      </c>
      <c r="M19" t="s">
        <v>389</v>
      </c>
      <c r="N19" t="s">
        <v>390</v>
      </c>
      <c r="O19" t="s">
        <v>206</v>
      </c>
      <c r="P19" t="s">
        <v>1050</v>
      </c>
      <c r="Q19" t="s">
        <v>982</v>
      </c>
      <c r="R19" t="s">
        <v>209</v>
      </c>
      <c r="S19" t="s">
        <v>391</v>
      </c>
      <c r="T19" t="s">
        <v>392</v>
      </c>
      <c r="U19" t="s">
        <v>393</v>
      </c>
      <c r="V19" t="s">
        <v>394</v>
      </c>
      <c r="W19" t="s">
        <v>383</v>
      </c>
      <c r="X19" t="s">
        <v>395</v>
      </c>
    </row>
    <row r="20" spans="1:24" x14ac:dyDescent="0.35">
      <c r="A20" s="54">
        <v>3148374251</v>
      </c>
      <c r="B20" t="s">
        <v>50</v>
      </c>
      <c r="C20">
        <v>2022</v>
      </c>
      <c r="D20" t="s">
        <v>51</v>
      </c>
      <c r="E20" s="9" t="s">
        <v>52</v>
      </c>
      <c r="F20" t="s">
        <v>396</v>
      </c>
      <c r="G20" t="s">
        <v>397</v>
      </c>
      <c r="H20" t="s">
        <v>398</v>
      </c>
      <c r="I20" s="48" t="s">
        <v>356</v>
      </c>
      <c r="J20" t="s">
        <v>399</v>
      </c>
      <c r="K20" t="s">
        <v>400</v>
      </c>
      <c r="L20" t="s">
        <v>999</v>
      </c>
      <c r="M20" t="s">
        <v>204</v>
      </c>
      <c r="N20" t="s">
        <v>401</v>
      </c>
      <c r="O20" t="s">
        <v>206</v>
      </c>
      <c r="P20" t="s">
        <v>984</v>
      </c>
      <c r="Q20" t="s">
        <v>983</v>
      </c>
      <c r="R20" t="s">
        <v>402</v>
      </c>
      <c r="S20" t="s">
        <v>403</v>
      </c>
      <c r="T20" t="s">
        <v>404</v>
      </c>
      <c r="U20" t="s">
        <v>405</v>
      </c>
      <c r="V20" t="s">
        <v>406</v>
      </c>
      <c r="W20" t="s">
        <v>383</v>
      </c>
      <c r="X20" t="s">
        <v>407</v>
      </c>
    </row>
    <row r="21" spans="1:24" x14ac:dyDescent="0.35">
      <c r="A21" s="45">
        <v>978492202</v>
      </c>
      <c r="B21" t="s">
        <v>53</v>
      </c>
      <c r="C21">
        <v>2021</v>
      </c>
      <c r="D21" t="s">
        <v>54</v>
      </c>
      <c r="E21" s="9" t="s">
        <v>55</v>
      </c>
      <c r="F21" t="s">
        <v>408</v>
      </c>
      <c r="G21" t="s">
        <v>409</v>
      </c>
      <c r="H21" t="s">
        <v>257</v>
      </c>
      <c r="I21" s="48" t="s">
        <v>258</v>
      </c>
      <c r="J21" t="s">
        <v>410</v>
      </c>
      <c r="K21" t="s">
        <v>411</v>
      </c>
      <c r="L21" t="s">
        <v>412</v>
      </c>
      <c r="M21" t="s">
        <v>262</v>
      </c>
      <c r="N21" t="s">
        <v>263</v>
      </c>
      <c r="O21" t="s">
        <v>264</v>
      </c>
      <c r="P21" t="s">
        <v>347</v>
      </c>
      <c r="Q21" t="s">
        <v>413</v>
      </c>
      <c r="R21" t="s">
        <v>267</v>
      </c>
      <c r="S21" t="s">
        <v>349</v>
      </c>
      <c r="T21" t="s">
        <v>985</v>
      </c>
      <c r="U21" t="s">
        <v>986</v>
      </c>
      <c r="V21" t="s">
        <v>987</v>
      </c>
      <c r="W21" t="s">
        <v>353</v>
      </c>
      <c r="X21" t="s">
        <v>215</v>
      </c>
    </row>
    <row r="22" spans="1:24" x14ac:dyDescent="0.35">
      <c r="A22" s="54">
        <v>2918940101</v>
      </c>
      <c r="B22" t="s">
        <v>56</v>
      </c>
      <c r="C22">
        <v>2022</v>
      </c>
      <c r="D22" t="s">
        <v>57</v>
      </c>
      <c r="E22" s="9" t="s">
        <v>58</v>
      </c>
      <c r="F22" t="s">
        <v>379</v>
      </c>
      <c r="G22" t="s">
        <v>414</v>
      </c>
      <c r="H22" t="s">
        <v>415</v>
      </c>
      <c r="I22" s="48" t="s">
        <v>1083</v>
      </c>
      <c r="J22" t="s">
        <v>416</v>
      </c>
      <c r="K22" t="s">
        <v>417</v>
      </c>
      <c r="L22" t="s">
        <v>418</v>
      </c>
      <c r="M22" t="s">
        <v>419</v>
      </c>
      <c r="N22" t="s">
        <v>420</v>
      </c>
      <c r="O22" t="s">
        <v>421</v>
      </c>
      <c r="P22" t="s">
        <v>422</v>
      </c>
      <c r="Q22" t="s">
        <v>423</v>
      </c>
      <c r="R22" t="s">
        <v>209</v>
      </c>
      <c r="S22" t="s">
        <v>424</v>
      </c>
      <c r="T22" t="s">
        <v>425</v>
      </c>
      <c r="U22" t="s">
        <v>426</v>
      </c>
      <c r="V22" t="s">
        <v>427</v>
      </c>
      <c r="W22" t="s">
        <v>428</v>
      </c>
      <c r="X22" t="s">
        <v>1000</v>
      </c>
    </row>
    <row r="23" spans="1:24" x14ac:dyDescent="0.35">
      <c r="A23" s="54">
        <v>1599546107</v>
      </c>
      <c r="B23" t="s">
        <v>59</v>
      </c>
      <c r="C23">
        <v>2022</v>
      </c>
      <c r="D23" t="s">
        <v>60</v>
      </c>
      <c r="E23" s="9" t="s">
        <v>61</v>
      </c>
      <c r="F23" t="s">
        <v>225</v>
      </c>
      <c r="G23" t="s">
        <v>429</v>
      </c>
      <c r="H23" t="s">
        <v>430</v>
      </c>
      <c r="I23" s="48" t="s">
        <v>963</v>
      </c>
      <c r="J23" t="s">
        <v>227</v>
      </c>
      <c r="K23" t="s">
        <v>431</v>
      </c>
      <c r="L23" t="s">
        <v>277</v>
      </c>
      <c r="M23" t="s">
        <v>432</v>
      </c>
      <c r="N23" t="s">
        <v>205</v>
      </c>
      <c r="O23" t="s">
        <v>231</v>
      </c>
      <c r="P23" t="s">
        <v>433</v>
      </c>
      <c r="Q23" t="s">
        <v>434</v>
      </c>
      <c r="R23" t="s">
        <v>209</v>
      </c>
      <c r="S23" t="s">
        <v>435</v>
      </c>
      <c r="T23" t="s">
        <v>436</v>
      </c>
      <c r="U23" t="s">
        <v>437</v>
      </c>
      <c r="V23" t="s">
        <v>438</v>
      </c>
      <c r="W23" t="s">
        <v>439</v>
      </c>
      <c r="X23" t="s">
        <v>440</v>
      </c>
    </row>
    <row r="24" spans="1:24" x14ac:dyDescent="0.35">
      <c r="A24" s="54">
        <v>3549710879</v>
      </c>
      <c r="B24" t="s">
        <v>184</v>
      </c>
      <c r="C24">
        <v>2022</v>
      </c>
      <c r="D24" t="s">
        <v>62</v>
      </c>
      <c r="E24" s="9" t="s">
        <v>63</v>
      </c>
      <c r="F24" t="s">
        <v>379</v>
      </c>
      <c r="G24" t="s">
        <v>441</v>
      </c>
      <c r="H24" t="s">
        <v>442</v>
      </c>
      <c r="I24" s="48" t="s">
        <v>356</v>
      </c>
      <c r="J24" t="s">
        <v>443</v>
      </c>
      <c r="K24" t="s">
        <v>444</v>
      </c>
      <c r="L24" t="s">
        <v>445</v>
      </c>
      <c r="M24" t="s">
        <v>204</v>
      </c>
      <c r="N24" t="s">
        <v>446</v>
      </c>
      <c r="O24" t="s">
        <v>206</v>
      </c>
      <c r="P24" t="s">
        <v>447</v>
      </c>
      <c r="Q24" t="s">
        <v>448</v>
      </c>
      <c r="R24" t="s">
        <v>234</v>
      </c>
      <c r="S24" t="s">
        <v>449</v>
      </c>
      <c r="T24" t="s">
        <v>450</v>
      </c>
      <c r="U24" t="s">
        <v>451</v>
      </c>
      <c r="V24" t="s">
        <v>314</v>
      </c>
      <c r="W24" t="s">
        <v>452</v>
      </c>
      <c r="X24" t="s">
        <v>453</v>
      </c>
    </row>
    <row r="25" spans="1:24" x14ac:dyDescent="0.35">
      <c r="A25" s="52">
        <v>2547037187</v>
      </c>
      <c r="B25" t="s">
        <v>64</v>
      </c>
      <c r="C25">
        <v>2022</v>
      </c>
      <c r="D25" t="s">
        <v>65</v>
      </c>
      <c r="E25" s="9" t="s">
        <v>66</v>
      </c>
      <c r="F25" t="s">
        <v>454</v>
      </c>
      <c r="G25" t="s">
        <v>455</v>
      </c>
      <c r="H25" t="s">
        <v>456</v>
      </c>
      <c r="I25" t="s">
        <v>1076</v>
      </c>
      <c r="J25" t="s">
        <v>227</v>
      </c>
      <c r="K25" t="s">
        <v>457</v>
      </c>
      <c r="L25" t="s">
        <v>1001</v>
      </c>
      <c r="M25" t="s">
        <v>204</v>
      </c>
      <c r="N25" t="s">
        <v>458</v>
      </c>
      <c r="O25" t="s">
        <v>459</v>
      </c>
      <c r="P25" t="s">
        <v>460</v>
      </c>
      <c r="Q25" t="s">
        <v>461</v>
      </c>
      <c r="R25" t="s">
        <v>209</v>
      </c>
      <c r="S25" t="s">
        <v>462</v>
      </c>
      <c r="T25" t="s">
        <v>463</v>
      </c>
      <c r="U25" t="s">
        <v>464</v>
      </c>
      <c r="V25" t="s">
        <v>465</v>
      </c>
      <c r="W25" t="s">
        <v>466</v>
      </c>
      <c r="X25" t="s">
        <v>467</v>
      </c>
    </row>
    <row r="26" spans="1:24" x14ac:dyDescent="0.35">
      <c r="A26" s="43">
        <v>2238214110</v>
      </c>
      <c r="B26" t="s">
        <v>67</v>
      </c>
      <c r="C26">
        <v>2021</v>
      </c>
      <c r="D26" t="s">
        <v>68</v>
      </c>
      <c r="E26" s="9" t="s">
        <v>69</v>
      </c>
      <c r="F26" t="s">
        <v>468</v>
      </c>
      <c r="G26" t="s">
        <v>1049</v>
      </c>
      <c r="H26" t="s">
        <v>201</v>
      </c>
      <c r="I26" s="48" t="s">
        <v>963</v>
      </c>
      <c r="J26" t="s">
        <v>227</v>
      </c>
      <c r="K26" t="s">
        <v>469</v>
      </c>
      <c r="L26" t="s">
        <v>328</v>
      </c>
      <c r="M26" t="s">
        <v>204</v>
      </c>
      <c r="N26" t="s">
        <v>205</v>
      </c>
      <c r="O26" t="s">
        <v>206</v>
      </c>
      <c r="P26" t="s">
        <v>470</v>
      </c>
      <c r="Q26" t="s">
        <v>471</v>
      </c>
      <c r="R26" t="s">
        <v>472</v>
      </c>
      <c r="S26" t="s">
        <v>1026</v>
      </c>
      <c r="T26" t="s">
        <v>473</v>
      </c>
      <c r="U26" t="s">
        <v>474</v>
      </c>
      <c r="V26" t="s">
        <v>475</v>
      </c>
      <c r="W26" t="s">
        <v>476</v>
      </c>
      <c r="X26" t="s">
        <v>467</v>
      </c>
    </row>
    <row r="27" spans="1:24" x14ac:dyDescent="0.35">
      <c r="A27" s="43">
        <v>2662850683</v>
      </c>
      <c r="B27" s="20" t="s">
        <v>185</v>
      </c>
      <c r="C27">
        <v>2021</v>
      </c>
      <c r="D27" t="s">
        <v>70</v>
      </c>
      <c r="E27" s="9" t="s">
        <v>71</v>
      </c>
      <c r="F27" t="s">
        <v>225</v>
      </c>
      <c r="G27" t="s">
        <v>477</v>
      </c>
      <c r="H27" t="s">
        <v>478</v>
      </c>
      <c r="I27" s="48" t="s">
        <v>356</v>
      </c>
      <c r="J27" t="s">
        <v>479</v>
      </c>
      <c r="K27" t="s">
        <v>480</v>
      </c>
      <c r="L27" t="s">
        <v>481</v>
      </c>
      <c r="M27" t="s">
        <v>482</v>
      </c>
      <c r="N27" t="s">
        <v>390</v>
      </c>
      <c r="O27" t="s">
        <v>206</v>
      </c>
      <c r="P27" t="s">
        <v>483</v>
      </c>
      <c r="Q27" t="s">
        <v>484</v>
      </c>
      <c r="R27" t="s">
        <v>267</v>
      </c>
      <c r="S27" t="s">
        <v>485</v>
      </c>
      <c r="T27" t="s">
        <v>486</v>
      </c>
      <c r="U27" t="s">
        <v>437</v>
      </c>
      <c r="V27" t="s">
        <v>487</v>
      </c>
      <c r="W27" t="s">
        <v>488</v>
      </c>
      <c r="X27" t="s">
        <v>489</v>
      </c>
    </row>
    <row r="28" spans="1:24" x14ac:dyDescent="0.35">
      <c r="A28" s="43">
        <v>2044689642</v>
      </c>
      <c r="B28" t="s">
        <v>72</v>
      </c>
      <c r="C28">
        <v>2019</v>
      </c>
      <c r="D28" t="s">
        <v>73</v>
      </c>
      <c r="E28" s="9" t="s">
        <v>74</v>
      </c>
      <c r="F28" t="s">
        <v>225</v>
      </c>
      <c r="G28" t="s">
        <v>490</v>
      </c>
      <c r="H28" t="s">
        <v>491</v>
      </c>
      <c r="I28" s="48" t="s">
        <v>356</v>
      </c>
      <c r="J28" t="s">
        <v>492</v>
      </c>
      <c r="K28" t="s">
        <v>493</v>
      </c>
      <c r="L28" t="s">
        <v>494</v>
      </c>
      <c r="M28" t="s">
        <v>495</v>
      </c>
      <c r="N28" t="s">
        <v>205</v>
      </c>
      <c r="O28" t="s">
        <v>206</v>
      </c>
      <c r="P28" t="s">
        <v>483</v>
      </c>
      <c r="Q28" t="s">
        <v>496</v>
      </c>
      <c r="R28" t="s">
        <v>497</v>
      </c>
      <c r="S28" t="s">
        <v>485</v>
      </c>
      <c r="T28" t="s">
        <v>486</v>
      </c>
      <c r="U28" t="s">
        <v>437</v>
      </c>
      <c r="V28" t="s">
        <v>498</v>
      </c>
      <c r="W28" t="s">
        <v>499</v>
      </c>
      <c r="X28" t="s">
        <v>500</v>
      </c>
    </row>
    <row r="29" spans="1:24" x14ac:dyDescent="0.35">
      <c r="A29" s="43">
        <v>3113131015</v>
      </c>
      <c r="B29" t="s">
        <v>75</v>
      </c>
      <c r="C29">
        <v>2020</v>
      </c>
      <c r="D29" t="s">
        <v>76</v>
      </c>
      <c r="E29" s="9" t="s">
        <v>77</v>
      </c>
      <c r="F29" t="s">
        <v>294</v>
      </c>
      <c r="G29" t="s">
        <v>501</v>
      </c>
      <c r="H29" t="s">
        <v>257</v>
      </c>
      <c r="I29" s="48" t="s">
        <v>1024</v>
      </c>
      <c r="J29" t="s">
        <v>1025</v>
      </c>
      <c r="K29" t="s">
        <v>502</v>
      </c>
      <c r="L29" t="s">
        <v>503</v>
      </c>
      <c r="M29" t="s">
        <v>504</v>
      </c>
      <c r="N29" t="s">
        <v>205</v>
      </c>
      <c r="O29" t="s">
        <v>505</v>
      </c>
      <c r="P29" t="s">
        <v>347</v>
      </c>
      <c r="Q29" t="s">
        <v>506</v>
      </c>
      <c r="R29" t="s">
        <v>267</v>
      </c>
      <c r="S29" t="s">
        <v>507</v>
      </c>
      <c r="T29" t="s">
        <v>508</v>
      </c>
      <c r="U29" t="s">
        <v>509</v>
      </c>
      <c r="V29" t="s">
        <v>510</v>
      </c>
      <c r="W29" t="s">
        <v>511</v>
      </c>
      <c r="X29" t="s">
        <v>1002</v>
      </c>
    </row>
    <row r="30" spans="1:24" x14ac:dyDescent="0.35">
      <c r="A30" s="43">
        <v>3272561227</v>
      </c>
      <c r="B30" t="s">
        <v>78</v>
      </c>
      <c r="C30">
        <v>2021</v>
      </c>
      <c r="D30" t="s">
        <v>79</v>
      </c>
      <c r="E30" s="9" t="s">
        <v>80</v>
      </c>
      <c r="F30" t="s">
        <v>225</v>
      </c>
      <c r="G30" s="49" t="s">
        <v>1071</v>
      </c>
      <c r="H30" t="s">
        <v>512</v>
      </c>
      <c r="I30" s="48" t="s">
        <v>963</v>
      </c>
      <c r="J30" t="s">
        <v>227</v>
      </c>
      <c r="K30" t="s">
        <v>513</v>
      </c>
      <c r="L30" t="s">
        <v>514</v>
      </c>
      <c r="M30" t="s">
        <v>204</v>
      </c>
      <c r="N30" t="s">
        <v>515</v>
      </c>
      <c r="O30" t="s">
        <v>206</v>
      </c>
      <c r="P30" t="s">
        <v>516</v>
      </c>
      <c r="Q30" t="s">
        <v>517</v>
      </c>
      <c r="R30" t="s">
        <v>518</v>
      </c>
      <c r="S30" t="s">
        <v>519</v>
      </c>
      <c r="T30" t="s">
        <v>520</v>
      </c>
      <c r="U30" t="s">
        <v>335</v>
      </c>
      <c r="V30" t="s">
        <v>521</v>
      </c>
      <c r="W30" t="s">
        <v>522</v>
      </c>
      <c r="X30" t="s">
        <v>1003</v>
      </c>
    </row>
    <row r="31" spans="1:24" x14ac:dyDescent="0.35">
      <c r="A31" s="43">
        <v>3760378084</v>
      </c>
      <c r="B31" t="s">
        <v>81</v>
      </c>
      <c r="C31">
        <v>2022</v>
      </c>
      <c r="D31" t="s">
        <v>82</v>
      </c>
      <c r="E31" s="9" t="s">
        <v>83</v>
      </c>
      <c r="F31" t="s">
        <v>225</v>
      </c>
      <c r="G31" t="s">
        <v>523</v>
      </c>
      <c r="H31" t="s">
        <v>524</v>
      </c>
      <c r="I31" s="48" t="s">
        <v>963</v>
      </c>
      <c r="J31" t="s">
        <v>227</v>
      </c>
      <c r="K31" t="s">
        <v>228</v>
      </c>
      <c r="L31" t="s">
        <v>277</v>
      </c>
      <c r="M31" t="s">
        <v>419</v>
      </c>
      <c r="N31" t="s">
        <v>205</v>
      </c>
      <c r="O31" t="s">
        <v>525</v>
      </c>
      <c r="P31" t="s">
        <v>526</v>
      </c>
      <c r="Q31" t="s">
        <v>527</v>
      </c>
      <c r="R31" t="s">
        <v>209</v>
      </c>
      <c r="S31" t="s">
        <v>528</v>
      </c>
      <c r="T31" t="s">
        <v>529</v>
      </c>
      <c r="U31" t="s">
        <v>530</v>
      </c>
      <c r="V31" t="s">
        <v>531</v>
      </c>
      <c r="W31" t="s">
        <v>532</v>
      </c>
      <c r="X31" t="s">
        <v>533</v>
      </c>
    </row>
    <row r="32" spans="1:24" x14ac:dyDescent="0.35">
      <c r="A32" s="43">
        <v>2136589463</v>
      </c>
      <c r="B32" t="s">
        <v>84</v>
      </c>
      <c r="C32">
        <v>2022</v>
      </c>
      <c r="D32" t="s">
        <v>85</v>
      </c>
      <c r="E32" s="9" t="s">
        <v>86</v>
      </c>
      <c r="F32" t="s">
        <v>225</v>
      </c>
      <c r="G32" t="s">
        <v>534</v>
      </c>
      <c r="H32" t="s">
        <v>535</v>
      </c>
      <c r="I32" s="48" t="s">
        <v>536</v>
      </c>
      <c r="J32" t="s">
        <v>537</v>
      </c>
      <c r="K32" t="s">
        <v>538</v>
      </c>
      <c r="L32" t="s">
        <v>539</v>
      </c>
      <c r="M32" t="s">
        <v>1004</v>
      </c>
      <c r="N32" t="s">
        <v>540</v>
      </c>
      <c r="O32" t="s">
        <v>541</v>
      </c>
      <c r="P32" t="s">
        <v>542</v>
      </c>
      <c r="Q32" t="s">
        <v>1005</v>
      </c>
      <c r="R32" t="s">
        <v>543</v>
      </c>
      <c r="S32" t="s">
        <v>544</v>
      </c>
      <c r="T32" t="s">
        <v>436</v>
      </c>
      <c r="U32" t="s">
        <v>545</v>
      </c>
      <c r="V32" t="s">
        <v>546</v>
      </c>
      <c r="W32" t="s">
        <v>547</v>
      </c>
      <c r="X32" t="s">
        <v>548</v>
      </c>
    </row>
    <row r="33" spans="1:24" x14ac:dyDescent="0.35">
      <c r="A33" s="50">
        <v>3286259646</v>
      </c>
      <c r="B33" t="s">
        <v>29</v>
      </c>
      <c r="C33">
        <v>2022</v>
      </c>
      <c r="D33" t="s">
        <v>87</v>
      </c>
      <c r="E33" s="9" t="s">
        <v>88</v>
      </c>
      <c r="F33" t="s">
        <v>225</v>
      </c>
      <c r="G33" t="s">
        <v>549</v>
      </c>
      <c r="H33" t="s">
        <v>550</v>
      </c>
      <c r="I33" t="s">
        <v>1075</v>
      </c>
      <c r="J33" t="s">
        <v>551</v>
      </c>
      <c r="K33" t="s">
        <v>228</v>
      </c>
      <c r="L33" t="s">
        <v>277</v>
      </c>
      <c r="M33" t="s">
        <v>419</v>
      </c>
      <c r="N33" t="s">
        <v>458</v>
      </c>
      <c r="O33" t="s">
        <v>552</v>
      </c>
      <c r="P33" t="s">
        <v>1027</v>
      </c>
      <c r="Q33" t="s">
        <v>1028</v>
      </c>
      <c r="R33" t="s">
        <v>234</v>
      </c>
      <c r="S33" t="s">
        <v>553</v>
      </c>
      <c r="T33" t="s">
        <v>436</v>
      </c>
      <c r="U33" t="s">
        <v>554</v>
      </c>
      <c r="V33" t="s">
        <v>555</v>
      </c>
      <c r="W33" t="s">
        <v>556</v>
      </c>
      <c r="X33" t="s">
        <v>467</v>
      </c>
    </row>
    <row r="34" spans="1:24" x14ac:dyDescent="0.35">
      <c r="A34" s="47">
        <v>914635920</v>
      </c>
      <c r="B34" t="s">
        <v>89</v>
      </c>
      <c r="C34">
        <v>2020</v>
      </c>
      <c r="D34" t="s">
        <v>90</v>
      </c>
      <c r="E34" s="9" t="s">
        <v>91</v>
      </c>
      <c r="F34" t="s">
        <v>225</v>
      </c>
      <c r="G34" t="s">
        <v>557</v>
      </c>
      <c r="H34" t="s">
        <v>558</v>
      </c>
      <c r="I34" s="48" t="s">
        <v>559</v>
      </c>
      <c r="J34" t="s">
        <v>560</v>
      </c>
      <c r="K34" t="s">
        <v>561</v>
      </c>
      <c r="L34" t="s">
        <v>562</v>
      </c>
      <c r="M34" t="s">
        <v>563</v>
      </c>
      <c r="N34" t="s">
        <v>205</v>
      </c>
      <c r="O34" t="s">
        <v>206</v>
      </c>
      <c r="P34" t="s">
        <v>564</v>
      </c>
      <c r="Q34" t="s">
        <v>565</v>
      </c>
      <c r="R34" t="s">
        <v>267</v>
      </c>
      <c r="S34" t="s">
        <v>566</v>
      </c>
      <c r="T34" t="s">
        <v>567</v>
      </c>
      <c r="U34" t="s">
        <v>568</v>
      </c>
      <c r="V34" t="s">
        <v>569</v>
      </c>
      <c r="W34" t="s">
        <v>570</v>
      </c>
      <c r="X34" t="s">
        <v>571</v>
      </c>
    </row>
    <row r="35" spans="1:24" x14ac:dyDescent="0.35">
      <c r="A35" s="50">
        <v>1977124126</v>
      </c>
      <c r="B35" t="s">
        <v>92</v>
      </c>
      <c r="C35">
        <v>2022</v>
      </c>
      <c r="D35" t="s">
        <v>93</v>
      </c>
      <c r="E35" s="9" t="s">
        <v>94</v>
      </c>
      <c r="F35" t="s">
        <v>572</v>
      </c>
      <c r="G35" t="s">
        <v>573</v>
      </c>
      <c r="H35" t="s">
        <v>574</v>
      </c>
      <c r="I35" s="49" t="s">
        <v>1082</v>
      </c>
      <c r="J35" t="s">
        <v>575</v>
      </c>
      <c r="K35" t="s">
        <v>576</v>
      </c>
      <c r="L35" t="s">
        <v>277</v>
      </c>
      <c r="M35" t="s">
        <v>577</v>
      </c>
      <c r="N35" t="s">
        <v>578</v>
      </c>
      <c r="O35" t="s">
        <v>579</v>
      </c>
      <c r="P35" t="s">
        <v>580</v>
      </c>
      <c r="Q35" t="s">
        <v>581</v>
      </c>
      <c r="R35" t="s">
        <v>267</v>
      </c>
      <c r="S35" t="s">
        <v>582</v>
      </c>
      <c r="T35" t="s">
        <v>583</v>
      </c>
      <c r="U35" t="s">
        <v>584</v>
      </c>
      <c r="V35" t="s">
        <v>585</v>
      </c>
      <c r="W35" t="s">
        <v>586</v>
      </c>
      <c r="X35" t="s">
        <v>587</v>
      </c>
    </row>
    <row r="36" spans="1:24" x14ac:dyDescent="0.35">
      <c r="A36" s="43">
        <v>1286056190</v>
      </c>
      <c r="B36" t="s">
        <v>95</v>
      </c>
      <c r="C36">
        <v>2022</v>
      </c>
      <c r="D36" t="s">
        <v>186</v>
      </c>
      <c r="E36" s="9" t="s">
        <v>96</v>
      </c>
      <c r="F36" t="s">
        <v>379</v>
      </c>
      <c r="G36" t="s">
        <v>380</v>
      </c>
      <c r="H36" t="s">
        <v>558</v>
      </c>
      <c r="I36" s="57" t="s">
        <v>588</v>
      </c>
      <c r="J36" t="s">
        <v>589</v>
      </c>
      <c r="K36" t="s">
        <v>576</v>
      </c>
      <c r="L36" t="s">
        <v>277</v>
      </c>
      <c r="M36" t="s">
        <v>577</v>
      </c>
      <c r="N36" t="s">
        <v>590</v>
      </c>
      <c r="O36" t="s">
        <v>591</v>
      </c>
      <c r="P36" t="s">
        <v>592</v>
      </c>
      <c r="Q36" t="s">
        <v>593</v>
      </c>
      <c r="R36" t="s">
        <v>267</v>
      </c>
      <c r="S36" t="s">
        <v>594</v>
      </c>
      <c r="T36" t="s">
        <v>595</v>
      </c>
      <c r="U36" t="s">
        <v>304</v>
      </c>
      <c r="V36" t="s">
        <v>596</v>
      </c>
      <c r="W36" t="s">
        <v>383</v>
      </c>
      <c r="X36" t="s">
        <v>597</v>
      </c>
    </row>
    <row r="37" spans="1:24" x14ac:dyDescent="0.35">
      <c r="A37" s="43">
        <v>1519899723</v>
      </c>
      <c r="B37" t="s">
        <v>200</v>
      </c>
      <c r="C37">
        <v>2021</v>
      </c>
      <c r="D37" t="s">
        <v>97</v>
      </c>
      <c r="E37" s="9" t="s">
        <v>98</v>
      </c>
      <c r="F37" t="s">
        <v>598</v>
      </c>
      <c r="G37" t="s">
        <v>599</v>
      </c>
      <c r="H37" t="s">
        <v>600</v>
      </c>
      <c r="I37" s="48" t="s">
        <v>601</v>
      </c>
      <c r="J37" t="s">
        <v>602</v>
      </c>
      <c r="K37" t="s">
        <v>603</v>
      </c>
      <c r="L37" t="s">
        <v>604</v>
      </c>
      <c r="M37" t="s">
        <v>605</v>
      </c>
      <c r="N37" t="s">
        <v>606</v>
      </c>
      <c r="O37" t="s">
        <v>607</v>
      </c>
      <c r="P37" t="s">
        <v>608</v>
      </c>
      <c r="Q37" t="s">
        <v>609</v>
      </c>
      <c r="R37" t="s">
        <v>402</v>
      </c>
      <c r="S37" t="s">
        <v>610</v>
      </c>
      <c r="T37" t="s">
        <v>392</v>
      </c>
      <c r="U37" t="s">
        <v>611</v>
      </c>
      <c r="V37" t="s">
        <v>612</v>
      </c>
      <c r="W37" t="s">
        <v>613</v>
      </c>
      <c r="X37" t="s">
        <v>614</v>
      </c>
    </row>
    <row r="38" spans="1:24" x14ac:dyDescent="0.35">
      <c r="A38" s="43">
        <v>2380923650</v>
      </c>
      <c r="B38" t="s">
        <v>99</v>
      </c>
      <c r="C38">
        <v>2022</v>
      </c>
      <c r="D38" t="s">
        <v>100</v>
      </c>
      <c r="E38" s="9" t="s">
        <v>101</v>
      </c>
      <c r="F38" t="s">
        <v>225</v>
      </c>
      <c r="G38" t="s">
        <v>615</v>
      </c>
      <c r="H38" t="s">
        <v>616</v>
      </c>
      <c r="I38" s="48" t="s">
        <v>588</v>
      </c>
      <c r="J38" t="s">
        <v>617</v>
      </c>
      <c r="K38" t="s">
        <v>618</v>
      </c>
      <c r="L38" t="s">
        <v>619</v>
      </c>
      <c r="M38" t="s">
        <v>620</v>
      </c>
      <c r="N38" t="s">
        <v>621</v>
      </c>
      <c r="O38" t="s">
        <v>525</v>
      </c>
      <c r="P38" t="s">
        <v>622</v>
      </c>
      <c r="Q38" t="s">
        <v>623</v>
      </c>
      <c r="R38" t="s">
        <v>267</v>
      </c>
      <c r="S38" t="s">
        <v>624</v>
      </c>
      <c r="T38" t="s">
        <v>404</v>
      </c>
      <c r="U38" t="s">
        <v>584</v>
      </c>
      <c r="V38" t="s">
        <v>406</v>
      </c>
      <c r="W38" t="s">
        <v>383</v>
      </c>
      <c r="X38" t="s">
        <v>625</v>
      </c>
    </row>
    <row r="39" spans="1:24" x14ac:dyDescent="0.35">
      <c r="A39" s="43">
        <v>1234567891</v>
      </c>
      <c r="B39" s="20" t="s">
        <v>187</v>
      </c>
      <c r="C39">
        <v>2022</v>
      </c>
      <c r="D39" t="s">
        <v>102</v>
      </c>
      <c r="E39" s="9" t="s">
        <v>103</v>
      </c>
      <c r="F39" t="s">
        <v>255</v>
      </c>
      <c r="G39" t="s">
        <v>981</v>
      </c>
      <c r="H39" t="s">
        <v>257</v>
      </c>
      <c r="I39" s="48" t="s">
        <v>258</v>
      </c>
      <c r="J39" t="s">
        <v>626</v>
      </c>
      <c r="K39" t="s">
        <v>627</v>
      </c>
      <c r="L39" t="s">
        <v>261</v>
      </c>
      <c r="M39" t="s">
        <v>262</v>
      </c>
      <c r="N39" t="s">
        <v>263</v>
      </c>
      <c r="O39" t="s">
        <v>264</v>
      </c>
      <c r="P39" t="s">
        <v>628</v>
      </c>
      <c r="Q39" t="s">
        <v>629</v>
      </c>
      <c r="R39" t="s">
        <v>267</v>
      </c>
      <c r="S39" t="s">
        <v>630</v>
      </c>
      <c r="T39" t="s">
        <v>1029</v>
      </c>
      <c r="U39" t="s">
        <v>631</v>
      </c>
      <c r="V39" t="s">
        <v>1030</v>
      </c>
      <c r="W39" t="s">
        <v>632</v>
      </c>
      <c r="X39" t="s">
        <v>215</v>
      </c>
    </row>
    <row r="40" spans="1:24" x14ac:dyDescent="0.35">
      <c r="A40" s="43">
        <v>1795779689</v>
      </c>
      <c r="B40" s="10" t="s">
        <v>104</v>
      </c>
      <c r="C40" s="10">
        <v>2022</v>
      </c>
      <c r="D40" s="10" t="s">
        <v>105</v>
      </c>
      <c r="E40" s="11" t="s">
        <v>106</v>
      </c>
      <c r="F40" t="s">
        <v>225</v>
      </c>
      <c r="G40" t="s">
        <v>633</v>
      </c>
      <c r="H40" t="s">
        <v>634</v>
      </c>
      <c r="I40" s="48" t="s">
        <v>1031</v>
      </c>
      <c r="J40" t="s">
        <v>227</v>
      </c>
      <c r="K40" t="s">
        <v>635</v>
      </c>
      <c r="L40" t="s">
        <v>636</v>
      </c>
      <c r="M40" t="s">
        <v>637</v>
      </c>
      <c r="N40" t="s">
        <v>638</v>
      </c>
      <c r="O40" t="s">
        <v>639</v>
      </c>
      <c r="P40" t="s">
        <v>640</v>
      </c>
      <c r="Q40" t="s">
        <v>641</v>
      </c>
      <c r="R40" t="s">
        <v>267</v>
      </c>
      <c r="S40" t="s">
        <v>642</v>
      </c>
      <c r="T40" t="s">
        <v>643</v>
      </c>
      <c r="U40" t="s">
        <v>451</v>
      </c>
      <c r="V40" t="s">
        <v>644</v>
      </c>
      <c r="W40" t="s">
        <v>383</v>
      </c>
      <c r="X40" t="s">
        <v>1006</v>
      </c>
    </row>
    <row r="41" spans="1:24" x14ac:dyDescent="0.35">
      <c r="A41" s="45">
        <v>878349061</v>
      </c>
      <c r="B41" s="10" t="s">
        <v>107</v>
      </c>
      <c r="C41" s="10">
        <v>2019</v>
      </c>
      <c r="D41" s="10" t="s">
        <v>108</v>
      </c>
      <c r="E41" s="11" t="s">
        <v>109</v>
      </c>
      <c r="F41" t="s">
        <v>962</v>
      </c>
      <c r="G41" t="s">
        <v>961</v>
      </c>
      <c r="H41" t="s">
        <v>257</v>
      </c>
      <c r="I41" s="48" t="s">
        <v>258</v>
      </c>
      <c r="J41" t="s">
        <v>259</v>
      </c>
      <c r="K41" t="s">
        <v>645</v>
      </c>
      <c r="L41" t="s">
        <v>261</v>
      </c>
      <c r="M41" t="s">
        <v>262</v>
      </c>
      <c r="N41" t="s">
        <v>263</v>
      </c>
      <c r="O41" t="s">
        <v>264</v>
      </c>
      <c r="P41" t="s">
        <v>1032</v>
      </c>
      <c r="Q41" t="s">
        <v>1033</v>
      </c>
      <c r="R41" t="s">
        <v>646</v>
      </c>
      <c r="S41" t="s">
        <v>630</v>
      </c>
      <c r="T41" t="s">
        <v>1034</v>
      </c>
      <c r="U41" t="s">
        <v>1035</v>
      </c>
      <c r="V41" t="s">
        <v>1036</v>
      </c>
      <c r="W41" t="s">
        <v>647</v>
      </c>
      <c r="X41" t="s">
        <v>215</v>
      </c>
    </row>
    <row r="42" spans="1:24" x14ac:dyDescent="0.35">
      <c r="A42" s="44">
        <v>4163561095</v>
      </c>
      <c r="B42" s="10" t="s">
        <v>110</v>
      </c>
      <c r="C42" s="10">
        <v>2021</v>
      </c>
      <c r="D42" s="10" t="s">
        <v>111</v>
      </c>
      <c r="E42" s="11" t="s">
        <v>112</v>
      </c>
      <c r="F42" t="s">
        <v>225</v>
      </c>
      <c r="G42" t="s">
        <v>648</v>
      </c>
      <c r="H42" t="s">
        <v>558</v>
      </c>
      <c r="I42" s="48" t="s">
        <v>1031</v>
      </c>
      <c r="J42" t="s">
        <v>1037</v>
      </c>
      <c r="K42" t="s">
        <v>649</v>
      </c>
      <c r="L42" t="s">
        <v>1007</v>
      </c>
      <c r="M42" t="s">
        <v>650</v>
      </c>
      <c r="N42" t="s">
        <v>651</v>
      </c>
      <c r="O42" t="s">
        <v>652</v>
      </c>
      <c r="P42" t="s">
        <v>653</v>
      </c>
      <c r="Q42" t="s">
        <v>413</v>
      </c>
      <c r="R42" t="s">
        <v>654</v>
      </c>
      <c r="S42" t="s">
        <v>655</v>
      </c>
      <c r="T42" t="s">
        <v>656</v>
      </c>
      <c r="U42" t="s">
        <v>657</v>
      </c>
      <c r="V42" t="s">
        <v>658</v>
      </c>
      <c r="W42" t="s">
        <v>659</v>
      </c>
      <c r="X42" t="s">
        <v>660</v>
      </c>
    </row>
    <row r="43" spans="1:24" x14ac:dyDescent="0.35">
      <c r="A43" s="44">
        <v>1828507192</v>
      </c>
      <c r="B43" s="10" t="s">
        <v>195</v>
      </c>
      <c r="C43" s="10">
        <v>2022</v>
      </c>
      <c r="D43" s="10" t="s">
        <v>113</v>
      </c>
      <c r="E43" s="11" t="s">
        <v>114</v>
      </c>
      <c r="F43" t="s">
        <v>379</v>
      </c>
      <c r="G43" t="s">
        <v>661</v>
      </c>
      <c r="H43" t="s">
        <v>662</v>
      </c>
      <c r="I43" s="48" t="s">
        <v>1084</v>
      </c>
      <c r="J43" t="s">
        <v>663</v>
      </c>
      <c r="K43" t="s">
        <v>664</v>
      </c>
      <c r="L43" t="s">
        <v>665</v>
      </c>
      <c r="M43" t="s">
        <v>666</v>
      </c>
      <c r="N43" t="s">
        <v>667</v>
      </c>
      <c r="O43" t="s">
        <v>668</v>
      </c>
      <c r="P43" t="s">
        <v>669</v>
      </c>
      <c r="Q43" t="s">
        <v>670</v>
      </c>
      <c r="R43" t="s">
        <v>267</v>
      </c>
      <c r="S43" t="s">
        <v>671</v>
      </c>
      <c r="T43" t="s">
        <v>672</v>
      </c>
      <c r="U43" t="s">
        <v>673</v>
      </c>
      <c r="V43" t="s">
        <v>674</v>
      </c>
      <c r="W43" t="s">
        <v>675</v>
      </c>
      <c r="X43" t="s">
        <v>1008</v>
      </c>
    </row>
    <row r="44" spans="1:24" x14ac:dyDescent="0.35">
      <c r="A44" s="43">
        <v>1055369512</v>
      </c>
      <c r="B44" s="20" t="s">
        <v>115</v>
      </c>
      <c r="C44">
        <v>2022</v>
      </c>
      <c r="D44" s="20" t="s">
        <v>116</v>
      </c>
      <c r="E44" t="s">
        <v>117</v>
      </c>
      <c r="F44" t="s">
        <v>225</v>
      </c>
      <c r="G44" t="s">
        <v>676</v>
      </c>
      <c r="H44" t="s">
        <v>677</v>
      </c>
      <c r="I44" s="56" t="s">
        <v>1075</v>
      </c>
      <c r="J44" t="s">
        <v>678</v>
      </c>
      <c r="K44" t="s">
        <v>679</v>
      </c>
      <c r="L44" t="s">
        <v>680</v>
      </c>
      <c r="M44" t="s">
        <v>681</v>
      </c>
      <c r="N44" t="s">
        <v>682</v>
      </c>
      <c r="O44" t="s">
        <v>683</v>
      </c>
      <c r="P44" t="s">
        <v>1009</v>
      </c>
      <c r="Q44" t="s">
        <v>684</v>
      </c>
      <c r="R44" t="s">
        <v>209</v>
      </c>
      <c r="S44" t="s">
        <v>685</v>
      </c>
      <c r="T44" t="s">
        <v>686</v>
      </c>
      <c r="U44" t="s">
        <v>687</v>
      </c>
      <c r="V44" t="s">
        <v>688</v>
      </c>
      <c r="W44" t="s">
        <v>689</v>
      </c>
      <c r="X44" t="s">
        <v>1010</v>
      </c>
    </row>
    <row r="45" spans="1:24" x14ac:dyDescent="0.35">
      <c r="A45" s="50">
        <v>4286528530</v>
      </c>
      <c r="B45" t="s">
        <v>118</v>
      </c>
      <c r="C45">
        <v>2022</v>
      </c>
      <c r="D45" t="s">
        <v>119</v>
      </c>
      <c r="E45" t="s">
        <v>120</v>
      </c>
      <c r="F45" t="s">
        <v>225</v>
      </c>
      <c r="G45" t="s">
        <v>690</v>
      </c>
      <c r="H45" t="s">
        <v>691</v>
      </c>
      <c r="I45" s="49" t="s">
        <v>1072</v>
      </c>
      <c r="J45" t="s">
        <v>692</v>
      </c>
      <c r="K45" t="s">
        <v>693</v>
      </c>
      <c r="L45" t="s">
        <v>694</v>
      </c>
      <c r="M45" t="s">
        <v>577</v>
      </c>
      <c r="N45" t="s">
        <v>695</v>
      </c>
      <c r="O45" t="s">
        <v>696</v>
      </c>
      <c r="P45" t="s">
        <v>697</v>
      </c>
      <c r="Q45" t="s">
        <v>698</v>
      </c>
      <c r="R45" t="s">
        <v>209</v>
      </c>
      <c r="S45" t="s">
        <v>699</v>
      </c>
      <c r="T45" t="s">
        <v>700</v>
      </c>
      <c r="U45" t="s">
        <v>701</v>
      </c>
      <c r="V45" t="s">
        <v>702</v>
      </c>
      <c r="W45" t="s">
        <v>383</v>
      </c>
      <c r="X45" t="s">
        <v>703</v>
      </c>
    </row>
    <row r="46" spans="1:24" x14ac:dyDescent="0.35">
      <c r="A46" s="46">
        <v>261727485</v>
      </c>
      <c r="B46" t="s">
        <v>121</v>
      </c>
      <c r="C46">
        <v>2021</v>
      </c>
      <c r="D46" t="s">
        <v>122</v>
      </c>
      <c r="E46" t="s">
        <v>123</v>
      </c>
      <c r="F46" t="s">
        <v>962</v>
      </c>
      <c r="G46" t="s">
        <v>981</v>
      </c>
      <c r="H46" t="s">
        <v>201</v>
      </c>
      <c r="I46" s="48" t="s">
        <v>963</v>
      </c>
      <c r="J46" t="s">
        <v>227</v>
      </c>
      <c r="K46" t="s">
        <v>216</v>
      </c>
      <c r="L46" t="s">
        <v>217</v>
      </c>
      <c r="M46" t="s">
        <v>245</v>
      </c>
      <c r="N46" t="s">
        <v>205</v>
      </c>
      <c r="O46" t="s">
        <v>206</v>
      </c>
      <c r="P46" t="s">
        <v>219</v>
      </c>
      <c r="Q46" t="s">
        <v>704</v>
      </c>
      <c r="R46" t="s">
        <v>209</v>
      </c>
      <c r="S46" t="s">
        <v>210</v>
      </c>
      <c r="T46" t="s">
        <v>705</v>
      </c>
      <c r="U46" t="s">
        <v>222</v>
      </c>
      <c r="V46" t="s">
        <v>706</v>
      </c>
      <c r="W46" t="s">
        <v>224</v>
      </c>
      <c r="X46" t="s">
        <v>215</v>
      </c>
    </row>
    <row r="47" spans="1:24" x14ac:dyDescent="0.35">
      <c r="A47" s="43">
        <v>2179267930</v>
      </c>
      <c r="B47" t="s">
        <v>124</v>
      </c>
      <c r="C47">
        <v>2022</v>
      </c>
      <c r="D47" t="s">
        <v>125</v>
      </c>
      <c r="E47" t="s">
        <v>126</v>
      </c>
      <c r="F47" t="s">
        <v>225</v>
      </c>
      <c r="G47" t="s">
        <v>707</v>
      </c>
      <c r="H47" t="s">
        <v>708</v>
      </c>
      <c r="I47" t="s">
        <v>1078</v>
      </c>
      <c r="J47" t="s">
        <v>709</v>
      </c>
      <c r="K47" t="s">
        <v>710</v>
      </c>
      <c r="L47" t="s">
        <v>711</v>
      </c>
      <c r="M47" t="s">
        <v>712</v>
      </c>
      <c r="N47" t="s">
        <v>205</v>
      </c>
      <c r="O47" t="s">
        <v>1011</v>
      </c>
      <c r="P47" t="s">
        <v>713</v>
      </c>
      <c r="Q47" t="s">
        <v>714</v>
      </c>
      <c r="R47" t="s">
        <v>715</v>
      </c>
      <c r="S47" t="s">
        <v>716</v>
      </c>
      <c r="T47" t="s">
        <v>717</v>
      </c>
      <c r="U47" t="s">
        <v>718</v>
      </c>
      <c r="V47" t="s">
        <v>719</v>
      </c>
      <c r="W47" t="s">
        <v>720</v>
      </c>
      <c r="X47" t="s">
        <v>721</v>
      </c>
    </row>
    <row r="48" spans="1:24" x14ac:dyDescent="0.35">
      <c r="A48" s="43">
        <v>2738712179</v>
      </c>
      <c r="B48" t="s">
        <v>127</v>
      </c>
      <c r="C48">
        <v>2022</v>
      </c>
      <c r="D48" t="s">
        <v>188</v>
      </c>
      <c r="E48" t="s">
        <v>128</v>
      </c>
      <c r="F48" t="s">
        <v>379</v>
      </c>
      <c r="G48" t="s">
        <v>722</v>
      </c>
      <c r="H48" t="s">
        <v>558</v>
      </c>
      <c r="I48" s="48" t="s">
        <v>723</v>
      </c>
      <c r="J48" t="s">
        <v>724</v>
      </c>
      <c r="K48" t="s">
        <v>725</v>
      </c>
      <c r="L48" t="s">
        <v>726</v>
      </c>
      <c r="M48" t="s">
        <v>727</v>
      </c>
      <c r="N48" t="s">
        <v>205</v>
      </c>
      <c r="O48" t="s">
        <v>728</v>
      </c>
      <c r="P48" t="s">
        <v>729</v>
      </c>
      <c r="Q48" t="s">
        <v>730</v>
      </c>
      <c r="R48" t="s">
        <v>267</v>
      </c>
      <c r="S48" t="s">
        <v>731</v>
      </c>
      <c r="T48" t="s">
        <v>732</v>
      </c>
      <c r="U48" t="s">
        <v>701</v>
      </c>
      <c r="V48" t="s">
        <v>733</v>
      </c>
      <c r="W48" t="s">
        <v>383</v>
      </c>
      <c r="X48" t="s">
        <v>734</v>
      </c>
    </row>
    <row r="49" spans="1:24" x14ac:dyDescent="0.35">
      <c r="A49" s="43">
        <v>3678116995</v>
      </c>
      <c r="B49" t="s">
        <v>129</v>
      </c>
      <c r="C49">
        <v>2022</v>
      </c>
      <c r="D49" t="s">
        <v>130</v>
      </c>
      <c r="E49" t="s">
        <v>131</v>
      </c>
      <c r="F49" t="s">
        <v>225</v>
      </c>
      <c r="G49" t="s">
        <v>735</v>
      </c>
      <c r="H49" t="s">
        <v>736</v>
      </c>
      <c r="I49" s="48" t="s">
        <v>356</v>
      </c>
      <c r="J49" t="s">
        <v>737</v>
      </c>
      <c r="K49" t="s">
        <v>738</v>
      </c>
      <c r="L49" t="s">
        <v>739</v>
      </c>
      <c r="M49" t="s">
        <v>740</v>
      </c>
      <c r="N49" t="s">
        <v>741</v>
      </c>
      <c r="O49" t="s">
        <v>742</v>
      </c>
      <c r="P49" t="s">
        <v>743</v>
      </c>
      <c r="Q49" t="s">
        <v>744</v>
      </c>
      <c r="R49" t="s">
        <v>209</v>
      </c>
      <c r="S49" t="s">
        <v>745</v>
      </c>
      <c r="T49" t="s">
        <v>746</v>
      </c>
      <c r="U49" t="s">
        <v>451</v>
      </c>
      <c r="V49" t="s">
        <v>747</v>
      </c>
      <c r="W49" t="s">
        <v>748</v>
      </c>
      <c r="X49" t="s">
        <v>749</v>
      </c>
    </row>
    <row r="50" spans="1:24" x14ac:dyDescent="0.35">
      <c r="A50" s="50">
        <v>4199071353</v>
      </c>
      <c r="B50" t="s">
        <v>132</v>
      </c>
      <c r="C50">
        <v>2022</v>
      </c>
      <c r="D50" t="s">
        <v>133</v>
      </c>
      <c r="E50" t="s">
        <v>134</v>
      </c>
      <c r="F50" t="s">
        <v>750</v>
      </c>
      <c r="G50" t="s">
        <v>751</v>
      </c>
      <c r="H50" t="s">
        <v>752</v>
      </c>
      <c r="I50" s="49" t="s">
        <v>753</v>
      </c>
      <c r="J50" t="s">
        <v>754</v>
      </c>
      <c r="K50" t="s">
        <v>755</v>
      </c>
      <c r="L50" t="s">
        <v>277</v>
      </c>
      <c r="M50" t="s">
        <v>756</v>
      </c>
      <c r="N50" t="s">
        <v>757</v>
      </c>
      <c r="O50" t="s">
        <v>758</v>
      </c>
      <c r="P50" t="s">
        <v>759</v>
      </c>
      <c r="Q50" t="s">
        <v>760</v>
      </c>
      <c r="R50" t="s">
        <v>209</v>
      </c>
      <c r="S50" t="s">
        <v>761</v>
      </c>
      <c r="T50" t="s">
        <v>404</v>
      </c>
      <c r="U50" t="s">
        <v>701</v>
      </c>
      <c r="V50" t="s">
        <v>762</v>
      </c>
      <c r="W50" t="s">
        <v>763</v>
      </c>
      <c r="X50" t="s">
        <v>1012</v>
      </c>
    </row>
    <row r="51" spans="1:24" x14ac:dyDescent="0.35">
      <c r="A51" s="50">
        <v>1108156353</v>
      </c>
      <c r="B51" t="s">
        <v>135</v>
      </c>
      <c r="C51">
        <v>2022</v>
      </c>
      <c r="D51" t="s">
        <v>136</v>
      </c>
      <c r="E51" t="s">
        <v>137</v>
      </c>
      <c r="F51" t="s">
        <v>379</v>
      </c>
      <c r="G51" t="s">
        <v>764</v>
      </c>
      <c r="H51" t="s">
        <v>765</v>
      </c>
      <c r="I51" t="s">
        <v>1072</v>
      </c>
      <c r="J51" t="s">
        <v>227</v>
      </c>
      <c r="K51" t="s">
        <v>766</v>
      </c>
      <c r="L51" t="s">
        <v>1013</v>
      </c>
      <c r="M51" t="s">
        <v>767</v>
      </c>
      <c r="N51" t="s">
        <v>757</v>
      </c>
      <c r="O51" t="s">
        <v>768</v>
      </c>
      <c r="P51" t="s">
        <v>769</v>
      </c>
      <c r="Q51" t="s">
        <v>770</v>
      </c>
      <c r="R51" t="s">
        <v>267</v>
      </c>
      <c r="S51" t="s">
        <v>771</v>
      </c>
      <c r="T51" t="s">
        <v>772</v>
      </c>
      <c r="U51" t="s">
        <v>773</v>
      </c>
      <c r="V51" t="s">
        <v>762</v>
      </c>
      <c r="W51" t="s">
        <v>774</v>
      </c>
      <c r="X51" t="s">
        <v>775</v>
      </c>
    </row>
    <row r="52" spans="1:24" x14ac:dyDescent="0.35">
      <c r="A52" s="43">
        <v>3836325935</v>
      </c>
      <c r="B52" t="s">
        <v>138</v>
      </c>
      <c r="C52">
        <v>2021</v>
      </c>
      <c r="D52" t="s">
        <v>189</v>
      </c>
      <c r="E52" t="s">
        <v>139</v>
      </c>
      <c r="F52" t="s">
        <v>379</v>
      </c>
      <c r="G52" t="s">
        <v>256</v>
      </c>
      <c r="H52" t="s">
        <v>558</v>
      </c>
      <c r="I52" s="48" t="s">
        <v>258</v>
      </c>
      <c r="J52" t="s">
        <v>776</v>
      </c>
      <c r="K52" t="s">
        <v>777</v>
      </c>
      <c r="L52" t="s">
        <v>778</v>
      </c>
      <c r="M52" t="s">
        <v>262</v>
      </c>
      <c r="N52" t="s">
        <v>263</v>
      </c>
      <c r="O52" t="s">
        <v>264</v>
      </c>
      <c r="P52" t="s">
        <v>1039</v>
      </c>
      <c r="Q52" t="s">
        <v>1040</v>
      </c>
      <c r="R52" t="s">
        <v>267</v>
      </c>
      <c r="S52" t="s">
        <v>268</v>
      </c>
      <c r="T52" t="s">
        <v>779</v>
      </c>
      <c r="U52" t="s">
        <v>780</v>
      </c>
      <c r="V52" t="s">
        <v>781</v>
      </c>
      <c r="W52" t="s">
        <v>782</v>
      </c>
      <c r="X52" t="s">
        <v>993</v>
      </c>
    </row>
    <row r="53" spans="1:24" x14ac:dyDescent="0.35">
      <c r="A53" s="46">
        <v>601575515</v>
      </c>
      <c r="B53" t="s">
        <v>140</v>
      </c>
      <c r="C53">
        <v>2020</v>
      </c>
      <c r="D53" t="s">
        <v>141</v>
      </c>
      <c r="E53" t="s">
        <v>142</v>
      </c>
      <c r="F53" t="s">
        <v>225</v>
      </c>
      <c r="G53" t="s">
        <v>1077</v>
      </c>
      <c r="H53" t="s">
        <v>783</v>
      </c>
      <c r="I53" s="48" t="s">
        <v>1038</v>
      </c>
      <c r="J53" t="s">
        <v>227</v>
      </c>
      <c r="K53" t="s">
        <v>784</v>
      </c>
      <c r="L53" t="s">
        <v>785</v>
      </c>
      <c r="M53" t="s">
        <v>786</v>
      </c>
      <c r="N53" t="s">
        <v>787</v>
      </c>
      <c r="O53" t="s">
        <v>788</v>
      </c>
      <c r="P53" t="s">
        <v>789</v>
      </c>
      <c r="Q53" t="s">
        <v>790</v>
      </c>
      <c r="R53" t="s">
        <v>791</v>
      </c>
      <c r="S53" t="s">
        <v>792</v>
      </c>
      <c r="T53" t="s">
        <v>793</v>
      </c>
      <c r="U53" t="s">
        <v>794</v>
      </c>
      <c r="V53" t="s">
        <v>795</v>
      </c>
      <c r="W53" t="s">
        <v>796</v>
      </c>
      <c r="X53" t="s">
        <v>797</v>
      </c>
    </row>
    <row r="54" spans="1:24" x14ac:dyDescent="0.35">
      <c r="A54" s="43">
        <v>2300517094</v>
      </c>
      <c r="B54" t="s">
        <v>143</v>
      </c>
      <c r="C54">
        <v>2022</v>
      </c>
      <c r="D54" t="s">
        <v>144</v>
      </c>
      <c r="E54" t="s">
        <v>145</v>
      </c>
      <c r="F54" t="s">
        <v>798</v>
      </c>
      <c r="G54" t="s">
        <v>722</v>
      </c>
      <c r="H54" t="s">
        <v>799</v>
      </c>
      <c r="I54" s="48" t="s">
        <v>800</v>
      </c>
      <c r="J54" t="s">
        <v>801</v>
      </c>
      <c r="K54" t="s">
        <v>802</v>
      </c>
      <c r="L54" t="s">
        <v>803</v>
      </c>
      <c r="M54" t="s">
        <v>804</v>
      </c>
      <c r="N54" t="s">
        <v>805</v>
      </c>
      <c r="O54" t="s">
        <v>806</v>
      </c>
      <c r="P54" t="s">
        <v>807</v>
      </c>
      <c r="Q54" t="s">
        <v>808</v>
      </c>
      <c r="R54" t="s">
        <v>809</v>
      </c>
      <c r="S54" t="s">
        <v>810</v>
      </c>
      <c r="T54" t="s">
        <v>811</v>
      </c>
      <c r="U54" t="s">
        <v>812</v>
      </c>
      <c r="V54" t="s">
        <v>546</v>
      </c>
      <c r="W54" t="s">
        <v>383</v>
      </c>
      <c r="X54" t="s">
        <v>813</v>
      </c>
    </row>
    <row r="55" spans="1:24" x14ac:dyDescent="0.35">
      <c r="A55" s="46">
        <v>568199176</v>
      </c>
      <c r="B55" t="s">
        <v>146</v>
      </c>
      <c r="C55">
        <v>2021</v>
      </c>
      <c r="D55" t="s">
        <v>147</v>
      </c>
      <c r="E55" t="s">
        <v>148</v>
      </c>
      <c r="F55" t="s">
        <v>814</v>
      </c>
      <c r="G55" t="s">
        <v>815</v>
      </c>
      <c r="H55" t="s">
        <v>816</v>
      </c>
      <c r="I55" s="48" t="s">
        <v>817</v>
      </c>
      <c r="J55" t="s">
        <v>818</v>
      </c>
      <c r="K55" t="s">
        <v>819</v>
      </c>
      <c r="L55" t="s">
        <v>1014</v>
      </c>
      <c r="M55" t="s">
        <v>786</v>
      </c>
      <c r="N55" t="s">
        <v>757</v>
      </c>
      <c r="O55" t="s">
        <v>820</v>
      </c>
      <c r="P55" t="s">
        <v>821</v>
      </c>
      <c r="Q55" t="s">
        <v>822</v>
      </c>
      <c r="R55" t="s">
        <v>823</v>
      </c>
      <c r="S55" t="s">
        <v>824</v>
      </c>
      <c r="T55" t="s">
        <v>825</v>
      </c>
      <c r="U55" t="s">
        <v>826</v>
      </c>
      <c r="V55" t="s">
        <v>827</v>
      </c>
      <c r="W55" t="s">
        <v>689</v>
      </c>
      <c r="X55" t="s">
        <v>1015</v>
      </c>
    </row>
    <row r="56" spans="1:24" x14ac:dyDescent="0.35">
      <c r="A56" s="46">
        <v>122541860</v>
      </c>
      <c r="B56" t="s">
        <v>196</v>
      </c>
      <c r="C56">
        <v>2020</v>
      </c>
      <c r="D56" t="s">
        <v>149</v>
      </c>
      <c r="E56" t="s">
        <v>150</v>
      </c>
      <c r="F56" t="s">
        <v>828</v>
      </c>
      <c r="G56" t="s">
        <v>829</v>
      </c>
      <c r="H56" t="s">
        <v>257</v>
      </c>
      <c r="I56" t="s">
        <v>1079</v>
      </c>
      <c r="J56" t="s">
        <v>830</v>
      </c>
      <c r="K56" t="s">
        <v>831</v>
      </c>
      <c r="L56" t="s">
        <v>328</v>
      </c>
      <c r="M56" t="s">
        <v>832</v>
      </c>
      <c r="N56" t="s">
        <v>205</v>
      </c>
      <c r="O56" t="s">
        <v>833</v>
      </c>
      <c r="P56" t="s">
        <v>834</v>
      </c>
      <c r="Q56" t="s">
        <v>835</v>
      </c>
      <c r="R56" t="s">
        <v>209</v>
      </c>
      <c r="S56" t="s">
        <v>836</v>
      </c>
      <c r="T56" t="s">
        <v>837</v>
      </c>
      <c r="U56" t="s">
        <v>252</v>
      </c>
      <c r="V56" t="s">
        <v>838</v>
      </c>
      <c r="W56" t="s">
        <v>839</v>
      </c>
      <c r="X56" t="s">
        <v>1016</v>
      </c>
    </row>
    <row r="57" spans="1:24" x14ac:dyDescent="0.35">
      <c r="A57" s="43" t="str">
        <f>"0"&amp;560890194</f>
        <v>0560890194</v>
      </c>
      <c r="B57" t="s">
        <v>151</v>
      </c>
      <c r="C57">
        <v>2022</v>
      </c>
      <c r="D57" t="s">
        <v>152</v>
      </c>
      <c r="E57" t="s">
        <v>153</v>
      </c>
      <c r="F57" t="s">
        <v>468</v>
      </c>
      <c r="G57" t="s">
        <v>840</v>
      </c>
      <c r="H57" t="s">
        <v>841</v>
      </c>
      <c r="I57" s="48" t="s">
        <v>356</v>
      </c>
      <c r="J57" t="s">
        <v>842</v>
      </c>
      <c r="K57" t="s">
        <v>843</v>
      </c>
      <c r="L57" t="s">
        <v>1017</v>
      </c>
      <c r="M57" t="s">
        <v>577</v>
      </c>
      <c r="N57" t="s">
        <v>844</v>
      </c>
      <c r="O57" t="s">
        <v>845</v>
      </c>
      <c r="P57" t="s">
        <v>1018</v>
      </c>
      <c r="Q57" t="s">
        <v>846</v>
      </c>
      <c r="R57" t="s">
        <v>267</v>
      </c>
      <c r="S57" t="s">
        <v>847</v>
      </c>
      <c r="T57" t="s">
        <v>848</v>
      </c>
      <c r="U57" t="s">
        <v>849</v>
      </c>
      <c r="V57" t="s">
        <v>850</v>
      </c>
      <c r="W57" t="s">
        <v>851</v>
      </c>
      <c r="X57" t="s">
        <v>852</v>
      </c>
    </row>
    <row r="58" spans="1:24" x14ac:dyDescent="0.35">
      <c r="A58" s="43" t="s">
        <v>154</v>
      </c>
      <c r="B58" t="s">
        <v>155</v>
      </c>
      <c r="C58">
        <v>2023</v>
      </c>
      <c r="D58" t="s">
        <v>156</v>
      </c>
      <c r="E58" t="s">
        <v>157</v>
      </c>
      <c r="F58" t="s">
        <v>798</v>
      </c>
      <c r="G58" t="s">
        <v>853</v>
      </c>
      <c r="H58" t="s">
        <v>854</v>
      </c>
      <c r="I58" t="s">
        <v>855</v>
      </c>
      <c r="J58" t="s">
        <v>856</v>
      </c>
      <c r="K58" t="s">
        <v>857</v>
      </c>
      <c r="L58" t="s">
        <v>277</v>
      </c>
      <c r="M58" t="s">
        <v>786</v>
      </c>
      <c r="N58" t="s">
        <v>858</v>
      </c>
      <c r="O58" t="s">
        <v>859</v>
      </c>
      <c r="P58" t="s">
        <v>860</v>
      </c>
      <c r="Q58" t="s">
        <v>861</v>
      </c>
      <c r="R58" t="s">
        <v>209</v>
      </c>
      <c r="S58" t="s">
        <v>862</v>
      </c>
      <c r="T58" t="s">
        <v>863</v>
      </c>
      <c r="U58" t="s">
        <v>864</v>
      </c>
      <c r="V58" t="s">
        <v>865</v>
      </c>
      <c r="W58" t="s">
        <v>866</v>
      </c>
      <c r="X58" t="s">
        <v>867</v>
      </c>
    </row>
    <row r="59" spans="1:24" x14ac:dyDescent="0.35">
      <c r="A59" s="43">
        <v>2383481240</v>
      </c>
      <c r="B59" t="s">
        <v>25</v>
      </c>
      <c r="C59">
        <v>2022</v>
      </c>
      <c r="D59" t="s">
        <v>158</v>
      </c>
      <c r="E59" t="s">
        <v>159</v>
      </c>
      <c r="F59" t="s">
        <v>868</v>
      </c>
      <c r="G59" t="s">
        <v>869</v>
      </c>
      <c r="H59" t="s">
        <v>870</v>
      </c>
      <c r="I59" s="48" t="s">
        <v>356</v>
      </c>
      <c r="J59" t="s">
        <v>871</v>
      </c>
      <c r="K59" t="s">
        <v>872</v>
      </c>
      <c r="L59" t="s">
        <v>277</v>
      </c>
      <c r="M59" t="s">
        <v>577</v>
      </c>
      <c r="N59" t="s">
        <v>205</v>
      </c>
      <c r="O59" t="s">
        <v>873</v>
      </c>
      <c r="P59" t="s">
        <v>874</v>
      </c>
      <c r="Q59" t="s">
        <v>875</v>
      </c>
      <c r="R59" t="s">
        <v>209</v>
      </c>
      <c r="S59" t="s">
        <v>876</v>
      </c>
      <c r="T59" t="s">
        <v>877</v>
      </c>
      <c r="U59" t="s">
        <v>1051</v>
      </c>
      <c r="V59" t="s">
        <v>878</v>
      </c>
      <c r="W59" t="s">
        <v>879</v>
      </c>
      <c r="X59" t="s">
        <v>597</v>
      </c>
    </row>
    <row r="60" spans="1:24" x14ac:dyDescent="0.35">
      <c r="A60" s="43">
        <v>3132308026</v>
      </c>
      <c r="B60" s="20" t="s">
        <v>190</v>
      </c>
      <c r="C60">
        <v>2021</v>
      </c>
      <c r="D60" t="s">
        <v>160</v>
      </c>
      <c r="E60" t="s">
        <v>161</v>
      </c>
      <c r="F60" t="s">
        <v>1042</v>
      </c>
      <c r="G60" t="s">
        <v>1041</v>
      </c>
      <c r="H60" t="s">
        <v>880</v>
      </c>
      <c r="I60" s="48" t="s">
        <v>356</v>
      </c>
      <c r="J60" t="s">
        <v>881</v>
      </c>
      <c r="K60" t="s">
        <v>882</v>
      </c>
      <c r="L60" t="s">
        <v>883</v>
      </c>
      <c r="M60" t="s">
        <v>577</v>
      </c>
      <c r="N60" t="s">
        <v>205</v>
      </c>
      <c r="O60" t="s">
        <v>884</v>
      </c>
      <c r="P60" t="s">
        <v>885</v>
      </c>
      <c r="Q60" t="s">
        <v>886</v>
      </c>
      <c r="R60" t="s">
        <v>209</v>
      </c>
      <c r="S60" t="s">
        <v>887</v>
      </c>
      <c r="T60" t="s">
        <v>686</v>
      </c>
      <c r="U60" t="s">
        <v>888</v>
      </c>
      <c r="V60" t="s">
        <v>889</v>
      </c>
      <c r="W60" t="s">
        <v>476</v>
      </c>
      <c r="X60" t="s">
        <v>797</v>
      </c>
    </row>
    <row r="61" spans="1:24" x14ac:dyDescent="0.35">
      <c r="A61" s="46">
        <v>707846668</v>
      </c>
      <c r="B61" t="s">
        <v>162</v>
      </c>
      <c r="C61">
        <v>2022</v>
      </c>
      <c r="D61" t="s">
        <v>163</v>
      </c>
      <c r="E61" t="s">
        <v>164</v>
      </c>
      <c r="F61" t="s">
        <v>379</v>
      </c>
      <c r="G61" t="s">
        <v>890</v>
      </c>
      <c r="H61" t="s">
        <v>891</v>
      </c>
      <c r="I61" s="48" t="s">
        <v>356</v>
      </c>
      <c r="J61" t="s">
        <v>892</v>
      </c>
      <c r="K61" t="s">
        <v>766</v>
      </c>
      <c r="L61" t="s">
        <v>277</v>
      </c>
      <c r="M61" t="s">
        <v>893</v>
      </c>
      <c r="N61" t="s">
        <v>894</v>
      </c>
      <c r="O61" t="s">
        <v>873</v>
      </c>
      <c r="P61" t="s">
        <v>895</v>
      </c>
      <c r="Q61" t="s">
        <v>896</v>
      </c>
      <c r="R61" t="s">
        <v>897</v>
      </c>
      <c r="S61" t="s">
        <v>898</v>
      </c>
      <c r="T61" t="s">
        <v>899</v>
      </c>
      <c r="U61" t="s">
        <v>900</v>
      </c>
      <c r="V61" t="s">
        <v>901</v>
      </c>
      <c r="W61" t="s">
        <v>902</v>
      </c>
      <c r="X61" t="s">
        <v>1006</v>
      </c>
    </row>
    <row r="62" spans="1:24" x14ac:dyDescent="0.35">
      <c r="A62" s="43">
        <v>2093521025</v>
      </c>
      <c r="B62" t="s">
        <v>162</v>
      </c>
      <c r="C62">
        <v>2021</v>
      </c>
      <c r="D62" t="s">
        <v>165</v>
      </c>
      <c r="E62" t="s">
        <v>166</v>
      </c>
      <c r="F62" t="s">
        <v>379</v>
      </c>
      <c r="G62" t="s">
        <v>903</v>
      </c>
      <c r="H62" t="s">
        <v>1043</v>
      </c>
      <c r="I62" s="48" t="s">
        <v>588</v>
      </c>
      <c r="J62" t="s">
        <v>904</v>
      </c>
      <c r="K62" t="s">
        <v>905</v>
      </c>
      <c r="L62" t="s">
        <v>906</v>
      </c>
      <c r="M62" t="s">
        <v>907</v>
      </c>
      <c r="N62" t="s">
        <v>908</v>
      </c>
      <c r="O62" t="s">
        <v>909</v>
      </c>
      <c r="P62" t="s">
        <v>910</v>
      </c>
      <c r="Q62" t="s">
        <v>911</v>
      </c>
      <c r="R62" t="s">
        <v>912</v>
      </c>
      <c r="S62" t="s">
        <v>1019</v>
      </c>
      <c r="T62" t="s">
        <v>811</v>
      </c>
      <c r="U62" t="s">
        <v>913</v>
      </c>
      <c r="V62" t="s">
        <v>914</v>
      </c>
      <c r="W62" t="s">
        <v>689</v>
      </c>
      <c r="X62" t="s">
        <v>1010</v>
      </c>
    </row>
    <row r="63" spans="1:24" x14ac:dyDescent="0.35">
      <c r="A63" s="43">
        <v>3184652665</v>
      </c>
      <c r="B63" t="s">
        <v>167</v>
      </c>
      <c r="C63">
        <v>2023</v>
      </c>
      <c r="D63" t="s">
        <v>168</v>
      </c>
      <c r="E63" t="s">
        <v>169</v>
      </c>
      <c r="F63" t="s">
        <v>225</v>
      </c>
      <c r="G63" t="s">
        <v>523</v>
      </c>
      <c r="H63" t="s">
        <v>535</v>
      </c>
      <c r="I63" s="48" t="s">
        <v>1044</v>
      </c>
      <c r="J63" t="s">
        <v>575</v>
      </c>
      <c r="K63" t="s">
        <v>882</v>
      </c>
      <c r="L63" t="s">
        <v>915</v>
      </c>
      <c r="M63" t="s">
        <v>577</v>
      </c>
      <c r="N63" t="s">
        <v>205</v>
      </c>
      <c r="O63" t="s">
        <v>873</v>
      </c>
      <c r="P63" t="s">
        <v>1045</v>
      </c>
      <c r="Q63" t="s">
        <v>1046</v>
      </c>
      <c r="R63" t="s">
        <v>267</v>
      </c>
      <c r="S63" t="s">
        <v>916</v>
      </c>
      <c r="T63" t="s">
        <v>436</v>
      </c>
      <c r="U63" t="s">
        <v>917</v>
      </c>
      <c r="V63" t="s">
        <v>702</v>
      </c>
      <c r="W63" t="s">
        <v>918</v>
      </c>
      <c r="X63" t="s">
        <v>919</v>
      </c>
    </row>
    <row r="64" spans="1:24" x14ac:dyDescent="0.35">
      <c r="A64" s="43">
        <v>1324207092</v>
      </c>
      <c r="B64" t="s">
        <v>41</v>
      </c>
      <c r="C64">
        <v>2022</v>
      </c>
      <c r="D64" t="s">
        <v>170</v>
      </c>
      <c r="E64" t="s">
        <v>171</v>
      </c>
      <c r="F64" t="s">
        <v>225</v>
      </c>
      <c r="G64" t="s">
        <v>920</v>
      </c>
      <c r="H64" t="s">
        <v>921</v>
      </c>
      <c r="I64" s="48" t="s">
        <v>963</v>
      </c>
      <c r="J64" t="s">
        <v>227</v>
      </c>
      <c r="K64" t="s">
        <v>922</v>
      </c>
      <c r="L64" t="s">
        <v>923</v>
      </c>
      <c r="M64" t="s">
        <v>924</v>
      </c>
      <c r="N64" t="s">
        <v>205</v>
      </c>
      <c r="O64" t="s">
        <v>925</v>
      </c>
      <c r="P64" t="s">
        <v>926</v>
      </c>
      <c r="Q64" t="s">
        <v>927</v>
      </c>
      <c r="R64" t="s">
        <v>267</v>
      </c>
      <c r="S64" t="s">
        <v>928</v>
      </c>
      <c r="T64" t="s">
        <v>929</v>
      </c>
      <c r="U64" t="s">
        <v>930</v>
      </c>
      <c r="V64" t="s">
        <v>931</v>
      </c>
      <c r="W64" t="s">
        <v>932</v>
      </c>
      <c r="X64" t="s">
        <v>919</v>
      </c>
    </row>
    <row r="65" spans="1:24" x14ac:dyDescent="0.35">
      <c r="A65" s="50">
        <v>1308760143</v>
      </c>
      <c r="B65" t="s">
        <v>172</v>
      </c>
      <c r="C65">
        <v>2018</v>
      </c>
      <c r="D65" t="s">
        <v>173</v>
      </c>
      <c r="E65" t="s">
        <v>174</v>
      </c>
      <c r="F65" t="s">
        <v>379</v>
      </c>
      <c r="G65" t="s">
        <v>933</v>
      </c>
      <c r="H65" t="s">
        <v>524</v>
      </c>
      <c r="I65" s="49" t="s">
        <v>1080</v>
      </c>
      <c r="J65" t="s">
        <v>934</v>
      </c>
      <c r="K65" t="s">
        <v>228</v>
      </c>
      <c r="L65" t="s">
        <v>935</v>
      </c>
      <c r="M65" t="s">
        <v>204</v>
      </c>
      <c r="N65" t="s">
        <v>205</v>
      </c>
      <c r="O65" t="s">
        <v>936</v>
      </c>
      <c r="P65" t="s">
        <v>1048</v>
      </c>
      <c r="Q65" t="s">
        <v>1047</v>
      </c>
      <c r="R65" t="s">
        <v>209</v>
      </c>
      <c r="S65" t="s">
        <v>937</v>
      </c>
      <c r="T65" t="s">
        <v>938</v>
      </c>
      <c r="U65" t="s">
        <v>939</v>
      </c>
      <c r="V65" t="s">
        <v>940</v>
      </c>
      <c r="W65" t="s">
        <v>941</v>
      </c>
      <c r="X65" t="s">
        <v>1020</v>
      </c>
    </row>
    <row r="66" spans="1:24" x14ac:dyDescent="0.35">
      <c r="A66" s="43" t="str">
        <f>"0"&amp;880716487</f>
        <v>0880716487</v>
      </c>
      <c r="B66" t="s">
        <v>175</v>
      </c>
      <c r="C66">
        <v>2022</v>
      </c>
      <c r="D66" t="s">
        <v>176</v>
      </c>
      <c r="E66" t="s">
        <v>177</v>
      </c>
      <c r="F66" t="s">
        <v>225</v>
      </c>
      <c r="G66" t="s">
        <v>1021</v>
      </c>
      <c r="H66" t="s">
        <v>1022</v>
      </c>
      <c r="I66" s="48" t="s">
        <v>356</v>
      </c>
      <c r="J66" t="s">
        <v>227</v>
      </c>
      <c r="K66" t="s">
        <v>942</v>
      </c>
      <c r="L66" t="s">
        <v>277</v>
      </c>
      <c r="M66" t="s">
        <v>1023</v>
      </c>
      <c r="N66" t="s">
        <v>205</v>
      </c>
      <c r="O66" t="s">
        <v>845</v>
      </c>
      <c r="P66" t="s">
        <v>943</v>
      </c>
      <c r="Q66" t="s">
        <v>944</v>
      </c>
      <c r="R66" t="s">
        <v>209</v>
      </c>
      <c r="S66" t="s">
        <v>945</v>
      </c>
      <c r="T66" t="s">
        <v>946</v>
      </c>
      <c r="U66" t="s">
        <v>947</v>
      </c>
      <c r="V66" t="s">
        <v>948</v>
      </c>
      <c r="W66" t="s">
        <v>383</v>
      </c>
      <c r="X66" t="s">
        <v>407</v>
      </c>
    </row>
    <row r="67" spans="1:24" x14ac:dyDescent="0.35">
      <c r="A67" s="43">
        <v>4290593439</v>
      </c>
      <c r="B67" s="13" t="s">
        <v>178</v>
      </c>
      <c r="C67">
        <v>2020</v>
      </c>
      <c r="D67" t="s">
        <v>179</v>
      </c>
      <c r="E67" t="s">
        <v>180</v>
      </c>
      <c r="F67" t="s">
        <v>379</v>
      </c>
      <c r="G67" t="s">
        <v>949</v>
      </c>
      <c r="H67" t="s">
        <v>950</v>
      </c>
      <c r="I67" s="49" t="s">
        <v>1081</v>
      </c>
      <c r="J67" t="s">
        <v>551</v>
      </c>
      <c r="K67" t="s">
        <v>951</v>
      </c>
      <c r="L67" t="s">
        <v>952</v>
      </c>
      <c r="M67" t="s">
        <v>953</v>
      </c>
      <c r="N67" t="s">
        <v>205</v>
      </c>
      <c r="O67" t="s">
        <v>954</v>
      </c>
      <c r="P67" t="s">
        <v>955</v>
      </c>
      <c r="Q67" t="s">
        <v>956</v>
      </c>
      <c r="R67" t="s">
        <v>267</v>
      </c>
      <c r="S67" t="s">
        <v>957</v>
      </c>
      <c r="T67" t="s">
        <v>303</v>
      </c>
      <c r="U67" t="s">
        <v>958</v>
      </c>
      <c r="V67" t="s">
        <v>959</v>
      </c>
      <c r="W67" t="s">
        <v>689</v>
      </c>
      <c r="X67" t="s">
        <v>960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1D2B3AC84071846ACF4D55F98677E20" ma:contentTypeVersion="7" ma:contentTypeDescription="Create a new document." ma:contentTypeScope="" ma:versionID="d4d23b7900452368e9aaa602cc15da43">
  <xsd:schema xmlns:xsd="http://www.w3.org/2001/XMLSchema" xmlns:xs="http://www.w3.org/2001/XMLSchema" xmlns:p="http://schemas.microsoft.com/office/2006/metadata/properties" xmlns:ns2="13f50ba1-f9d4-4561-9ce6-901d3df2835b" xmlns:ns3="5614e4f2-b111-41d3-a405-5e7cade88ad8" targetNamespace="http://schemas.microsoft.com/office/2006/metadata/properties" ma:root="true" ma:fieldsID="c3c064861a9caf9845cf3c7682a562de" ns2:_="" ns3:_="">
    <xsd:import namespace="13f50ba1-f9d4-4561-9ce6-901d3df2835b"/>
    <xsd:import namespace="5614e4f2-b111-41d3-a405-5e7cade88ad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f50ba1-f9d4-4561-9ce6-901d3df283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14e4f2-b111-41d3-a405-5e7cade88ad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821AC1-10BB-4835-82F0-1643DC671B24}">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5614e4f2-b111-41d3-a405-5e7cade88ad8"/>
    <ds:schemaRef ds:uri="13f50ba1-f9d4-4561-9ce6-901d3df2835b"/>
    <ds:schemaRef ds:uri="http://www.w3.org/XML/1998/namespace"/>
  </ds:schemaRefs>
</ds:datastoreItem>
</file>

<file path=customXml/itemProps2.xml><?xml version="1.0" encoding="utf-8"?>
<ds:datastoreItem xmlns:ds="http://schemas.openxmlformats.org/officeDocument/2006/customXml" ds:itemID="{B8AB4D82-E737-4A18-86E8-68F6E8535B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f50ba1-f9d4-4561-9ce6-901d3df2835b"/>
    <ds:schemaRef ds:uri="5614e4f2-b111-41d3-a405-5e7cade88a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C6FCEE-6628-4F8A-A259-6C31F2BE7ED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RoB FINAL</vt:lpstr>
      <vt:lpstr>Justifications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Kaitlin Wade</cp:lastModifiedBy>
  <cp:revision/>
  <dcterms:created xsi:type="dcterms:W3CDTF">2022-08-23T09:17:51Z</dcterms:created>
  <dcterms:modified xsi:type="dcterms:W3CDTF">2025-04-25T15:01:56Z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0x01010001D2B3AC84071846ACF4D55F98677E20</vt:lpwstr>
  </property>
</Properties>
</file>