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TrajectoryVisualization_prot1\Assets\OriginalAssets\File\Exp9_Result\"/>
    </mc:Choice>
  </mc:AlternateContent>
  <xr:revisionPtr revIDLastSave="0" documentId="13_ncr:9_{D99DAC5E-452D-4951-A8B9-81178C86CC8F}" xr6:coauthVersionLast="47" xr6:coauthVersionMax="47" xr10:uidLastSave="{00000000-0000-0000-0000-000000000000}"/>
  <bookViews>
    <workbookView xWindow="5690" yWindow="5670" windowWidth="29980" windowHeight="14560" xr2:uid="{7A72E886-08C8-424B-A8C7-C2711E976A5B}"/>
  </bookViews>
  <sheets>
    <sheet name="dtw_path_length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P2" i="1" l="1"/>
  <c r="S2" i="1" s="1"/>
  <c r="Q26" i="1"/>
  <c r="T26" i="1" s="1"/>
  <c r="P26" i="1"/>
  <c r="S26" i="1" s="1"/>
  <c r="M26" i="1"/>
  <c r="L26" i="1"/>
  <c r="Q25" i="1"/>
  <c r="T25" i="1" s="1"/>
  <c r="P25" i="1"/>
  <c r="S25" i="1" s="1"/>
  <c r="M25" i="1"/>
  <c r="L25" i="1"/>
  <c r="Q24" i="1"/>
  <c r="T24" i="1" s="1"/>
  <c r="P24" i="1"/>
  <c r="S24" i="1" s="1"/>
  <c r="M24" i="1"/>
  <c r="L24" i="1"/>
  <c r="T23" i="1"/>
  <c r="S23" i="1"/>
  <c r="Q23" i="1"/>
  <c r="P23" i="1"/>
  <c r="M23" i="1"/>
  <c r="L23" i="1"/>
  <c r="S22" i="1"/>
  <c r="Q22" i="1"/>
  <c r="T22" i="1" s="1"/>
  <c r="P22" i="1"/>
  <c r="M22" i="1"/>
  <c r="L22" i="1"/>
  <c r="T21" i="1"/>
  <c r="S21" i="1"/>
  <c r="Q21" i="1"/>
  <c r="P21" i="1"/>
  <c r="M21" i="1"/>
  <c r="L21" i="1"/>
  <c r="T20" i="1"/>
  <c r="S20" i="1"/>
  <c r="Q20" i="1"/>
  <c r="P20" i="1"/>
  <c r="M20" i="1"/>
  <c r="L20" i="1"/>
  <c r="T19" i="1"/>
  <c r="Q19" i="1"/>
  <c r="P19" i="1"/>
  <c r="S19" i="1" s="1"/>
  <c r="M19" i="1"/>
  <c r="L19" i="1"/>
  <c r="Q18" i="1"/>
  <c r="T18" i="1" s="1"/>
  <c r="P18" i="1"/>
  <c r="S18" i="1" s="1"/>
  <c r="M18" i="1"/>
  <c r="L18" i="1"/>
  <c r="Q17" i="1"/>
  <c r="T17" i="1" s="1"/>
  <c r="P17" i="1"/>
  <c r="S17" i="1" s="1"/>
  <c r="M17" i="1"/>
  <c r="L17" i="1"/>
  <c r="Q16" i="1"/>
  <c r="T16" i="1" s="1"/>
  <c r="P16" i="1"/>
  <c r="S16" i="1" s="1"/>
  <c r="M16" i="1"/>
  <c r="L16" i="1"/>
  <c r="T15" i="1"/>
  <c r="S15" i="1"/>
  <c r="Q15" i="1"/>
  <c r="P15" i="1"/>
  <c r="M15" i="1"/>
  <c r="L15" i="1"/>
  <c r="S14" i="1"/>
  <c r="Q14" i="1"/>
  <c r="T14" i="1" s="1"/>
  <c r="P14" i="1"/>
  <c r="M14" i="1"/>
  <c r="L14" i="1"/>
  <c r="T13" i="1"/>
  <c r="S13" i="1"/>
  <c r="Q13" i="1"/>
  <c r="P13" i="1"/>
  <c r="M13" i="1"/>
  <c r="L13" i="1"/>
  <c r="S12" i="1"/>
  <c r="Q12" i="1"/>
  <c r="T12" i="1" s="1"/>
  <c r="P12" i="1"/>
  <c r="M12" i="1"/>
  <c r="L12" i="1"/>
  <c r="T11" i="1"/>
  <c r="Q11" i="1"/>
  <c r="P11" i="1"/>
  <c r="S11" i="1" s="1"/>
  <c r="M11" i="1"/>
  <c r="L11" i="1"/>
  <c r="Q10" i="1"/>
  <c r="T10" i="1" s="1"/>
  <c r="P10" i="1"/>
  <c r="S10" i="1" s="1"/>
  <c r="M10" i="1"/>
  <c r="L10" i="1"/>
  <c r="Q9" i="1"/>
  <c r="T9" i="1" s="1"/>
  <c r="P9" i="1"/>
  <c r="S9" i="1" s="1"/>
  <c r="M9" i="1"/>
  <c r="L9" i="1"/>
  <c r="Q8" i="1"/>
  <c r="T8" i="1" s="1"/>
  <c r="P8" i="1"/>
  <c r="S8" i="1" s="1"/>
  <c r="M8" i="1"/>
  <c r="L8" i="1"/>
  <c r="T7" i="1"/>
  <c r="S7" i="1"/>
  <c r="Q7" i="1"/>
  <c r="P7" i="1"/>
  <c r="M7" i="1"/>
  <c r="L7" i="1"/>
  <c r="S6" i="1"/>
  <c r="Q6" i="1"/>
  <c r="T6" i="1" s="1"/>
  <c r="P6" i="1"/>
  <c r="M6" i="1"/>
  <c r="L6" i="1"/>
  <c r="T5" i="1"/>
  <c r="S5" i="1"/>
  <c r="Q5" i="1"/>
  <c r="P5" i="1"/>
  <c r="M5" i="1"/>
  <c r="L5" i="1"/>
  <c r="S4" i="1"/>
  <c r="Q4" i="1"/>
  <c r="T4" i="1" s="1"/>
  <c r="P4" i="1"/>
  <c r="M4" i="1"/>
  <c r="L4" i="1"/>
  <c r="T3" i="1"/>
  <c r="Q3" i="1"/>
  <c r="P3" i="1"/>
  <c r="S3" i="1" s="1"/>
  <c r="M3" i="1"/>
  <c r="L3" i="1"/>
  <c r="Q2" i="1"/>
  <c r="T2" i="1" s="1"/>
  <c r="M2" i="1"/>
  <c r="L2" i="1"/>
</calcChain>
</file>

<file path=xl/sharedStrings.xml><?xml version="1.0" encoding="utf-8"?>
<sst xmlns="http://schemas.openxmlformats.org/spreadsheetml/2006/main" count="93" uniqueCount="39">
  <si>
    <t>Test</t>
  </si>
  <si>
    <t>Traj1</t>
  </si>
  <si>
    <t>Traj2</t>
  </si>
  <si>
    <t>Traj3</t>
  </si>
  <si>
    <t>Traj4</t>
  </si>
  <si>
    <t>Auto1</t>
  </si>
  <si>
    <t>Auto2</t>
  </si>
  <si>
    <t>Auto3</t>
  </si>
  <si>
    <t>Auto4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</si>
  <si>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</si>
  <si>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</si>
  <si>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</si>
  <si>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</si>
  <si>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</si>
  <si>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</si>
  <si>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</si>
  <si>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</si>
  <si>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</si>
  <si>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</si>
  <si>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</si>
  <si>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</si>
  <si>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</si>
  <si>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</si>
  <si>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</si>
  <si>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</si>
  <si>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</si>
  <si>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</si>
  <si>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</si>
  <si>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</si>
  <si>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</si>
  <si>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</si>
  <si>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</si>
  <si>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</si>
  <si>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</si>
  <si>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平均</t>
    <rPh sb="0" eb="2">
      <t>ヘイキン</t>
    </rPh>
    <phoneticPr fontId="18"/>
  </si>
  <si>
    <t>提案</t>
    <rPh sb="0" eb="2">
      <t>テイアン</t>
    </rPh>
    <phoneticPr fontId="18"/>
  </si>
  <si>
    <t>比較</t>
    <rPh sb="0" eb="2">
      <t>ヒカク</t>
    </rPh>
    <phoneticPr fontId="18"/>
  </si>
  <si>
    <t>標準偏差</t>
    <rPh sb="0" eb="4">
      <t>ヒョウジュンヘンサ</t>
    </rPh>
    <phoneticPr fontId="18"/>
  </si>
  <si>
    <t>不偏分散</t>
    <rPh sb="0" eb="2">
      <t>フヘン</t>
    </rPh>
    <rPh sb="2" eb="4">
      <t>ブンサン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</si>
</sst>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dtw_path_length!$L$1</c:f>
              <c:strCache>
                <c:ptCount val="1"/>
                <c:pt idx="0">
                  <c:v>提案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dtw_path_length!$P$2:$P$26</c:f>
                <c:numCache>
                  <c:formatCode>General</c:formatCode>
                  <c:ptCount val="25"/>
                  <c:pt idx="0">
                    <c:v>12.489995996796797</c:v>
                  </c:pt>
                  <c:pt idx="1">
                    <c:v>26.961392150010848</c:v>
                  </c:pt>
                  <c:pt idx="2">
                    <c:v>12.569805089976535</c:v>
                  </c:pt>
                  <c:pt idx="3">
                    <c:v>41.154181642533807</c:v>
                  </c:pt>
                  <c:pt idx="4">
                    <c:v>72.171093012830752</c:v>
                  </c:pt>
                  <c:pt idx="5">
                    <c:v>17.689450716929191</c:v>
                  </c:pt>
                  <c:pt idx="6">
                    <c:v>24.317346346452638</c:v>
                  </c:pt>
                  <c:pt idx="7">
                    <c:v>55.105958540494207</c:v>
                  </c:pt>
                  <c:pt idx="8">
                    <c:v>23.194827009486403</c:v>
                  </c:pt>
                  <c:pt idx="9">
                    <c:v>38.256807673057786</c:v>
                  </c:pt>
                  <c:pt idx="10">
                    <c:v>29.926298356685102</c:v>
                  </c:pt>
                  <c:pt idx="11">
                    <c:v>31.230327140991228</c:v>
                  </c:pt>
                  <c:pt idx="12">
                    <c:v>38.335144884731207</c:v>
                  </c:pt>
                  <c:pt idx="13">
                    <c:v>28.94247167514666</c:v>
                  </c:pt>
                  <c:pt idx="14">
                    <c:v>25.331140255951105</c:v>
                  </c:pt>
                  <c:pt idx="15">
                    <c:v>31.691218552358212</c:v>
                  </c:pt>
                  <c:pt idx="16">
                    <c:v>19.882991056008986</c:v>
                  </c:pt>
                  <c:pt idx="17">
                    <c:v>20.2875166871979</c:v>
                  </c:pt>
                  <c:pt idx="18">
                    <c:v>29.904013108611359</c:v>
                  </c:pt>
                  <c:pt idx="19">
                    <c:v>25.98076211353316</c:v>
                  </c:pt>
                  <c:pt idx="20">
                    <c:v>26.739483914241877</c:v>
                  </c:pt>
                  <c:pt idx="21">
                    <c:v>42.249260348555218</c:v>
                  </c:pt>
                  <c:pt idx="22">
                    <c:v>17.95132307101624</c:v>
                  </c:pt>
                  <c:pt idx="23">
                    <c:v>33</c:v>
                  </c:pt>
                  <c:pt idx="24">
                    <c:v>36.362755671153415</c:v>
                  </c:pt>
                </c:numCache>
              </c:numRef>
            </c:plus>
            <c:minus>
              <c:numRef>
                <c:f>dtw_path_length!$P$2:$P$26</c:f>
                <c:numCache>
                  <c:formatCode>General</c:formatCode>
                  <c:ptCount val="25"/>
                  <c:pt idx="0">
                    <c:v>12.489995996796797</c:v>
                  </c:pt>
                  <c:pt idx="1">
                    <c:v>26.961392150010848</c:v>
                  </c:pt>
                  <c:pt idx="2">
                    <c:v>12.569805089976535</c:v>
                  </c:pt>
                  <c:pt idx="3">
                    <c:v>41.154181642533807</c:v>
                  </c:pt>
                  <c:pt idx="4">
                    <c:v>72.171093012830752</c:v>
                  </c:pt>
                  <c:pt idx="5">
                    <c:v>17.689450716929191</c:v>
                  </c:pt>
                  <c:pt idx="6">
                    <c:v>24.317346346452638</c:v>
                  </c:pt>
                  <c:pt idx="7">
                    <c:v>55.105958540494207</c:v>
                  </c:pt>
                  <c:pt idx="8">
                    <c:v>23.194827009486403</c:v>
                  </c:pt>
                  <c:pt idx="9">
                    <c:v>38.256807673057786</c:v>
                  </c:pt>
                  <c:pt idx="10">
                    <c:v>29.926298356685102</c:v>
                  </c:pt>
                  <c:pt idx="11">
                    <c:v>31.230327140991228</c:v>
                  </c:pt>
                  <c:pt idx="12">
                    <c:v>38.335144884731207</c:v>
                  </c:pt>
                  <c:pt idx="13">
                    <c:v>28.94247167514666</c:v>
                  </c:pt>
                  <c:pt idx="14">
                    <c:v>25.331140255951105</c:v>
                  </c:pt>
                  <c:pt idx="15">
                    <c:v>31.691218552358212</c:v>
                  </c:pt>
                  <c:pt idx="16">
                    <c:v>19.882991056008986</c:v>
                  </c:pt>
                  <c:pt idx="17">
                    <c:v>20.2875166871979</c:v>
                  </c:pt>
                  <c:pt idx="18">
                    <c:v>29.904013108611359</c:v>
                  </c:pt>
                  <c:pt idx="19">
                    <c:v>25.98076211353316</c:v>
                  </c:pt>
                  <c:pt idx="20">
                    <c:v>26.739483914241877</c:v>
                  </c:pt>
                  <c:pt idx="21">
                    <c:v>42.249260348555218</c:v>
                  </c:pt>
                  <c:pt idx="22">
                    <c:v>17.95132307101624</c:v>
                  </c:pt>
                  <c:pt idx="23">
                    <c:v>33</c:v>
                  </c:pt>
                  <c:pt idx="24">
                    <c:v>36.362755671153415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dtw_path_length!$K$2:$K$26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dtw_path_length!$L$2:$L$26</c:f>
              <c:numCache>
                <c:formatCode>General</c:formatCode>
                <c:ptCount val="25"/>
                <c:pt idx="0">
                  <c:v>864</c:v>
                </c:pt>
                <c:pt idx="1">
                  <c:v>856.25</c:v>
                </c:pt>
                <c:pt idx="2">
                  <c:v>848</c:v>
                </c:pt>
                <c:pt idx="3">
                  <c:v>853.5</c:v>
                </c:pt>
                <c:pt idx="4">
                  <c:v>872</c:v>
                </c:pt>
                <c:pt idx="5">
                  <c:v>811.25</c:v>
                </c:pt>
                <c:pt idx="6">
                  <c:v>832</c:v>
                </c:pt>
                <c:pt idx="7">
                  <c:v>834</c:v>
                </c:pt>
                <c:pt idx="8">
                  <c:v>837</c:v>
                </c:pt>
                <c:pt idx="9">
                  <c:v>830.75</c:v>
                </c:pt>
                <c:pt idx="10">
                  <c:v>833.25</c:v>
                </c:pt>
                <c:pt idx="11">
                  <c:v>836</c:v>
                </c:pt>
                <c:pt idx="12">
                  <c:v>839.25</c:v>
                </c:pt>
                <c:pt idx="13">
                  <c:v>833.5</c:v>
                </c:pt>
                <c:pt idx="14">
                  <c:v>827.5</c:v>
                </c:pt>
                <c:pt idx="15">
                  <c:v>839.5</c:v>
                </c:pt>
                <c:pt idx="16">
                  <c:v>819</c:v>
                </c:pt>
                <c:pt idx="17">
                  <c:v>828.25</c:v>
                </c:pt>
                <c:pt idx="18">
                  <c:v>833.75</c:v>
                </c:pt>
                <c:pt idx="19">
                  <c:v>833.5</c:v>
                </c:pt>
                <c:pt idx="20">
                  <c:v>832.5</c:v>
                </c:pt>
                <c:pt idx="21">
                  <c:v>827.5</c:v>
                </c:pt>
                <c:pt idx="22">
                  <c:v>814.25</c:v>
                </c:pt>
                <c:pt idx="23">
                  <c:v>822.5</c:v>
                </c:pt>
                <c:pt idx="24">
                  <c:v>823.75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A-462E-AC88-961EDF68A9A8}"/>
            </c:ext>
          </c:extLst>
        </c:ser>
        <c:ser>
          <c:idx val="1"/>
          <c:order val="1"/>
          <c:tx>
            <c:strRef>
              <c:f>dtw_path_length!$M$1</c:f>
              <c:strCache>
                <c:ptCount val="1"/>
                <c:pt idx="0">
                  <c:v>比較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dtw_path_length!$Q$2:$Q$26</c:f>
                <c:numCache>
                  <c:formatCode>General</c:formatCode>
                  <c:ptCount val="25"/>
                  <c:pt idx="0">
                    <c:v>56.841152932243261</c:v>
                  </c:pt>
                  <c:pt idx="1">
                    <c:v>23.837994882120434</c:v>
                  </c:pt>
                  <c:pt idx="2">
                    <c:v>27.608875384557045</c:v>
                  </c:pt>
                  <c:pt idx="3">
                    <c:v>43.122886421636174</c:v>
                  </c:pt>
                  <c:pt idx="4">
                    <c:v>32.526911934581186</c:v>
                  </c:pt>
                  <c:pt idx="5">
                    <c:v>27.669176592976765</c:v>
                  </c:pt>
                  <c:pt idx="6">
                    <c:v>20.281354326901674</c:v>
                  </c:pt>
                  <c:pt idx="7">
                    <c:v>27.820855486487112</c:v>
                  </c:pt>
                  <c:pt idx="8">
                    <c:v>42.200908363051461</c:v>
                  </c:pt>
                  <c:pt idx="9">
                    <c:v>24.91318258807306</c:v>
                  </c:pt>
                  <c:pt idx="10">
                    <c:v>35.014282800023196</c:v>
                  </c:pt>
                  <c:pt idx="11">
                    <c:v>23.252240035460382</c:v>
                  </c:pt>
                  <c:pt idx="12">
                    <c:v>28.907899727698425</c:v>
                  </c:pt>
                  <c:pt idx="13">
                    <c:v>10.847426730181986</c:v>
                  </c:pt>
                  <c:pt idx="14">
                    <c:v>13.720422734012244</c:v>
                  </c:pt>
                  <c:pt idx="15">
                    <c:v>33.361654635224554</c:v>
                  </c:pt>
                  <c:pt idx="16">
                    <c:v>24.295061226512683</c:v>
                  </c:pt>
                  <c:pt idx="17">
                    <c:v>16.512621435334449</c:v>
                  </c:pt>
                  <c:pt idx="18">
                    <c:v>26.29321839055336</c:v>
                  </c:pt>
                  <c:pt idx="19">
                    <c:v>20.271079563424014</c:v>
                  </c:pt>
                  <c:pt idx="20">
                    <c:v>18.39157415774952</c:v>
                  </c:pt>
                  <c:pt idx="21">
                    <c:v>19.972898304118676</c:v>
                  </c:pt>
                  <c:pt idx="22">
                    <c:v>37.282703764614496</c:v>
                  </c:pt>
                  <c:pt idx="23">
                    <c:v>19.551214796017153</c:v>
                  </c:pt>
                  <c:pt idx="24">
                    <c:v>43.774992861221577</c:v>
                  </c:pt>
                </c:numCache>
              </c:numRef>
            </c:plus>
            <c:minus>
              <c:numRef>
                <c:f>dtw_path_length!$Q$2:$Q$26</c:f>
                <c:numCache>
                  <c:formatCode>General</c:formatCode>
                  <c:ptCount val="25"/>
                  <c:pt idx="0">
                    <c:v>56.841152932243261</c:v>
                  </c:pt>
                  <c:pt idx="1">
                    <c:v>23.837994882120434</c:v>
                  </c:pt>
                  <c:pt idx="2">
                    <c:v>27.608875384557045</c:v>
                  </c:pt>
                  <c:pt idx="3">
                    <c:v>43.122886421636174</c:v>
                  </c:pt>
                  <c:pt idx="4">
                    <c:v>32.526911934581186</c:v>
                  </c:pt>
                  <c:pt idx="5">
                    <c:v>27.669176592976765</c:v>
                  </c:pt>
                  <c:pt idx="6">
                    <c:v>20.281354326901674</c:v>
                  </c:pt>
                  <c:pt idx="7">
                    <c:v>27.820855486487112</c:v>
                  </c:pt>
                  <c:pt idx="8">
                    <c:v>42.200908363051461</c:v>
                  </c:pt>
                  <c:pt idx="9">
                    <c:v>24.91318258807306</c:v>
                  </c:pt>
                  <c:pt idx="10">
                    <c:v>35.014282800023196</c:v>
                  </c:pt>
                  <c:pt idx="11">
                    <c:v>23.252240035460382</c:v>
                  </c:pt>
                  <c:pt idx="12">
                    <c:v>28.907899727698425</c:v>
                  </c:pt>
                  <c:pt idx="13">
                    <c:v>10.847426730181986</c:v>
                  </c:pt>
                  <c:pt idx="14">
                    <c:v>13.720422734012244</c:v>
                  </c:pt>
                  <c:pt idx="15">
                    <c:v>33.361654635224554</c:v>
                  </c:pt>
                  <c:pt idx="16">
                    <c:v>24.295061226512683</c:v>
                  </c:pt>
                  <c:pt idx="17">
                    <c:v>16.512621435334449</c:v>
                  </c:pt>
                  <c:pt idx="18">
                    <c:v>26.29321839055336</c:v>
                  </c:pt>
                  <c:pt idx="19">
                    <c:v>20.271079563424014</c:v>
                  </c:pt>
                  <c:pt idx="20">
                    <c:v>18.39157415774952</c:v>
                  </c:pt>
                  <c:pt idx="21">
                    <c:v>19.972898304118676</c:v>
                  </c:pt>
                  <c:pt idx="22">
                    <c:v>37.282703764614496</c:v>
                  </c:pt>
                  <c:pt idx="23">
                    <c:v>19.551214796017153</c:v>
                  </c:pt>
                  <c:pt idx="24">
                    <c:v>43.774992861221577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dtw_path_length!$K$2:$K$26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dtw_path_length!$M$2:$M$26</c:f>
              <c:numCache>
                <c:formatCode>General</c:formatCode>
                <c:ptCount val="25"/>
                <c:pt idx="0">
                  <c:v>888.25</c:v>
                </c:pt>
                <c:pt idx="1">
                  <c:v>857.75</c:v>
                </c:pt>
                <c:pt idx="2">
                  <c:v>854.75</c:v>
                </c:pt>
                <c:pt idx="3">
                  <c:v>835.25</c:v>
                </c:pt>
                <c:pt idx="4">
                  <c:v>821</c:v>
                </c:pt>
                <c:pt idx="5">
                  <c:v>824.75</c:v>
                </c:pt>
                <c:pt idx="6">
                  <c:v>815</c:v>
                </c:pt>
                <c:pt idx="7">
                  <c:v>839</c:v>
                </c:pt>
                <c:pt idx="8">
                  <c:v>825.25</c:v>
                </c:pt>
                <c:pt idx="9">
                  <c:v>817</c:v>
                </c:pt>
                <c:pt idx="10">
                  <c:v>823</c:v>
                </c:pt>
                <c:pt idx="11">
                  <c:v>817</c:v>
                </c:pt>
                <c:pt idx="12">
                  <c:v>795.5</c:v>
                </c:pt>
                <c:pt idx="13">
                  <c:v>805.5</c:v>
                </c:pt>
                <c:pt idx="14">
                  <c:v>802.75</c:v>
                </c:pt>
                <c:pt idx="15">
                  <c:v>805.5</c:v>
                </c:pt>
                <c:pt idx="16">
                  <c:v>799.75</c:v>
                </c:pt>
                <c:pt idx="17">
                  <c:v>801</c:v>
                </c:pt>
                <c:pt idx="18">
                  <c:v>805</c:v>
                </c:pt>
                <c:pt idx="19">
                  <c:v>810.75</c:v>
                </c:pt>
                <c:pt idx="20">
                  <c:v>800.25</c:v>
                </c:pt>
                <c:pt idx="21">
                  <c:v>790.25</c:v>
                </c:pt>
                <c:pt idx="22">
                  <c:v>820</c:v>
                </c:pt>
                <c:pt idx="23">
                  <c:v>798.75</c:v>
                </c:pt>
                <c:pt idx="24">
                  <c:v>811.25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A-462E-AC88-961EDF68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776144"/>
        <c:axId val="921776624"/>
      </c:lineChart>
      <c:catAx>
        <c:axId val="9217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1776624"/>
        <c:crosses val="autoZero"/>
        <c:auto val="1"/>
        <c:lblAlgn val="ctr"/>
        <c:lblOffset val="100"/>
        <c:noMultiLvlLbl val="0"/>
      </c:catAx>
      <c:valAx>
        <c:axId val="921776624"/>
        <c:scaling>
          <c:orientation val="minMax"/>
          <c:min val="7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17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352425</xdr:colOff>
      <xdr:row>6</xdr:row>
      <xdr:rowOff>187325</xdr:rowOff>
    </xdr:from>
    <xdr:to>
      <xdr:col>22</xdr:col>
      <xdr:colOff>301625</xdr:colOff>
      <xdr:row>18</xdr:row>
      <xdr:rowOff>187325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395482F-96D8-936C-A52B-7D72D41D0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ab\Desktop\ito\UnityProject\TrajectoryVisualization_prot1\Assets\OriginalAssets\File\Exp9_Result\dtw_score.xlsx" TargetMode="External"/><Relationship Id="rId1" Type="http://schemas.openxmlformats.org/officeDocument/2006/relationships/externalLinkPath" Target="dtw_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tw_score"/>
    </sheetNames>
    <sheetDataSet>
      <sheetData sheetId="0">
        <row r="1">
          <cell r="L1" t="str">
            <v>提案</v>
          </cell>
          <cell r="M1" t="str">
            <v>比較</v>
          </cell>
        </row>
        <row r="2">
          <cell r="K2" t="str">
            <v>Test1</v>
          </cell>
          <cell r="L2">
            <v>0.12733962202430998</v>
          </cell>
          <cell r="M2">
            <v>0.15643069225065173</v>
          </cell>
          <cell r="P2">
            <v>1.4284303261249239E-2</v>
          </cell>
          <cell r="Q2">
            <v>1.2033244733386001E-2</v>
          </cell>
        </row>
        <row r="3">
          <cell r="K3" t="str">
            <v>Test2</v>
          </cell>
          <cell r="L3">
            <v>0.11734239410554433</v>
          </cell>
          <cell r="M3">
            <v>0.16319603451034176</v>
          </cell>
          <cell r="P3">
            <v>2.626930413506184E-2</v>
          </cell>
          <cell r="Q3">
            <v>4.8421498700197206E-2</v>
          </cell>
        </row>
        <row r="4">
          <cell r="K4" t="str">
            <v>Test3</v>
          </cell>
          <cell r="L4">
            <v>0.10929465256338189</v>
          </cell>
          <cell r="M4">
            <v>0.14705757323771573</v>
          </cell>
          <cell r="P4">
            <v>2.7410696699404838E-2</v>
          </cell>
          <cell r="Q4">
            <v>2.3960211250657486E-2</v>
          </cell>
        </row>
        <row r="5">
          <cell r="K5" t="str">
            <v>Test4</v>
          </cell>
          <cell r="L5">
            <v>9.1141513733018126E-2</v>
          </cell>
          <cell r="M5">
            <v>0.14075029419599774</v>
          </cell>
          <cell r="P5">
            <v>2.2377375896668258E-2</v>
          </cell>
          <cell r="Q5">
            <v>4.2837225088866615E-2</v>
          </cell>
        </row>
        <row r="6">
          <cell r="K6" t="str">
            <v>Test5</v>
          </cell>
          <cell r="L6">
            <v>9.5392168672023353E-2</v>
          </cell>
          <cell r="M6">
            <v>0.14633358689582676</v>
          </cell>
          <cell r="P6">
            <v>3.0884160041879882E-2</v>
          </cell>
          <cell r="Q6">
            <v>4.717094411618044E-2</v>
          </cell>
        </row>
        <row r="7">
          <cell r="K7" t="str">
            <v>Test6</v>
          </cell>
          <cell r="L7">
            <v>9.683632726091751E-2</v>
          </cell>
          <cell r="M7">
            <v>0.12297298367653892</v>
          </cell>
          <cell r="P7">
            <v>1.6272582328066686E-2</v>
          </cell>
          <cell r="Q7">
            <v>3.4252754427357847E-2</v>
          </cell>
        </row>
        <row r="8">
          <cell r="K8" t="str">
            <v>Test7</v>
          </cell>
          <cell r="L8">
            <v>8.2599348412936757E-2</v>
          </cell>
          <cell r="M8">
            <v>0.12889354662789276</v>
          </cell>
          <cell r="P8">
            <v>2.3035066466413141E-2</v>
          </cell>
          <cell r="Q8">
            <v>2.9930942165688958E-2</v>
          </cell>
        </row>
        <row r="9">
          <cell r="K9" t="str">
            <v>Test8</v>
          </cell>
          <cell r="L9">
            <v>9.2727395776012467E-2</v>
          </cell>
          <cell r="M9">
            <v>0.11977544357874798</v>
          </cell>
          <cell r="P9">
            <v>2.6164943963165082E-2</v>
          </cell>
          <cell r="Q9">
            <v>2.9775614146896751E-2</v>
          </cell>
        </row>
        <row r="10">
          <cell r="K10" t="str">
            <v>Test9</v>
          </cell>
          <cell r="L10">
            <v>8.8615047070697214E-2</v>
          </cell>
          <cell r="M10">
            <v>0.12081939644976807</v>
          </cell>
          <cell r="P10">
            <v>3.2508506114472181E-2</v>
          </cell>
          <cell r="Q10">
            <v>2.6688283539794584E-2</v>
          </cell>
        </row>
        <row r="11">
          <cell r="K11" t="str">
            <v>Test10</v>
          </cell>
          <cell r="L11">
            <v>8.6639019627484284E-2</v>
          </cell>
          <cell r="M11">
            <v>0.11693680372959367</v>
          </cell>
          <cell r="P11">
            <v>2.7782463674113002E-2</v>
          </cell>
          <cell r="Q11">
            <v>2.8992949988460002E-2</v>
          </cell>
        </row>
        <row r="12">
          <cell r="K12" t="str">
            <v>Test11</v>
          </cell>
          <cell r="L12">
            <v>8.5131982924644856E-2</v>
          </cell>
          <cell r="M12">
            <v>0.11101377049611633</v>
          </cell>
          <cell r="P12">
            <v>1.7767869053396505E-2</v>
          </cell>
          <cell r="Q12">
            <v>3.4922634349159279E-2</v>
          </cell>
        </row>
        <row r="13">
          <cell r="K13" t="str">
            <v>Test12</v>
          </cell>
          <cell r="L13">
            <v>8.1154726062537527E-2</v>
          </cell>
          <cell r="M13">
            <v>0.11392469082505387</v>
          </cell>
          <cell r="P13">
            <v>2.3553734732631008E-2</v>
          </cell>
          <cell r="Q13">
            <v>2.7498560996882328E-2</v>
          </cell>
        </row>
        <row r="14">
          <cell r="K14" t="str">
            <v>Test13</v>
          </cell>
          <cell r="L14">
            <v>9.4902247056342259E-2</v>
          </cell>
          <cell r="M14">
            <v>0.11418733333723431</v>
          </cell>
          <cell r="P14">
            <v>2.0415584680952361E-2</v>
          </cell>
          <cell r="Q14">
            <v>2.2429099308673844E-2</v>
          </cell>
        </row>
        <row r="15">
          <cell r="K15" t="str">
            <v>Test14</v>
          </cell>
          <cell r="L15">
            <v>7.8664794845320365E-2</v>
          </cell>
          <cell r="M15">
            <v>0.10752852440437968</v>
          </cell>
          <cell r="P15">
            <v>1.7333196422979619E-2</v>
          </cell>
          <cell r="Q15">
            <v>2.4102757214571301E-2</v>
          </cell>
        </row>
        <row r="16">
          <cell r="K16" t="str">
            <v>Test15</v>
          </cell>
          <cell r="L16">
            <v>8.1079894594094537E-2</v>
          </cell>
          <cell r="M16">
            <v>0.1097825274663521</v>
          </cell>
          <cell r="P16">
            <v>1.573689625831266E-2</v>
          </cell>
          <cell r="Q16">
            <v>1.9079164128918313E-2</v>
          </cell>
        </row>
        <row r="17">
          <cell r="K17" t="str">
            <v>Test16</v>
          </cell>
          <cell r="L17">
            <v>8.2734233516342542E-2</v>
          </cell>
          <cell r="M17">
            <v>0.1028309614437945</v>
          </cell>
          <cell r="P17">
            <v>2.3845309364903186E-2</v>
          </cell>
          <cell r="Q17">
            <v>2.1022446214294475E-2</v>
          </cell>
        </row>
        <row r="18">
          <cell r="K18" t="str">
            <v>Test17</v>
          </cell>
          <cell r="L18">
            <v>8.1480532117762211E-2</v>
          </cell>
          <cell r="M18">
            <v>0.10753139853719702</v>
          </cell>
          <cell r="P18">
            <v>2.8064341968725866E-2</v>
          </cell>
          <cell r="Q18">
            <v>1.2560444359849354E-2</v>
          </cell>
        </row>
        <row r="19">
          <cell r="K19" t="str">
            <v>Test18</v>
          </cell>
          <cell r="L19">
            <v>7.6597306020742426E-2</v>
          </cell>
          <cell r="M19">
            <v>0.10037380672759083</v>
          </cell>
          <cell r="P19">
            <v>1.379409931016959E-2</v>
          </cell>
          <cell r="Q19">
            <v>1.5598960661859148E-2</v>
          </cell>
        </row>
        <row r="20">
          <cell r="K20" t="str">
            <v>Test19</v>
          </cell>
          <cell r="L20">
            <v>8.0755121020415696E-2</v>
          </cell>
          <cell r="M20">
            <v>0.10292722224779643</v>
          </cell>
          <cell r="P20">
            <v>3.4249534273303431E-3</v>
          </cell>
          <cell r="Q20">
            <v>1.6441311840180318E-2</v>
          </cell>
        </row>
        <row r="21">
          <cell r="K21" t="str">
            <v>Test20</v>
          </cell>
          <cell r="L21">
            <v>8.0878197114482964E-2</v>
          </cell>
          <cell r="M21">
            <v>9.5759265448185554E-2</v>
          </cell>
          <cell r="P21">
            <v>2.5673506685573357E-3</v>
          </cell>
          <cell r="Q21">
            <v>2.250054693064563E-2</v>
          </cell>
        </row>
        <row r="22">
          <cell r="K22" t="str">
            <v>Test21</v>
          </cell>
          <cell r="L22">
            <v>7.4671196580383153E-2</v>
          </cell>
          <cell r="M22">
            <v>0.10639347173879045</v>
          </cell>
          <cell r="P22">
            <v>1.21378904268856E-2</v>
          </cell>
          <cell r="Q22">
            <v>1.1324826970015829E-2</v>
          </cell>
        </row>
        <row r="23">
          <cell r="K23" t="str">
            <v>Test22</v>
          </cell>
          <cell r="L23">
            <v>7.6574871609437573E-2</v>
          </cell>
          <cell r="M23">
            <v>9.9986818419470325E-2</v>
          </cell>
          <cell r="P23">
            <v>8.7963007697460828E-3</v>
          </cell>
          <cell r="Q23">
            <v>1.7109002078098762E-2</v>
          </cell>
        </row>
        <row r="24">
          <cell r="K24" t="str">
            <v>Test23</v>
          </cell>
          <cell r="L24">
            <v>7.6181458673928115E-2</v>
          </cell>
          <cell r="M24">
            <v>0.10379043078052642</v>
          </cell>
          <cell r="P24">
            <v>1.2555986008335978E-2</v>
          </cell>
          <cell r="Q24">
            <v>9.6566565006395381E-3</v>
          </cell>
        </row>
        <row r="25">
          <cell r="K25" t="str">
            <v>Test24</v>
          </cell>
          <cell r="L25">
            <v>7.6108276777983153E-2</v>
          </cell>
          <cell r="M25">
            <v>9.7291449463036861E-2</v>
          </cell>
          <cell r="P25">
            <v>4.5316700824094835E-3</v>
          </cell>
          <cell r="Q25">
            <v>1.4637738247301201E-2</v>
          </cell>
        </row>
        <row r="26">
          <cell r="K26" t="str">
            <v>Test25</v>
          </cell>
          <cell r="L26">
            <v>7.5109412434881492E-2</v>
          </cell>
          <cell r="M26">
            <v>9.1207829396009604E-2</v>
          </cell>
          <cell r="P26">
            <v>5.264201729179528E-3</v>
          </cell>
          <cell r="Q26">
            <v>1.613423216754821E-2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9F08-8998-4FFA-B581-81FF5C5121B9}">
  <dimension ref="A1:T26"/>
  <sheetViews>
    <sheetView tabSelected="1" workbookViewId="0">
      <selection activeCell="R1" sqref="R1"/>
    </sheetView>
  </sheetViews>
  <sheetFormatPr defaultRowHeight="18" x14ac:dyDescent="0.55000000000000004"/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34</v>
      </c>
      <c r="L1" t="s">
        <v>35</v>
      </c>
      <c r="M1" t="s">
        <v>36</v>
      </c>
      <c r="O1" t="s">
        <v>37</v>
      </c>
      <c r="P1" t="s">
        <v>35</v>
      </c>
      <c r="Q1" t="s">
        <v>36</v>
      </c>
      <c r="R1" t="s">
        <v>38</v>
      </c>
      <c r="S1" t="s">
        <v>35</v>
      </c>
      <c r="T1" t="s">
        <v>36</v>
      </c>
    </row>
    <row r="2" spans="1:20" x14ac:dyDescent="0.55000000000000004">
      <c r="A2" t="s">
        <v>9</v>
      </c>
      <c r="B2">
        <v>851</v>
      </c>
      <c r="C2">
        <v>879</v>
      </c>
      <c r="D2">
        <v>869</v>
      </c>
      <c r="E2">
        <v>857</v>
      </c>
      <c r="F2">
        <v>964</v>
      </c>
      <c r="G2">
        <v>899</v>
      </c>
      <c r="H2">
        <v>852</v>
      </c>
      <c r="I2">
        <v>838</v>
      </c>
      <c r="K2" t="s">
        <v>9</v>
      </c>
      <c r="L2">
        <f>AVERAGE(B2:E2)</f>
        <v>864</v>
      </c>
      <c r="M2">
        <f>AVERAGE(F2:I2)</f>
        <v>888.25</v>
      </c>
      <c r="O2" t="s">
        <v>9</v>
      </c>
      <c r="P2">
        <f>_xlfn.STDEV.S(B2:E2)</f>
        <v>12.489995996796797</v>
      </c>
      <c r="Q2">
        <f>_xlfn.STDEV.S(F2:I2)</f>
        <v>56.841152932243261</v>
      </c>
      <c r="S2">
        <f>P2*P2</f>
        <v>156</v>
      </c>
      <c r="T2">
        <f>Q2*Q2</f>
        <v>3230.9166666666665</v>
      </c>
    </row>
    <row r="3" spans="1:20" x14ac:dyDescent="0.55000000000000004">
      <c r="A3" t="s">
        <v>10</v>
      </c>
      <c r="B3">
        <v>850</v>
      </c>
      <c r="C3">
        <v>894</v>
      </c>
      <c r="D3">
        <v>830</v>
      </c>
      <c r="E3">
        <v>851</v>
      </c>
      <c r="F3">
        <v>824</v>
      </c>
      <c r="G3">
        <v>862</v>
      </c>
      <c r="H3">
        <v>880</v>
      </c>
      <c r="I3">
        <v>865</v>
      </c>
      <c r="K3" t="s">
        <v>10</v>
      </c>
      <c r="L3">
        <f t="shared" ref="L3:L26" si="0">AVERAGE(B3:E3)</f>
        <v>856.25</v>
      </c>
      <c r="M3">
        <f t="shared" ref="M3:M26" si="1">AVERAGE(F3:I3)</f>
        <v>857.75</v>
      </c>
      <c r="O3" t="s">
        <v>10</v>
      </c>
      <c r="P3">
        <f t="shared" ref="P3:P26" si="2">_xlfn.STDEV.S(B3:E3)</f>
        <v>26.961392150010848</v>
      </c>
      <c r="Q3">
        <f t="shared" ref="Q3:Q26" si="3">_xlfn.STDEV.S(F3:I3)</f>
        <v>23.837994882120434</v>
      </c>
      <c r="S3">
        <f t="shared" ref="S3:T26" si="4">P3*P3</f>
        <v>726.91666666666663</v>
      </c>
      <c r="T3">
        <f t="shared" si="4"/>
        <v>568.25</v>
      </c>
    </row>
    <row r="4" spans="1:20" x14ac:dyDescent="0.55000000000000004">
      <c r="A4" t="s">
        <v>11</v>
      </c>
      <c r="B4">
        <v>852</v>
      </c>
      <c r="C4">
        <v>848</v>
      </c>
      <c r="D4">
        <v>861</v>
      </c>
      <c r="E4">
        <v>831</v>
      </c>
      <c r="F4">
        <v>873</v>
      </c>
      <c r="G4">
        <v>816</v>
      </c>
      <c r="H4">
        <v>876</v>
      </c>
      <c r="I4">
        <v>854</v>
      </c>
      <c r="K4" t="s">
        <v>11</v>
      </c>
      <c r="L4">
        <f t="shared" si="0"/>
        <v>848</v>
      </c>
      <c r="M4">
        <f t="shared" si="1"/>
        <v>854.75</v>
      </c>
      <c r="O4" t="s">
        <v>11</v>
      </c>
      <c r="P4">
        <f t="shared" si="2"/>
        <v>12.569805089976535</v>
      </c>
      <c r="Q4">
        <f t="shared" si="3"/>
        <v>27.608875384557045</v>
      </c>
      <c r="S4">
        <f t="shared" si="4"/>
        <v>158</v>
      </c>
      <c r="T4">
        <f t="shared" si="4"/>
        <v>762.24999999999989</v>
      </c>
    </row>
    <row r="5" spans="1:20" x14ac:dyDescent="0.55000000000000004">
      <c r="A5" t="s">
        <v>12</v>
      </c>
      <c r="B5">
        <v>855</v>
      </c>
      <c r="C5">
        <v>795</v>
      </c>
      <c r="D5">
        <v>886</v>
      </c>
      <c r="E5">
        <v>878</v>
      </c>
      <c r="F5">
        <v>856</v>
      </c>
      <c r="G5">
        <v>820</v>
      </c>
      <c r="H5">
        <v>882</v>
      </c>
      <c r="I5">
        <v>783</v>
      </c>
      <c r="K5" t="s">
        <v>12</v>
      </c>
      <c r="L5">
        <f t="shared" si="0"/>
        <v>853.5</v>
      </c>
      <c r="M5">
        <f t="shared" si="1"/>
        <v>835.25</v>
      </c>
      <c r="O5" t="s">
        <v>12</v>
      </c>
      <c r="P5">
        <f t="shared" si="2"/>
        <v>41.154181642533807</v>
      </c>
      <c r="Q5">
        <f t="shared" si="3"/>
        <v>43.122886421636174</v>
      </c>
      <c r="S5">
        <f t="shared" si="4"/>
        <v>1693.6666666666665</v>
      </c>
      <c r="T5">
        <f t="shared" si="4"/>
        <v>1859.5833333333335</v>
      </c>
    </row>
    <row r="6" spans="1:20" x14ac:dyDescent="0.55000000000000004">
      <c r="A6" t="s">
        <v>13</v>
      </c>
      <c r="B6">
        <v>859</v>
      </c>
      <c r="C6">
        <v>816</v>
      </c>
      <c r="D6">
        <v>977</v>
      </c>
      <c r="E6">
        <v>836</v>
      </c>
      <c r="F6">
        <v>867</v>
      </c>
      <c r="G6">
        <v>821</v>
      </c>
      <c r="H6">
        <v>798</v>
      </c>
      <c r="I6">
        <v>798</v>
      </c>
      <c r="K6" t="s">
        <v>13</v>
      </c>
      <c r="L6">
        <f t="shared" si="0"/>
        <v>872</v>
      </c>
      <c r="M6">
        <f t="shared" si="1"/>
        <v>821</v>
      </c>
      <c r="O6" t="s">
        <v>13</v>
      </c>
      <c r="P6">
        <f t="shared" si="2"/>
        <v>72.171093012830752</v>
      </c>
      <c r="Q6">
        <f t="shared" si="3"/>
        <v>32.526911934581186</v>
      </c>
      <c r="S6">
        <f t="shared" si="4"/>
        <v>5208.6666666666679</v>
      </c>
      <c r="T6">
        <f t="shared" si="4"/>
        <v>1058</v>
      </c>
    </row>
    <row r="7" spans="1:20" x14ac:dyDescent="0.55000000000000004">
      <c r="A7" t="s">
        <v>14</v>
      </c>
      <c r="B7">
        <v>831</v>
      </c>
      <c r="C7">
        <v>788</v>
      </c>
      <c r="D7">
        <v>812</v>
      </c>
      <c r="E7">
        <v>814</v>
      </c>
      <c r="F7">
        <v>849</v>
      </c>
      <c r="G7">
        <v>789</v>
      </c>
      <c r="H7">
        <v>844</v>
      </c>
      <c r="I7">
        <v>817</v>
      </c>
      <c r="K7" t="s">
        <v>14</v>
      </c>
      <c r="L7">
        <f t="shared" si="0"/>
        <v>811.25</v>
      </c>
      <c r="M7">
        <f t="shared" si="1"/>
        <v>824.75</v>
      </c>
      <c r="O7" t="s">
        <v>14</v>
      </c>
      <c r="P7">
        <f t="shared" si="2"/>
        <v>17.689450716929191</v>
      </c>
      <c r="Q7">
        <f t="shared" si="3"/>
        <v>27.669176592976765</v>
      </c>
      <c r="S7">
        <f t="shared" si="4"/>
        <v>312.91666666666663</v>
      </c>
      <c r="T7">
        <f t="shared" si="4"/>
        <v>765.58333333333326</v>
      </c>
    </row>
    <row r="8" spans="1:20" x14ac:dyDescent="0.55000000000000004">
      <c r="A8" t="s">
        <v>15</v>
      </c>
      <c r="B8">
        <v>834</v>
      </c>
      <c r="C8">
        <v>797</v>
      </c>
      <c r="D8">
        <v>849</v>
      </c>
      <c r="E8">
        <v>848</v>
      </c>
      <c r="F8">
        <v>831</v>
      </c>
      <c r="G8">
        <v>790</v>
      </c>
      <c r="H8">
        <v>807</v>
      </c>
      <c r="I8">
        <v>832</v>
      </c>
      <c r="K8" t="s">
        <v>15</v>
      </c>
      <c r="L8">
        <f t="shared" si="0"/>
        <v>832</v>
      </c>
      <c r="M8">
        <f t="shared" si="1"/>
        <v>815</v>
      </c>
      <c r="O8" t="s">
        <v>15</v>
      </c>
      <c r="P8">
        <f t="shared" si="2"/>
        <v>24.317346346452638</v>
      </c>
      <c r="Q8">
        <f t="shared" si="3"/>
        <v>20.281354326901674</v>
      </c>
      <c r="S8">
        <f t="shared" si="4"/>
        <v>591.33333333333348</v>
      </c>
      <c r="T8">
        <f t="shared" si="4"/>
        <v>411.33333333333326</v>
      </c>
    </row>
    <row r="9" spans="1:20" x14ac:dyDescent="0.55000000000000004">
      <c r="A9" t="s">
        <v>16</v>
      </c>
      <c r="B9">
        <v>801</v>
      </c>
      <c r="C9">
        <v>792</v>
      </c>
      <c r="D9">
        <v>830</v>
      </c>
      <c r="E9">
        <v>913</v>
      </c>
      <c r="F9">
        <v>878</v>
      </c>
      <c r="G9">
        <v>812</v>
      </c>
      <c r="H9">
        <v>833</v>
      </c>
      <c r="I9">
        <v>833</v>
      </c>
      <c r="K9" t="s">
        <v>16</v>
      </c>
      <c r="L9">
        <f t="shared" si="0"/>
        <v>834</v>
      </c>
      <c r="M9">
        <f t="shared" si="1"/>
        <v>839</v>
      </c>
      <c r="O9" t="s">
        <v>16</v>
      </c>
      <c r="P9">
        <f t="shared" si="2"/>
        <v>55.105958540494207</v>
      </c>
      <c r="Q9">
        <f t="shared" si="3"/>
        <v>27.820855486487112</v>
      </c>
      <c r="S9">
        <f t="shared" si="4"/>
        <v>3036.6666666666665</v>
      </c>
      <c r="T9">
        <f t="shared" si="4"/>
        <v>774</v>
      </c>
    </row>
    <row r="10" spans="1:20" x14ac:dyDescent="0.55000000000000004">
      <c r="A10" t="s">
        <v>17</v>
      </c>
      <c r="B10">
        <v>822</v>
      </c>
      <c r="C10">
        <v>818</v>
      </c>
      <c r="D10">
        <v>839</v>
      </c>
      <c r="E10">
        <v>869</v>
      </c>
      <c r="F10">
        <v>874</v>
      </c>
      <c r="G10">
        <v>792</v>
      </c>
      <c r="H10">
        <v>847</v>
      </c>
      <c r="I10">
        <v>788</v>
      </c>
      <c r="K10" t="s">
        <v>17</v>
      </c>
      <c r="L10">
        <f t="shared" si="0"/>
        <v>837</v>
      </c>
      <c r="M10">
        <f t="shared" si="1"/>
        <v>825.25</v>
      </c>
      <c r="O10" t="s">
        <v>17</v>
      </c>
      <c r="P10">
        <f t="shared" si="2"/>
        <v>23.194827009486403</v>
      </c>
      <c r="Q10">
        <f t="shared" si="3"/>
        <v>42.200908363051461</v>
      </c>
      <c r="S10">
        <f t="shared" si="4"/>
        <v>538</v>
      </c>
      <c r="T10">
        <f t="shared" si="4"/>
        <v>1780.9166666666667</v>
      </c>
    </row>
    <row r="11" spans="1:20" x14ac:dyDescent="0.55000000000000004">
      <c r="A11" t="s">
        <v>18</v>
      </c>
      <c r="B11">
        <v>808</v>
      </c>
      <c r="C11">
        <v>792</v>
      </c>
      <c r="D11">
        <v>877</v>
      </c>
      <c r="E11">
        <v>846</v>
      </c>
      <c r="F11">
        <v>814</v>
      </c>
      <c r="G11">
        <v>783</v>
      </c>
      <c r="H11">
        <v>838</v>
      </c>
      <c r="I11">
        <v>833</v>
      </c>
      <c r="K11" t="s">
        <v>18</v>
      </c>
      <c r="L11">
        <f t="shared" si="0"/>
        <v>830.75</v>
      </c>
      <c r="M11">
        <f t="shared" si="1"/>
        <v>817</v>
      </c>
      <c r="O11" t="s">
        <v>18</v>
      </c>
      <c r="P11">
        <f t="shared" si="2"/>
        <v>38.256807673057786</v>
      </c>
      <c r="Q11">
        <f t="shared" si="3"/>
        <v>24.91318258807306</v>
      </c>
      <c r="S11">
        <f t="shared" si="4"/>
        <v>1463.583333333333</v>
      </c>
      <c r="T11">
        <f t="shared" si="4"/>
        <v>620.66666666666663</v>
      </c>
    </row>
    <row r="12" spans="1:20" x14ac:dyDescent="0.55000000000000004">
      <c r="A12" t="s">
        <v>19</v>
      </c>
      <c r="B12">
        <v>802</v>
      </c>
      <c r="C12">
        <v>830</v>
      </c>
      <c r="D12">
        <v>874</v>
      </c>
      <c r="E12">
        <v>827</v>
      </c>
      <c r="F12">
        <v>833</v>
      </c>
      <c r="G12">
        <v>776</v>
      </c>
      <c r="H12">
        <v>860</v>
      </c>
      <c r="I12">
        <v>823</v>
      </c>
      <c r="K12" t="s">
        <v>19</v>
      </c>
      <c r="L12">
        <f t="shared" si="0"/>
        <v>833.25</v>
      </c>
      <c r="M12">
        <f t="shared" si="1"/>
        <v>823</v>
      </c>
      <c r="O12" t="s">
        <v>19</v>
      </c>
      <c r="P12">
        <f t="shared" si="2"/>
        <v>29.926298356685102</v>
      </c>
      <c r="Q12">
        <f t="shared" si="3"/>
        <v>35.014282800023196</v>
      </c>
      <c r="S12">
        <f t="shared" si="4"/>
        <v>895.58333333333348</v>
      </c>
      <c r="T12">
        <f t="shared" si="4"/>
        <v>1226.0000000000002</v>
      </c>
    </row>
    <row r="13" spans="1:20" x14ac:dyDescent="0.55000000000000004">
      <c r="A13" t="s">
        <v>20</v>
      </c>
      <c r="B13">
        <v>790</v>
      </c>
      <c r="C13">
        <v>856</v>
      </c>
      <c r="D13">
        <v>843</v>
      </c>
      <c r="E13">
        <v>855</v>
      </c>
      <c r="F13">
        <v>826</v>
      </c>
      <c r="G13">
        <v>787</v>
      </c>
      <c r="H13">
        <v>842</v>
      </c>
      <c r="I13">
        <v>813</v>
      </c>
      <c r="K13" t="s">
        <v>20</v>
      </c>
      <c r="L13">
        <f t="shared" si="0"/>
        <v>836</v>
      </c>
      <c r="M13">
        <f t="shared" si="1"/>
        <v>817</v>
      </c>
      <c r="O13" t="s">
        <v>20</v>
      </c>
      <c r="P13">
        <f t="shared" si="2"/>
        <v>31.230327140991228</v>
      </c>
      <c r="Q13">
        <f t="shared" si="3"/>
        <v>23.252240035460382</v>
      </c>
      <c r="S13">
        <f t="shared" si="4"/>
        <v>975.33333333333337</v>
      </c>
      <c r="T13">
        <f t="shared" si="4"/>
        <v>540.66666666666663</v>
      </c>
    </row>
    <row r="14" spans="1:20" x14ac:dyDescent="0.55000000000000004">
      <c r="A14" t="s">
        <v>21</v>
      </c>
      <c r="B14">
        <v>787</v>
      </c>
      <c r="C14">
        <v>836</v>
      </c>
      <c r="D14">
        <v>875</v>
      </c>
      <c r="E14">
        <v>859</v>
      </c>
      <c r="F14">
        <v>803</v>
      </c>
      <c r="G14">
        <v>753</v>
      </c>
      <c r="H14">
        <v>809</v>
      </c>
      <c r="I14">
        <v>817</v>
      </c>
      <c r="K14" t="s">
        <v>21</v>
      </c>
      <c r="L14">
        <f t="shared" si="0"/>
        <v>839.25</v>
      </c>
      <c r="M14">
        <f t="shared" si="1"/>
        <v>795.5</v>
      </c>
      <c r="O14" t="s">
        <v>21</v>
      </c>
      <c r="P14">
        <f t="shared" si="2"/>
        <v>38.335144884731207</v>
      </c>
      <c r="Q14">
        <f t="shared" si="3"/>
        <v>28.907899727698425</v>
      </c>
      <c r="S14">
        <f t="shared" si="4"/>
        <v>1469.5833333333333</v>
      </c>
      <c r="T14">
        <f t="shared" si="4"/>
        <v>835.66666666666663</v>
      </c>
    </row>
    <row r="15" spans="1:20" x14ac:dyDescent="0.55000000000000004">
      <c r="A15" t="s">
        <v>22</v>
      </c>
      <c r="B15">
        <v>791</v>
      </c>
      <c r="C15">
        <v>856</v>
      </c>
      <c r="D15">
        <v>843</v>
      </c>
      <c r="E15">
        <v>844</v>
      </c>
      <c r="F15">
        <v>804</v>
      </c>
      <c r="G15">
        <v>791</v>
      </c>
      <c r="H15">
        <v>811</v>
      </c>
      <c r="I15">
        <v>816</v>
      </c>
      <c r="K15" t="s">
        <v>22</v>
      </c>
      <c r="L15">
        <f t="shared" si="0"/>
        <v>833.5</v>
      </c>
      <c r="M15">
        <f t="shared" si="1"/>
        <v>805.5</v>
      </c>
      <c r="O15" t="s">
        <v>22</v>
      </c>
      <c r="P15">
        <f t="shared" si="2"/>
        <v>28.94247167514666</v>
      </c>
      <c r="Q15">
        <f t="shared" si="3"/>
        <v>10.847426730181986</v>
      </c>
      <c r="S15">
        <f t="shared" si="4"/>
        <v>837.66666666666674</v>
      </c>
      <c r="T15">
        <f t="shared" si="4"/>
        <v>117.66666666666666</v>
      </c>
    </row>
    <row r="16" spans="1:20" x14ac:dyDescent="0.55000000000000004">
      <c r="A16" t="s">
        <v>23</v>
      </c>
      <c r="B16">
        <v>796</v>
      </c>
      <c r="C16">
        <v>823</v>
      </c>
      <c r="D16">
        <v>834</v>
      </c>
      <c r="E16">
        <v>857</v>
      </c>
      <c r="F16">
        <v>800</v>
      </c>
      <c r="G16">
        <v>785</v>
      </c>
      <c r="H16">
        <v>817</v>
      </c>
      <c r="I16">
        <v>809</v>
      </c>
      <c r="K16" t="s">
        <v>23</v>
      </c>
      <c r="L16">
        <f t="shared" si="0"/>
        <v>827.5</v>
      </c>
      <c r="M16">
        <f t="shared" si="1"/>
        <v>802.75</v>
      </c>
      <c r="O16" t="s">
        <v>23</v>
      </c>
      <c r="P16">
        <f t="shared" si="2"/>
        <v>25.331140255951105</v>
      </c>
      <c r="Q16">
        <f t="shared" si="3"/>
        <v>13.720422734012244</v>
      </c>
      <c r="S16">
        <f t="shared" si="4"/>
        <v>641.66666666666663</v>
      </c>
      <c r="T16">
        <f t="shared" si="4"/>
        <v>188.25000000000003</v>
      </c>
    </row>
    <row r="17" spans="1:20" x14ac:dyDescent="0.55000000000000004">
      <c r="A17" t="s">
        <v>24</v>
      </c>
      <c r="B17">
        <v>795</v>
      </c>
      <c r="C17">
        <v>870</v>
      </c>
      <c r="D17">
        <v>845</v>
      </c>
      <c r="E17">
        <v>848</v>
      </c>
      <c r="F17">
        <v>776</v>
      </c>
      <c r="G17">
        <v>788</v>
      </c>
      <c r="H17">
        <v>852</v>
      </c>
      <c r="I17">
        <v>806</v>
      </c>
      <c r="K17" t="s">
        <v>24</v>
      </c>
      <c r="L17">
        <f t="shared" si="0"/>
        <v>839.5</v>
      </c>
      <c r="M17">
        <f t="shared" si="1"/>
        <v>805.5</v>
      </c>
      <c r="O17" t="s">
        <v>24</v>
      </c>
      <c r="P17">
        <f t="shared" si="2"/>
        <v>31.691218552358212</v>
      </c>
      <c r="Q17">
        <f t="shared" si="3"/>
        <v>33.361654635224554</v>
      </c>
      <c r="S17">
        <f t="shared" si="4"/>
        <v>1004.3333333333333</v>
      </c>
      <c r="T17">
        <f t="shared" si="4"/>
        <v>1113</v>
      </c>
    </row>
    <row r="18" spans="1:20" x14ac:dyDescent="0.55000000000000004">
      <c r="A18" t="s">
        <v>25</v>
      </c>
      <c r="B18">
        <v>793</v>
      </c>
      <c r="C18">
        <v>814</v>
      </c>
      <c r="D18">
        <v>836</v>
      </c>
      <c r="E18">
        <v>833</v>
      </c>
      <c r="F18">
        <v>791</v>
      </c>
      <c r="G18">
        <v>787</v>
      </c>
      <c r="H18">
        <v>836</v>
      </c>
      <c r="I18">
        <v>785</v>
      </c>
      <c r="K18" t="s">
        <v>25</v>
      </c>
      <c r="L18">
        <f t="shared" si="0"/>
        <v>819</v>
      </c>
      <c r="M18">
        <f t="shared" si="1"/>
        <v>799.75</v>
      </c>
      <c r="O18" t="s">
        <v>25</v>
      </c>
      <c r="P18">
        <f t="shared" si="2"/>
        <v>19.882991056008986</v>
      </c>
      <c r="Q18">
        <f t="shared" si="3"/>
        <v>24.295061226512683</v>
      </c>
      <c r="S18">
        <f t="shared" si="4"/>
        <v>395.33333333333337</v>
      </c>
      <c r="T18">
        <f t="shared" si="4"/>
        <v>590.25</v>
      </c>
    </row>
    <row r="19" spans="1:20" x14ac:dyDescent="0.55000000000000004">
      <c r="A19" t="s">
        <v>26</v>
      </c>
      <c r="B19">
        <v>807</v>
      </c>
      <c r="C19">
        <v>816</v>
      </c>
      <c r="D19">
        <v>839</v>
      </c>
      <c r="E19">
        <v>851</v>
      </c>
      <c r="F19">
        <v>786</v>
      </c>
      <c r="G19">
        <v>791</v>
      </c>
      <c r="H19">
        <v>823</v>
      </c>
      <c r="I19">
        <v>804</v>
      </c>
      <c r="K19" t="s">
        <v>26</v>
      </c>
      <c r="L19">
        <f t="shared" si="0"/>
        <v>828.25</v>
      </c>
      <c r="M19">
        <f t="shared" si="1"/>
        <v>801</v>
      </c>
      <c r="O19" t="s">
        <v>26</v>
      </c>
      <c r="P19">
        <f t="shared" si="2"/>
        <v>20.2875166871979</v>
      </c>
      <c r="Q19">
        <f t="shared" si="3"/>
        <v>16.512621435334449</v>
      </c>
      <c r="S19">
        <f t="shared" si="4"/>
        <v>411.58333333333326</v>
      </c>
      <c r="T19">
        <f t="shared" si="4"/>
        <v>272.66666666666669</v>
      </c>
    </row>
    <row r="20" spans="1:20" x14ac:dyDescent="0.55000000000000004">
      <c r="A20" t="s">
        <v>27</v>
      </c>
      <c r="B20">
        <v>797</v>
      </c>
      <c r="C20">
        <v>825</v>
      </c>
      <c r="D20">
        <v>846</v>
      </c>
      <c r="E20">
        <v>867</v>
      </c>
      <c r="F20">
        <v>801</v>
      </c>
      <c r="G20">
        <v>780</v>
      </c>
      <c r="H20">
        <v>842</v>
      </c>
      <c r="I20">
        <v>797</v>
      </c>
      <c r="K20" t="s">
        <v>27</v>
      </c>
      <c r="L20">
        <f t="shared" si="0"/>
        <v>833.75</v>
      </c>
      <c r="M20">
        <f t="shared" si="1"/>
        <v>805</v>
      </c>
      <c r="O20" t="s">
        <v>27</v>
      </c>
      <c r="P20">
        <f t="shared" si="2"/>
        <v>29.904013108611359</v>
      </c>
      <c r="Q20">
        <f t="shared" si="3"/>
        <v>26.29321839055336</v>
      </c>
      <c r="S20">
        <f t="shared" si="4"/>
        <v>894.25</v>
      </c>
      <c r="T20">
        <f t="shared" si="4"/>
        <v>691.33333333333337</v>
      </c>
    </row>
    <row r="21" spans="1:20" x14ac:dyDescent="0.55000000000000004">
      <c r="A21" t="s">
        <v>28</v>
      </c>
      <c r="B21">
        <v>795</v>
      </c>
      <c r="C21">
        <v>843</v>
      </c>
      <c r="D21">
        <v>844</v>
      </c>
      <c r="E21">
        <v>852</v>
      </c>
      <c r="F21">
        <v>798</v>
      </c>
      <c r="G21">
        <v>801</v>
      </c>
      <c r="H21">
        <v>841</v>
      </c>
      <c r="I21">
        <v>803</v>
      </c>
      <c r="K21" t="s">
        <v>28</v>
      </c>
      <c r="L21">
        <f t="shared" si="0"/>
        <v>833.5</v>
      </c>
      <c r="M21">
        <f t="shared" si="1"/>
        <v>810.75</v>
      </c>
      <c r="O21" t="s">
        <v>28</v>
      </c>
      <c r="P21">
        <f t="shared" si="2"/>
        <v>25.98076211353316</v>
      </c>
      <c r="Q21">
        <f t="shared" si="3"/>
        <v>20.271079563424014</v>
      </c>
      <c r="S21">
        <f t="shared" si="4"/>
        <v>675</v>
      </c>
      <c r="T21">
        <f t="shared" si="4"/>
        <v>410.91666666666669</v>
      </c>
    </row>
    <row r="22" spans="1:20" x14ac:dyDescent="0.55000000000000004">
      <c r="A22" t="s">
        <v>29</v>
      </c>
      <c r="B22">
        <v>812</v>
      </c>
      <c r="C22">
        <v>813</v>
      </c>
      <c r="D22">
        <v>869</v>
      </c>
      <c r="E22">
        <v>836</v>
      </c>
      <c r="F22">
        <v>779</v>
      </c>
      <c r="G22">
        <v>791</v>
      </c>
      <c r="H22">
        <v>818</v>
      </c>
      <c r="I22">
        <v>813</v>
      </c>
      <c r="K22" t="s">
        <v>29</v>
      </c>
      <c r="L22">
        <f t="shared" si="0"/>
        <v>832.5</v>
      </c>
      <c r="M22">
        <f t="shared" si="1"/>
        <v>800.25</v>
      </c>
      <c r="O22" t="s">
        <v>29</v>
      </c>
      <c r="P22">
        <f t="shared" si="2"/>
        <v>26.739483914241877</v>
      </c>
      <c r="Q22">
        <f t="shared" si="3"/>
        <v>18.39157415774952</v>
      </c>
      <c r="S22">
        <f t="shared" si="4"/>
        <v>715.00000000000011</v>
      </c>
      <c r="T22">
        <f t="shared" si="4"/>
        <v>338.25</v>
      </c>
    </row>
    <row r="23" spans="1:20" x14ac:dyDescent="0.55000000000000004">
      <c r="A23" t="s">
        <v>30</v>
      </c>
      <c r="B23">
        <v>789</v>
      </c>
      <c r="C23">
        <v>801</v>
      </c>
      <c r="D23">
        <v>883</v>
      </c>
      <c r="E23">
        <v>837</v>
      </c>
      <c r="F23">
        <v>798</v>
      </c>
      <c r="G23">
        <v>761</v>
      </c>
      <c r="H23">
        <v>806</v>
      </c>
      <c r="I23">
        <v>796</v>
      </c>
      <c r="K23" t="s">
        <v>30</v>
      </c>
      <c r="L23">
        <f t="shared" si="0"/>
        <v>827.5</v>
      </c>
      <c r="M23">
        <f t="shared" si="1"/>
        <v>790.25</v>
      </c>
      <c r="O23" t="s">
        <v>30</v>
      </c>
      <c r="P23">
        <f t="shared" si="2"/>
        <v>42.249260348555218</v>
      </c>
      <c r="Q23">
        <f t="shared" si="3"/>
        <v>19.972898304118676</v>
      </c>
      <c r="S23">
        <f t="shared" si="4"/>
        <v>1785.0000000000002</v>
      </c>
      <c r="T23">
        <f t="shared" si="4"/>
        <v>398.91666666666669</v>
      </c>
    </row>
    <row r="24" spans="1:20" x14ac:dyDescent="0.55000000000000004">
      <c r="A24" t="s">
        <v>31</v>
      </c>
      <c r="B24">
        <v>789</v>
      </c>
      <c r="C24">
        <v>821</v>
      </c>
      <c r="D24">
        <v>831</v>
      </c>
      <c r="E24">
        <v>816</v>
      </c>
      <c r="F24">
        <v>799</v>
      </c>
      <c r="G24">
        <v>821</v>
      </c>
      <c r="H24">
        <v>872</v>
      </c>
      <c r="I24">
        <v>788</v>
      </c>
      <c r="K24" t="s">
        <v>31</v>
      </c>
      <c r="L24">
        <f t="shared" si="0"/>
        <v>814.25</v>
      </c>
      <c r="M24">
        <f t="shared" si="1"/>
        <v>820</v>
      </c>
      <c r="O24" t="s">
        <v>31</v>
      </c>
      <c r="P24">
        <f t="shared" si="2"/>
        <v>17.95132307101624</v>
      </c>
      <c r="Q24">
        <f t="shared" si="3"/>
        <v>37.282703764614496</v>
      </c>
      <c r="S24">
        <f t="shared" si="4"/>
        <v>322.24999999999994</v>
      </c>
      <c r="T24">
        <f t="shared" si="4"/>
        <v>1390</v>
      </c>
    </row>
    <row r="25" spans="1:20" x14ac:dyDescent="0.55000000000000004">
      <c r="A25" t="s">
        <v>32</v>
      </c>
      <c r="B25">
        <v>779</v>
      </c>
      <c r="C25">
        <v>815</v>
      </c>
      <c r="D25">
        <v>845</v>
      </c>
      <c r="E25">
        <v>851</v>
      </c>
      <c r="F25">
        <v>792</v>
      </c>
      <c r="G25">
        <v>782</v>
      </c>
      <c r="H25">
        <v>827</v>
      </c>
      <c r="I25">
        <v>794</v>
      </c>
      <c r="K25" t="s">
        <v>32</v>
      </c>
      <c r="L25">
        <f t="shared" si="0"/>
        <v>822.5</v>
      </c>
      <c r="M25">
        <f t="shared" si="1"/>
        <v>798.75</v>
      </c>
      <c r="O25" t="s">
        <v>32</v>
      </c>
      <c r="P25">
        <f t="shared" si="2"/>
        <v>33</v>
      </c>
      <c r="Q25">
        <f t="shared" si="3"/>
        <v>19.551214796017153</v>
      </c>
      <c r="S25">
        <f t="shared" si="4"/>
        <v>1089</v>
      </c>
      <c r="T25">
        <f t="shared" si="4"/>
        <v>382.25</v>
      </c>
    </row>
    <row r="26" spans="1:20" x14ac:dyDescent="0.55000000000000004">
      <c r="A26" t="s">
        <v>33</v>
      </c>
      <c r="B26">
        <v>778</v>
      </c>
      <c r="C26">
        <v>811</v>
      </c>
      <c r="D26">
        <v>853</v>
      </c>
      <c r="E26">
        <v>853</v>
      </c>
      <c r="F26">
        <v>802</v>
      </c>
      <c r="G26">
        <v>763</v>
      </c>
      <c r="H26">
        <v>869</v>
      </c>
      <c r="I26">
        <v>811</v>
      </c>
      <c r="K26" t="s">
        <v>33</v>
      </c>
      <c r="L26">
        <f t="shared" si="0"/>
        <v>823.75</v>
      </c>
      <c r="M26">
        <f t="shared" si="1"/>
        <v>811.25</v>
      </c>
      <c r="O26" t="s">
        <v>33</v>
      </c>
      <c r="P26">
        <f t="shared" si="2"/>
        <v>36.362755671153415</v>
      </c>
      <c r="Q26">
        <f t="shared" si="3"/>
        <v>43.774992861221577</v>
      </c>
      <c r="S26">
        <f t="shared" si="4"/>
        <v>1322.2499999999998</v>
      </c>
      <c r="T26">
        <f t="shared" si="4"/>
        <v>1916.25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dtw_path_length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Ito Kaito</cp:lastModifiedBy>
  <dcterms:created xsi:type="dcterms:W3CDTF">2025-05-31T04:47:05Z</dcterms:created>
  <dcterms:modified xsi:type="dcterms:W3CDTF">2025-05-31T05:21:46Z</dcterms:modified>
</cp:coreProperties>
</file>