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relative-absolute-hold_prot1\Assets\OriginalAssets\File\"/>
    </mc:Choice>
  </mc:AlternateContent>
  <xr:revisionPtr revIDLastSave="0" documentId="13_ncr:1_{94D166CA-62EA-4813-ADFB-5C3AE741011B}" xr6:coauthVersionLast="47" xr6:coauthVersionMax="47" xr10:uidLastSave="{00000000-0000-0000-0000-000000000000}"/>
  <bookViews>
    <workbookView xWindow="57495" yWindow="8415" windowWidth="14610" windowHeight="15585" xr2:uid="{6EF4A7C8-1535-49A7-9A05-C0105B8B5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L43" i="1"/>
  <c r="L42" i="1"/>
  <c r="L41" i="1"/>
  <c r="L32" i="1"/>
  <c r="L31" i="1"/>
  <c r="L30" i="1"/>
  <c r="L21" i="1"/>
  <c r="L20" i="1"/>
  <c r="L19" i="1"/>
  <c r="L10" i="1"/>
  <c r="L9" i="1"/>
  <c r="L8" i="1"/>
  <c r="E32" i="1"/>
  <c r="D32" i="1"/>
  <c r="C32" i="1"/>
  <c r="E31" i="1"/>
  <c r="D31" i="1"/>
  <c r="C31" i="1"/>
  <c r="E30" i="1"/>
  <c r="D30" i="1"/>
  <c r="C30" i="1"/>
  <c r="E21" i="1"/>
  <c r="D21" i="1"/>
  <c r="C21" i="1"/>
  <c r="E20" i="1"/>
  <c r="D20" i="1"/>
  <c r="C20" i="1"/>
  <c r="E19" i="1"/>
  <c r="D19" i="1"/>
  <c r="C19" i="1"/>
  <c r="E10" i="1"/>
  <c r="D10" i="1"/>
  <c r="C10" i="1"/>
  <c r="E9" i="1"/>
  <c r="D9" i="1"/>
  <c r="C9" i="1"/>
  <c r="E8" i="1"/>
  <c r="D8" i="1"/>
  <c r="C8" i="1"/>
  <c r="E43" i="1"/>
  <c r="D43" i="1"/>
  <c r="C43" i="1"/>
  <c r="E42" i="1"/>
  <c r="D42" i="1"/>
  <c r="C42" i="1"/>
  <c r="E41" i="1"/>
  <c r="D41" i="1"/>
  <c r="C41" i="1"/>
  <c r="Q43" i="1"/>
  <c r="P43" i="1"/>
  <c r="O43" i="1"/>
  <c r="Q42" i="1"/>
  <c r="P42" i="1"/>
  <c r="O42" i="1"/>
  <c r="Q41" i="1"/>
  <c r="P41" i="1"/>
  <c r="O41" i="1"/>
  <c r="R43" i="1"/>
  <c r="R42" i="1"/>
  <c r="R41" i="1"/>
  <c r="K43" i="1"/>
  <c r="J43" i="1"/>
  <c r="I43" i="1"/>
  <c r="K42" i="1"/>
  <c r="J42" i="1"/>
  <c r="I42" i="1"/>
  <c r="K41" i="1"/>
  <c r="J41" i="1"/>
  <c r="I41" i="1"/>
  <c r="F43" i="1"/>
  <c r="F42" i="1"/>
  <c r="F41" i="1"/>
  <c r="P32" i="1"/>
  <c r="O32" i="1"/>
  <c r="J32" i="1"/>
  <c r="I32" i="1"/>
  <c r="J21" i="1"/>
  <c r="I21" i="1"/>
  <c r="P21" i="1"/>
  <c r="O21" i="1"/>
  <c r="P10" i="1"/>
  <c r="O10" i="1"/>
  <c r="J10" i="1"/>
  <c r="I10" i="1"/>
  <c r="R10" i="1"/>
  <c r="R21" i="1"/>
  <c r="R32" i="1"/>
  <c r="Q32" i="1"/>
  <c r="Q21" i="1"/>
  <c r="Q10" i="1"/>
  <c r="K10" i="1"/>
  <c r="K21" i="1"/>
  <c r="K32" i="1"/>
  <c r="F32" i="1"/>
  <c r="F21" i="1"/>
  <c r="F10" i="1"/>
  <c r="K31" i="1"/>
  <c r="J31" i="1"/>
  <c r="I31" i="1"/>
  <c r="K30" i="1"/>
  <c r="J30" i="1"/>
  <c r="I30" i="1"/>
  <c r="R31" i="1"/>
  <c r="Q31" i="1"/>
  <c r="P31" i="1"/>
  <c r="O31" i="1"/>
  <c r="R30" i="1"/>
  <c r="Q30" i="1"/>
  <c r="P30" i="1"/>
  <c r="O30" i="1"/>
  <c r="F31" i="1"/>
  <c r="F30" i="1"/>
  <c r="F9" i="1"/>
  <c r="F8" i="1"/>
  <c r="F20" i="1"/>
  <c r="F19" i="1"/>
  <c r="R20" i="1"/>
  <c r="R19" i="1"/>
  <c r="R9" i="1"/>
  <c r="R8" i="1"/>
  <c r="K20" i="1"/>
  <c r="K19" i="1"/>
  <c r="J20" i="1"/>
  <c r="J19" i="1"/>
  <c r="I20" i="1"/>
  <c r="I19" i="1"/>
  <c r="Q20" i="1"/>
  <c r="Q19" i="1"/>
  <c r="P20" i="1"/>
  <c r="P19" i="1"/>
  <c r="O20" i="1"/>
  <c r="O19" i="1"/>
  <c r="Q9" i="1"/>
  <c r="Q8" i="1"/>
  <c r="P9" i="1"/>
  <c r="O9" i="1"/>
  <c r="O8" i="1"/>
  <c r="J8" i="1"/>
  <c r="K8" i="1"/>
  <c r="J9" i="1"/>
  <c r="K9" i="1"/>
  <c r="I9" i="1"/>
  <c r="I8" i="1"/>
</calcChain>
</file>

<file path=xl/sharedStrings.xml><?xml version="1.0" encoding="utf-8"?>
<sst xmlns="http://schemas.openxmlformats.org/spreadsheetml/2006/main" count="169" uniqueCount="21">
  <si>
    <t>3to3</t>
    <phoneticPr fontId="1"/>
  </si>
  <si>
    <t>dtw</t>
    <phoneticPr fontId="1"/>
  </si>
  <si>
    <t>te1</t>
    <phoneticPr fontId="1"/>
  </si>
  <si>
    <t>te2</t>
    <phoneticPr fontId="1"/>
  </si>
  <si>
    <t>te3</t>
    <phoneticPr fontId="1"/>
  </si>
  <si>
    <t>euc</t>
    <phoneticPr fontId="1"/>
  </si>
  <si>
    <t>3to1</t>
    <phoneticPr fontId="1"/>
  </si>
  <si>
    <t>平均</t>
    <rPh sb="0" eb="2">
      <t>ヘイキン</t>
    </rPh>
    <phoneticPr fontId="1"/>
  </si>
  <si>
    <t>姿勢精度</t>
    <rPh sb="0" eb="2">
      <t>シセイ</t>
    </rPh>
    <rPh sb="2" eb="4">
      <t>セイド</t>
    </rPh>
    <phoneticPr fontId="1"/>
  </si>
  <si>
    <t>1to1</t>
    <phoneticPr fontId="1"/>
  </si>
  <si>
    <t>1to3</t>
    <phoneticPr fontId="1"/>
  </si>
  <si>
    <t>相対位置精度</t>
    <rPh sb="0" eb="4">
      <t>ソウタイイチ</t>
    </rPh>
    <rPh sb="4" eb="6">
      <t>セイド</t>
    </rPh>
    <phoneticPr fontId="1"/>
  </si>
  <si>
    <t>最良値</t>
    <rPh sb="0" eb="2">
      <t>サイリョウ</t>
    </rPh>
    <rPh sb="2" eb="3">
      <t>チ</t>
    </rPh>
    <phoneticPr fontId="1"/>
  </si>
  <si>
    <t>絶対位置誤差</t>
    <rPh sb="0" eb="4">
      <t>ゼッタイイチ</t>
    </rPh>
    <rPh sb="4" eb="6">
      <t>ゴサ</t>
    </rPh>
    <phoneticPr fontId="1"/>
  </si>
  <si>
    <t>テスト1</t>
    <phoneticPr fontId="1"/>
  </si>
  <si>
    <t>テスト2</t>
    <phoneticPr fontId="1"/>
  </si>
  <si>
    <t>テスト3</t>
    <phoneticPr fontId="1"/>
  </si>
  <si>
    <t>最良値(すべてのテストに対して、相対位置精度が最も良い試行を選択)</t>
    <rPh sb="0" eb="3">
      <t>サイリョウチ</t>
    </rPh>
    <rPh sb="12" eb="13">
      <t>タイ</t>
    </rPh>
    <rPh sb="16" eb="22">
      <t>ソウタイイチセイド</t>
    </rPh>
    <rPh sb="23" eb="24">
      <t>モット</t>
    </rPh>
    <rPh sb="25" eb="26">
      <t>ヨ</t>
    </rPh>
    <rPh sb="27" eb="29">
      <t>シコウ</t>
    </rPh>
    <rPh sb="30" eb="32">
      <t>センタク</t>
    </rPh>
    <phoneticPr fontId="1"/>
  </si>
  <si>
    <t>最良値(テスト2・３について、ユークリッドが最も良い試行を選択)</t>
    <rPh sb="0" eb="3">
      <t>サイリョウチ</t>
    </rPh>
    <rPh sb="22" eb="23">
      <t>モット</t>
    </rPh>
    <rPh sb="24" eb="25">
      <t>ヨ</t>
    </rPh>
    <rPh sb="26" eb="28">
      <t>シコウ</t>
    </rPh>
    <rPh sb="29" eb="31">
      <t>センタク</t>
    </rPh>
    <phoneticPr fontId="1"/>
  </si>
  <si>
    <t>平均値</t>
    <rPh sb="0" eb="3">
      <t>ヘイキンチ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</si>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</sst>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Sheet1!$X$2:$Z$2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Sheet1!$X$3:$Z$3</c:f>
              <c:numCache>
                <c:formatCode>General</c:formatCode>
                <c:ptCount val="3"/>
                <c:pt idx="0">
                  <c:v>0.89047763846983397</c:v>
                </c:pt>
                <c:pt idx="1">
                  <c:v>0.91254925456094504</c:v>
                </c:pt>
                <c:pt idx="2">
                  <c:v>0.87570398147076001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3-45CB-9762-7B42D4FDDC66}"/>
            </c:ext>
          </c:extLst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Sheet1!$X$2:$Z$2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Sheet1!$X$4:$Z$4</c:f>
              <c:numCache>
                <c:formatCode>General</c:formatCode>
                <c:ptCount val="3"/>
                <c:pt idx="0">
                  <c:v>0.87617143955257104</c:v>
                </c:pt>
                <c:pt idx="1">
                  <c:v>0.88257505665105895</c:v>
                </c:pt>
                <c:pt idx="2">
                  <c:v>0.87843573596650204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5CB-9762-7B42D4FDDC66}"/>
            </c:ext>
          </c:extLst>
        </c:ser>
        <c:ser>
          <c:idx val="2"/>
          <c:order val="2"/>
          <c:tx>
            <c:strRef>
              <c:f>Sheet1!$W$5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Sheet1!$X$2:$Z$2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Sheet1!$X$5:$Z$5</c:f>
              <c:numCache>
                <c:formatCode>General</c:formatCode>
                <c:ptCount val="3"/>
                <c:pt idx="0">
                  <c:v>0.80925057316615401</c:v>
                </c:pt>
                <c:pt idx="1">
                  <c:v>0.90487446523059201</c:v>
                </c:pt>
                <c:pt idx="2">
                  <c:v>0.85901597286145603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5CB-9762-7B42D4FDDC66}"/>
            </c:ext>
          </c:extLst>
        </c:ser>
        <c:ser>
          <c:idx val="3"/>
          <c:order val="3"/>
          <c:tx>
            <c:strRef>
              <c:f>Sheet1!$W$6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Sheet1!$X$2:$Z$2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Sheet1!$X$6:$Z$6</c:f>
              <c:numCache>
                <c:formatCode>General</c:formatCode>
                <c:ptCount val="3"/>
                <c:pt idx="0">
                  <c:v>0.80108886746450303</c:v>
                </c:pt>
                <c:pt idx="1">
                  <c:v>0.95185521661768902</c:v>
                </c:pt>
                <c:pt idx="2">
                  <c:v>0.94119406708013298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3-45CB-9762-7B42D4FD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872799"/>
        <c:axId val="858831775"/>
      </c:lineChart>
      <c:catAx>
        <c:axId val="8478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8831775"/>
        <c:crosses val="autoZero"/>
        <c:auto val="1"/>
        <c:lblAlgn val="ctr"/>
        <c:lblOffset val="100"/>
        <c:noMultiLvlLbl val="0"/>
      </c:catAx>
      <c:valAx>
        <c:axId val="8588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7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Sheet1!$AB$2:$AC$2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Sheet1!$AB$3:$AC$3</c:f>
              <c:numCache>
                <c:formatCode>General</c:formatCode>
                <c:ptCount val="2"/>
                <c:pt idx="0">
                  <c:v>0.12836453923209201</c:v>
                </c:pt>
                <c:pt idx="1">
                  <c:v>0.126630601241872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0-4600-B85E-71CAA1C83A2C}"/>
            </c:ext>
          </c:extLst>
        </c:ser>
        <c:ser>
          <c:idx val="1"/>
          <c:order val="1"/>
          <c:tx>
            <c:strRef>
              <c:f>Sheet1!$AA$4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Sheet1!$AB$2:$AC$2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Sheet1!$AB$4:$AC$4</c:f>
              <c:numCache>
                <c:formatCode>General</c:formatCode>
                <c:ptCount val="2"/>
                <c:pt idx="0">
                  <c:v>8.4751158164637796E-2</c:v>
                </c:pt>
                <c:pt idx="1">
                  <c:v>0.124062593503761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0-4600-B85E-71CAA1C83A2C}"/>
            </c:ext>
          </c:extLst>
        </c:ser>
        <c:ser>
          <c:idx val="2"/>
          <c:order val="2"/>
          <c:tx>
            <c:strRef>
              <c:f>Sheet1!$AA$5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Sheet1!$AB$2:$AC$2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Sheet1!$AB$5:$AC$5</c:f>
              <c:numCache>
                <c:formatCode>General</c:formatCode>
                <c:ptCount val="2"/>
                <c:pt idx="0">
                  <c:v>0.11975232710660599</c:v>
                </c:pt>
                <c:pt idx="1">
                  <c:v>0.15352827821515899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0-4600-B85E-71CAA1C83A2C}"/>
            </c:ext>
          </c:extLst>
        </c:ser>
        <c:ser>
          <c:idx val="3"/>
          <c:order val="3"/>
          <c:tx>
            <c:strRef>
              <c:f>Sheet1!$AA$6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Sheet1!$AB$2:$AC$2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Sheet1!$AB$6:$AC$6</c:f>
              <c:numCache>
                <c:formatCode>General</c:formatCode>
                <c:ptCount val="2"/>
                <c:pt idx="0">
                  <c:v>9.0008064556816203E-2</c:v>
                </c:pt>
                <c:pt idx="1">
                  <c:v>9.1038310470844305E-2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0-4600-B85E-71CAA1C8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328304"/>
        <c:axId val="1486314864"/>
      </c:lineChart>
      <c:catAx>
        <c:axId val="14863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314864"/>
        <c:crosses val="autoZero"/>
        <c:auto val="1"/>
        <c:lblAlgn val="ctr"/>
        <c:lblOffset val="100"/>
        <c:noMultiLvlLbl val="0"/>
      </c:catAx>
      <c:valAx>
        <c:axId val="14863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3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Sheet1!$AD$3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Sheet1!$AE$2:$AF$2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Sheet1!$AE$3:$AF$3</c:f>
              <c:numCache>
                <c:formatCode>General</c:formatCode>
                <c:ptCount val="2"/>
                <c:pt idx="0">
                  <c:v>0.184050848508894</c:v>
                </c:pt>
                <c:pt idx="1">
                  <c:v>0.31239383826694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3-48F7-860D-515DA4798863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Sheet1!$AE$2:$AF$2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Sheet1!$AE$4:$AF$4</c:f>
              <c:numCache>
                <c:formatCode>General</c:formatCode>
                <c:ptCount val="2"/>
                <c:pt idx="0">
                  <c:v>0.12221584923987</c:v>
                </c:pt>
                <c:pt idx="1">
                  <c:v>0.23345222218454101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3-48F7-860D-515DA4798863}"/>
            </c:ext>
          </c:extLst>
        </c:ser>
        <c:ser>
          <c:idx val="2"/>
          <c:order val="2"/>
          <c:tx>
            <c:strRef>
              <c:f>Sheet1!$AD$5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Sheet1!$AE$2:$AF$2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Sheet1!$AE$5:$AF$5</c:f>
              <c:numCache>
                <c:formatCode>General</c:formatCode>
                <c:ptCount val="2"/>
                <c:pt idx="0">
                  <c:v>0.18276222074083801</c:v>
                </c:pt>
                <c:pt idx="1">
                  <c:v>0.289802117334234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3-48F7-860D-515DA4798863}"/>
            </c:ext>
          </c:extLst>
        </c:ser>
        <c:ser>
          <c:idx val="3"/>
          <c:order val="3"/>
          <c:tx>
            <c:strRef>
              <c:f>Sheet1!$AD$6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Sheet1!$AE$2:$AF$2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Sheet1!$AE$6:$AF$6</c:f>
              <c:numCache>
                <c:formatCode>General</c:formatCode>
                <c:ptCount val="2"/>
                <c:pt idx="0">
                  <c:v>0.20045856535064899</c:v>
                </c:pt>
                <c:pt idx="1">
                  <c:v>0.21761873819631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3-48F7-860D-515DA479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292304"/>
        <c:axId val="1486281264"/>
      </c:lineChart>
      <c:catAx>
        <c:axId val="14862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281264"/>
        <c:crosses val="autoZero"/>
        <c:auto val="1"/>
        <c:lblAlgn val="ctr"/>
        <c:lblOffset val="100"/>
        <c:noMultiLvlLbl val="0"/>
      </c:catAx>
      <c:valAx>
        <c:axId val="14862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2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Sheet1!$AI$3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Sheet1!$AJ$2:$AK$2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Sheet1!$AJ$3:$AK$3</c:f>
              <c:numCache>
                <c:formatCode>General</c:formatCode>
                <c:ptCount val="2"/>
                <c:pt idx="0">
                  <c:v>0.10391579133395901</c:v>
                </c:pt>
                <c:pt idx="1">
                  <c:v>0.11408109657451999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9-4032-A6AA-27147BA9CF72}"/>
            </c:ext>
          </c:extLst>
        </c:ser>
        <c:ser>
          <c:idx val="1"/>
          <c:order val="1"/>
          <c:tx>
            <c:strRef>
              <c:f>Sheet1!$AI$4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Sheet1!$AJ$2:$AK$2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Sheet1!$AJ$4:$AK$4</c:f>
              <c:numCache>
                <c:formatCode>General</c:formatCode>
                <c:ptCount val="2"/>
                <c:pt idx="0">
                  <c:v>8.4751158164637796E-2</c:v>
                </c:pt>
                <c:pt idx="1">
                  <c:v>0.14231627086913501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9-4032-A6AA-27147BA9CF72}"/>
            </c:ext>
          </c:extLst>
        </c:ser>
        <c:ser>
          <c:idx val="2"/>
          <c:order val="2"/>
          <c:tx>
            <c:strRef>
              <c:f>Sheet1!$AI$5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Sheet1!$AJ$2:$AK$2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Sheet1!$AJ$5:$AK$5</c:f>
              <c:numCache>
                <c:formatCode>General</c:formatCode>
                <c:ptCount val="2"/>
                <c:pt idx="0">
                  <c:v>0.11975232710660599</c:v>
                </c:pt>
                <c:pt idx="1">
                  <c:v>0.15516512102403901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9-4032-A6AA-27147BA9CF72}"/>
            </c:ext>
          </c:extLst>
        </c:ser>
        <c:ser>
          <c:idx val="3"/>
          <c:order val="3"/>
          <c:tx>
            <c:strRef>
              <c:f>Sheet1!$AI$6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Sheet1!$AJ$2:$AK$2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Sheet1!$AJ$6:$AK$6</c:f>
              <c:numCache>
                <c:formatCode>General</c:formatCode>
                <c:ptCount val="2"/>
                <c:pt idx="0">
                  <c:v>9.6180473543839698E-2</c:v>
                </c:pt>
                <c:pt idx="1">
                  <c:v>8.5940389173837298E-2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9-4032-A6AA-27147BA9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00831"/>
        <c:axId val="568301311"/>
      </c:lineChart>
      <c:catAx>
        <c:axId val="56830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8301311"/>
        <c:crosses val="autoZero"/>
        <c:auto val="1"/>
        <c:lblAlgn val="ctr"/>
        <c:lblOffset val="100"/>
        <c:noMultiLvlLbl val="0"/>
      </c:catAx>
      <c:valAx>
        <c:axId val="5683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83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Sheet1!$AL$3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Sheet1!$AM$2:$AN$2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Sheet1!$AM$3:$AN$3</c:f>
              <c:numCache>
                <c:formatCode>General</c:formatCode>
                <c:ptCount val="2"/>
                <c:pt idx="0">
                  <c:v>0.15529012391528099</c:v>
                </c:pt>
                <c:pt idx="1">
                  <c:v>0.165582303205841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6-43FD-A768-7F3549FC3432}"/>
            </c:ext>
          </c:extLst>
        </c:ser>
        <c:ser>
          <c:idx val="1"/>
          <c:order val="1"/>
          <c:tx>
            <c:strRef>
              <c:f>Sheet1!$AL$4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Sheet1!$AM$2:$AN$2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Sheet1!$AM$4:$AN$4</c:f>
              <c:numCache>
                <c:formatCode>General</c:formatCode>
                <c:ptCount val="2"/>
                <c:pt idx="0">
                  <c:v>0.12221584923987</c:v>
                </c:pt>
                <c:pt idx="1">
                  <c:v>0.22141415398224901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6-43FD-A768-7F3549FC3432}"/>
            </c:ext>
          </c:extLst>
        </c:ser>
        <c:ser>
          <c:idx val="2"/>
          <c:order val="2"/>
          <c:tx>
            <c:strRef>
              <c:f>Sheet1!$AL$5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Sheet1!$AM$2:$AN$2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Sheet1!$AM$5:$AN$5</c:f>
              <c:numCache>
                <c:formatCode>General</c:formatCode>
                <c:ptCount val="2"/>
                <c:pt idx="0">
                  <c:v>0.18276222074083801</c:v>
                </c:pt>
                <c:pt idx="1">
                  <c:v>0.22298118272372899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6-43FD-A768-7F3549FC3432}"/>
            </c:ext>
          </c:extLst>
        </c:ser>
        <c:ser>
          <c:idx val="3"/>
          <c:order val="3"/>
          <c:tx>
            <c:strRef>
              <c:f>Sheet1!$AL$6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Sheet1!$AM$2:$AN$2</c:f>
              <c:strCache>
                <c:ptCount val="2"/>
                <c:pt idx="0">
                  <c:v>テスト2</c:v>
                </c:pt>
                <c:pt idx="1">
                  <c:v>テスト3</c:v>
                </c:pt>
              </c:strCache>
            </c:strRef>
          </c:cat>
          <c:val>
            <c:numRef>
              <c:f>Sheet1!$AM$6:$AN$6</c:f>
              <c:numCache>
                <c:formatCode>General</c:formatCode>
                <c:ptCount val="2"/>
                <c:pt idx="0">
                  <c:v>0.138669363165702</c:v>
                </c:pt>
                <c:pt idx="1">
                  <c:v>0.182414282227602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6-43FD-A768-7F3549FC3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532847"/>
        <c:axId val="932533807"/>
      </c:lineChart>
      <c:catAx>
        <c:axId val="93253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533807"/>
        <c:crosses val="autoZero"/>
        <c:auto val="1"/>
        <c:lblAlgn val="ctr"/>
        <c:lblOffset val="100"/>
        <c:noMultiLvlLbl val="0"/>
      </c:catAx>
      <c:valAx>
        <c:axId val="9325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53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635000</xdr:colOff>
      <xdr:row>6</xdr:row>
      <xdr:rowOff>82550</xdr:rowOff>
    </xdr:from>
    <xdr:to>
      <xdr:col>26</xdr:col>
      <xdr:colOff>0</xdr:colOff>
      <xdr:row>22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0D9CB1-3E1C-1C0C-8239-AA558E86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9525</xdr:colOff>
      <xdr:row>6</xdr:row>
      <xdr:rowOff>82550</xdr:rowOff>
    </xdr:from>
    <xdr:to>
      <xdr:col>29</xdr:col>
      <xdr:colOff>222250</xdr:colOff>
      <xdr:row>18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7FF7E1-F43E-EC48-F757-048367FE5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244475</xdr:colOff>
      <xdr:row>6</xdr:row>
      <xdr:rowOff>88900</xdr:rowOff>
    </xdr:from>
    <xdr:to>
      <xdr:col>32</xdr:col>
      <xdr:colOff>247650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5B4A53-EB5D-7D2F-7DF4-C36CC961D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355600</xdr:colOff>
      <xdr:row>5</xdr:row>
      <xdr:rowOff>203200</xdr:rowOff>
    </xdr:from>
    <xdr:to>
      <xdr:col>37</xdr:col>
      <xdr:colOff>76200</xdr:colOff>
      <xdr:row>17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D499F01-9D7A-7823-8B51-02F4A23FC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88900</xdr:colOff>
      <xdr:row>6</xdr:row>
      <xdr:rowOff>19050</xdr:rowOff>
    </xdr:from>
    <xdr:to>
      <xdr:col>41</xdr:col>
      <xdr:colOff>266700</xdr:colOff>
      <xdr:row>18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5F2CA74-F5D1-A776-B312-286224A4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F95C-5ED7-47BC-B424-0D240E5EA86C}">
  <dimension ref="A1:AZ43"/>
  <sheetViews>
    <sheetView tabSelected="1" workbookViewId="0">
      <selection activeCell="C6" sqref="C6"/>
    </sheetView>
  </sheetViews>
  <sheetFormatPr defaultRowHeight="18" x14ac:dyDescent="0.55000000000000004"/>
  <sheetData>
    <row r="1" spans="1:52" x14ac:dyDescent="0.55000000000000004">
      <c r="A1" t="s">
        <v>0</v>
      </c>
      <c r="B1" t="s">
        <v>2</v>
      </c>
      <c r="C1" t="s">
        <v>1</v>
      </c>
      <c r="D1" t="s">
        <v>5</v>
      </c>
      <c r="E1" t="s">
        <v>8</v>
      </c>
      <c r="F1" t="s">
        <v>11</v>
      </c>
      <c r="H1" t="s">
        <v>3</v>
      </c>
      <c r="I1" t="s">
        <v>1</v>
      </c>
      <c r="J1" t="s">
        <v>5</v>
      </c>
      <c r="K1" t="s">
        <v>8</v>
      </c>
      <c r="L1" t="s">
        <v>11</v>
      </c>
      <c r="N1" t="s">
        <v>4</v>
      </c>
      <c r="O1" t="s">
        <v>1</v>
      </c>
      <c r="P1" t="s">
        <v>5</v>
      </c>
      <c r="Q1" t="s">
        <v>8</v>
      </c>
      <c r="R1" t="s">
        <v>11</v>
      </c>
      <c r="V1" t="s">
        <v>17</v>
      </c>
      <c r="W1" t="s">
        <v>1</v>
      </c>
      <c r="AA1" t="s">
        <v>1</v>
      </c>
      <c r="AD1" t="s">
        <v>5</v>
      </c>
      <c r="AH1" t="s">
        <v>18</v>
      </c>
      <c r="AI1" t="s">
        <v>1</v>
      </c>
      <c r="AL1" t="s">
        <v>5</v>
      </c>
      <c r="AP1" t="s">
        <v>19</v>
      </c>
      <c r="AQ1" t="s">
        <v>1</v>
      </c>
      <c r="AU1" t="s">
        <v>1</v>
      </c>
      <c r="AX1" t="s">
        <v>5</v>
      </c>
    </row>
    <row r="2" spans="1:52" x14ac:dyDescent="0.55000000000000004">
      <c r="C2">
        <v>0.43821344202059498</v>
      </c>
      <c r="D2">
        <v>0.26933774856904102</v>
      </c>
      <c r="E2">
        <v>0.77495657683174901</v>
      </c>
      <c r="F2">
        <v>0.61380079118053998</v>
      </c>
      <c r="I2">
        <v>0.148035653838509</v>
      </c>
      <c r="J2">
        <v>0.18608885670515099</v>
      </c>
      <c r="K2">
        <v>0.82094408929047302</v>
      </c>
      <c r="L2">
        <v>0.85617035275206499</v>
      </c>
      <c r="O2">
        <v>0.11408109657451999</v>
      </c>
      <c r="P2">
        <v>0.165582303205841</v>
      </c>
      <c r="Q2">
        <v>0.83066430829846805</v>
      </c>
      <c r="R2">
        <v>0.86803905514636404</v>
      </c>
      <c r="W2" t="s">
        <v>11</v>
      </c>
      <c r="X2" t="s">
        <v>14</v>
      </c>
      <c r="Y2" t="s">
        <v>15</v>
      </c>
      <c r="Z2" t="s">
        <v>16</v>
      </c>
      <c r="AA2" t="s">
        <v>13</v>
      </c>
      <c r="AB2" t="s">
        <v>15</v>
      </c>
      <c r="AC2" t="s">
        <v>16</v>
      </c>
      <c r="AD2" t="s">
        <v>13</v>
      </c>
      <c r="AE2" t="s">
        <v>15</v>
      </c>
      <c r="AF2" t="s">
        <v>16</v>
      </c>
      <c r="AI2" t="s">
        <v>13</v>
      </c>
      <c r="AJ2" t="s">
        <v>15</v>
      </c>
      <c r="AK2" t="s">
        <v>16</v>
      </c>
      <c r="AL2" t="s">
        <v>13</v>
      </c>
      <c r="AM2" t="s">
        <v>15</v>
      </c>
      <c r="AN2" t="s">
        <v>16</v>
      </c>
      <c r="AQ2" t="s">
        <v>11</v>
      </c>
      <c r="AR2" t="s">
        <v>14</v>
      </c>
      <c r="AS2" t="s">
        <v>15</v>
      </c>
      <c r="AT2" t="s">
        <v>16</v>
      </c>
      <c r="AU2" t="s">
        <v>13</v>
      </c>
      <c r="AV2" t="s">
        <v>15</v>
      </c>
      <c r="AW2" t="s">
        <v>16</v>
      </c>
      <c r="AX2" t="s">
        <v>13</v>
      </c>
      <c r="AY2" t="s">
        <v>15</v>
      </c>
      <c r="AZ2" t="s">
        <v>16</v>
      </c>
    </row>
    <row r="3" spans="1:52" x14ac:dyDescent="0.55000000000000004">
      <c r="C3">
        <v>0.175166423844904</v>
      </c>
      <c r="D3">
        <v>0.287996319128411</v>
      </c>
      <c r="E3">
        <v>0.71481964857562696</v>
      </c>
      <c r="F3">
        <v>0.59813412753794404</v>
      </c>
      <c r="I3">
        <v>0.12836453923209201</v>
      </c>
      <c r="J3">
        <v>0.184050848508894</v>
      </c>
      <c r="K3">
        <v>0.84238644606169699</v>
      </c>
      <c r="L3">
        <v>0.91254925456094504</v>
      </c>
      <c r="O3">
        <v>0.12566827957284499</v>
      </c>
      <c r="P3">
        <v>0.20527857688402601</v>
      </c>
      <c r="Q3">
        <v>0.80869890030717595</v>
      </c>
      <c r="R3">
        <v>0.83735434537144404</v>
      </c>
      <c r="W3" t="s">
        <v>0</v>
      </c>
      <c r="X3">
        <v>0.89047763846983397</v>
      </c>
      <c r="Y3">
        <v>0.91254925456094504</v>
      </c>
      <c r="Z3">
        <v>0.87570398147076001</v>
      </c>
      <c r="AA3" t="s">
        <v>0</v>
      </c>
      <c r="AB3">
        <v>0.12836453923209201</v>
      </c>
      <c r="AC3">
        <v>0.126630601241872</v>
      </c>
      <c r="AD3" t="s">
        <v>0</v>
      </c>
      <c r="AE3">
        <v>0.184050848508894</v>
      </c>
      <c r="AF3">
        <v>0.31239383826694</v>
      </c>
      <c r="AI3" t="s">
        <v>0</v>
      </c>
      <c r="AJ3">
        <v>0.10391579133395901</v>
      </c>
      <c r="AK3">
        <v>0.11408109657451999</v>
      </c>
      <c r="AL3" t="s">
        <v>0</v>
      </c>
      <c r="AM3">
        <v>0.15529012391528099</v>
      </c>
      <c r="AN3">
        <v>0.165582303205841</v>
      </c>
      <c r="AQ3" t="s">
        <v>0</v>
      </c>
      <c r="AU3" t="s">
        <v>0</v>
      </c>
      <c r="AX3" t="s">
        <v>0</v>
      </c>
    </row>
    <row r="4" spans="1:52" x14ac:dyDescent="0.55000000000000004">
      <c r="C4">
        <v>0.19248894629380001</v>
      </c>
      <c r="D4">
        <v>0.210030373892414</v>
      </c>
      <c r="E4">
        <v>0.786381407299512</v>
      </c>
      <c r="F4">
        <v>0.53604055775331305</v>
      </c>
      <c r="I4">
        <v>0.16764336321936399</v>
      </c>
      <c r="J4">
        <v>0.30667068653183499</v>
      </c>
      <c r="K4">
        <v>0.71875982096392199</v>
      </c>
      <c r="L4">
        <v>0.89457285467076197</v>
      </c>
      <c r="O4">
        <v>0.126630601241872</v>
      </c>
      <c r="P4">
        <v>0.31239383826694</v>
      </c>
      <c r="Q4">
        <v>0.71053327433089997</v>
      </c>
      <c r="R4">
        <v>0.87570398147076001</v>
      </c>
      <c r="W4" t="s">
        <v>6</v>
      </c>
      <c r="X4">
        <v>0.87617143955257104</v>
      </c>
      <c r="Y4">
        <v>0.88257505665105895</v>
      </c>
      <c r="Z4">
        <v>0.87843573596650204</v>
      </c>
      <c r="AA4" t="s">
        <v>6</v>
      </c>
      <c r="AB4">
        <v>8.4751158164637796E-2</v>
      </c>
      <c r="AC4">
        <v>0.124062593503761</v>
      </c>
      <c r="AD4" t="s">
        <v>6</v>
      </c>
      <c r="AE4">
        <v>0.12221584923987</v>
      </c>
      <c r="AF4">
        <v>0.23345222218454101</v>
      </c>
      <c r="AI4" t="s">
        <v>6</v>
      </c>
      <c r="AJ4">
        <v>8.4751158164637796E-2</v>
      </c>
      <c r="AK4">
        <v>0.14231627086913501</v>
      </c>
      <c r="AL4" t="s">
        <v>6</v>
      </c>
      <c r="AM4">
        <v>0.12221584923987</v>
      </c>
      <c r="AN4">
        <v>0.22141415398224901</v>
      </c>
      <c r="AQ4" t="s">
        <v>6</v>
      </c>
      <c r="AU4" t="s">
        <v>6</v>
      </c>
      <c r="AX4" t="s">
        <v>6</v>
      </c>
    </row>
    <row r="5" spans="1:52" x14ac:dyDescent="0.55000000000000004">
      <c r="C5">
        <v>0.211549400289789</v>
      </c>
      <c r="D5">
        <v>0.13701759959537099</v>
      </c>
      <c r="E5">
        <v>0.83906705761678302</v>
      </c>
      <c r="F5">
        <v>0.53142309859228098</v>
      </c>
      <c r="I5">
        <v>0.10391579133395901</v>
      </c>
      <c r="J5">
        <v>0.15529012391528099</v>
      </c>
      <c r="K5">
        <v>0.86323227230240496</v>
      </c>
      <c r="L5">
        <v>0.91159535802019198</v>
      </c>
      <c r="O5">
        <v>0.15677022959971301</v>
      </c>
      <c r="P5">
        <v>0.260621235950321</v>
      </c>
      <c r="Q5">
        <v>0.73550420070220002</v>
      </c>
      <c r="R5">
        <v>0.85160421584047896</v>
      </c>
      <c r="W5" t="s">
        <v>9</v>
      </c>
      <c r="X5">
        <v>0.80925057316615401</v>
      </c>
      <c r="Y5">
        <v>0.90487446523059201</v>
      </c>
      <c r="Z5">
        <v>0.85901597286145603</v>
      </c>
      <c r="AA5" t="s">
        <v>9</v>
      </c>
      <c r="AB5">
        <v>0.11975232710660599</v>
      </c>
      <c r="AC5">
        <v>0.15352827821515899</v>
      </c>
      <c r="AD5" t="s">
        <v>9</v>
      </c>
      <c r="AE5">
        <v>0.18276222074083801</v>
      </c>
      <c r="AF5">
        <v>0.289802117334234</v>
      </c>
      <c r="AI5" t="s">
        <v>9</v>
      </c>
      <c r="AJ5" s="1">
        <v>0.11975232710660599</v>
      </c>
      <c r="AK5">
        <v>0.15516512102403901</v>
      </c>
      <c r="AL5" t="s">
        <v>9</v>
      </c>
      <c r="AM5">
        <v>0.18276222074083801</v>
      </c>
      <c r="AN5">
        <v>0.22298118272372899</v>
      </c>
      <c r="AQ5" t="s">
        <v>9</v>
      </c>
      <c r="AU5" t="s">
        <v>9</v>
      </c>
      <c r="AX5" t="s">
        <v>9</v>
      </c>
    </row>
    <row r="6" spans="1:52" x14ac:dyDescent="0.55000000000000004">
      <c r="C6">
        <v>0.11916387982854</v>
      </c>
      <c r="D6">
        <v>0.227886909063448</v>
      </c>
      <c r="E6">
        <v>0.73952938528095102</v>
      </c>
      <c r="F6">
        <v>0.89047763846983397</v>
      </c>
      <c r="I6">
        <v>0.100045283132858</v>
      </c>
      <c r="J6">
        <v>0.18325403143347499</v>
      </c>
      <c r="K6">
        <v>0.77443135679321295</v>
      </c>
      <c r="L6">
        <v>0.87736534175066205</v>
      </c>
      <c r="O6">
        <v>0.131246239817779</v>
      </c>
      <c r="P6">
        <v>0.21929079994592099</v>
      </c>
      <c r="Q6">
        <v>0.79648670795849996</v>
      </c>
      <c r="R6">
        <v>0.87398556812619999</v>
      </c>
      <c r="W6" t="s">
        <v>10</v>
      </c>
      <c r="X6">
        <v>0.80108886746450303</v>
      </c>
      <c r="Y6">
        <v>0.95185521661768902</v>
      </c>
      <c r="Z6">
        <v>0.94119406708013298</v>
      </c>
      <c r="AA6" t="s">
        <v>10</v>
      </c>
      <c r="AB6">
        <v>9.0008064556816203E-2</v>
      </c>
      <c r="AC6">
        <v>9.1038310470844305E-2</v>
      </c>
      <c r="AD6" t="s">
        <v>10</v>
      </c>
      <c r="AE6">
        <v>0.20045856535064899</v>
      </c>
      <c r="AF6">
        <v>0.21761873819631</v>
      </c>
      <c r="AI6" t="s">
        <v>10</v>
      </c>
      <c r="AJ6">
        <v>9.6180473543839698E-2</v>
      </c>
      <c r="AK6">
        <v>8.5940389173837298E-2</v>
      </c>
      <c r="AL6" t="s">
        <v>10</v>
      </c>
      <c r="AM6">
        <v>0.138669363165702</v>
      </c>
      <c r="AN6">
        <v>0.182414282227602</v>
      </c>
      <c r="AQ6" t="s">
        <v>10</v>
      </c>
      <c r="AU6" t="s">
        <v>10</v>
      </c>
      <c r="AX6" t="s">
        <v>10</v>
      </c>
    </row>
    <row r="8" spans="1:52" x14ac:dyDescent="0.55000000000000004">
      <c r="B8" t="s">
        <v>7</v>
      </c>
      <c r="C8">
        <f>AVERAGE(C2:C6)</f>
        <v>0.22731641845552558</v>
      </c>
      <c r="D8">
        <f t="shared" ref="D8:E8" si="0">AVERAGE(D2:D6)</f>
        <v>0.22645379004973698</v>
      </c>
      <c r="E8">
        <f t="shared" si="0"/>
        <v>0.77095081512092434</v>
      </c>
      <c r="F8">
        <f t="shared" ref="F8" si="1">AVERAGE(F2:F6)</f>
        <v>0.6339752427067824</v>
      </c>
      <c r="H8" t="s">
        <v>7</v>
      </c>
      <c r="I8">
        <f>AVERAGE(I2:I6)</f>
        <v>0.1296009261513564</v>
      </c>
      <c r="J8">
        <f t="shared" ref="J8:L8" si="2">AVERAGE(J2:J6)</f>
        <v>0.20307090941892719</v>
      </c>
      <c r="K8">
        <f t="shared" si="2"/>
        <v>0.80395079708234207</v>
      </c>
      <c r="L8">
        <f t="shared" si="2"/>
        <v>0.89045063235092514</v>
      </c>
      <c r="N8" t="s">
        <v>7</v>
      </c>
      <c r="O8">
        <f t="shared" ref="O8:Q8" si="3">AVERAGE(O2:O6)</f>
        <v>0.1308792893613458</v>
      </c>
      <c r="P8">
        <f t="shared" si="3"/>
        <v>0.23263335085060982</v>
      </c>
      <c r="Q8">
        <f t="shared" si="3"/>
        <v>0.77637747831944881</v>
      </c>
      <c r="R8">
        <f t="shared" ref="R8" si="4">AVERAGE(R2:R6)</f>
        <v>0.86133743319104938</v>
      </c>
    </row>
    <row r="9" spans="1:52" x14ac:dyDescent="0.55000000000000004">
      <c r="B9" t="s">
        <v>20</v>
      </c>
      <c r="C9">
        <f>_xlfn.STDEV.S(C2:C6)</f>
        <v>0.12283698524565938</v>
      </c>
      <c r="D9">
        <f t="shared" ref="D9:E9" si="5">_xlfn.STDEV.S(D2:D6)</f>
        <v>5.8943047459090972E-2</v>
      </c>
      <c r="E9">
        <f t="shared" si="5"/>
        <v>4.7518380403125851E-2</v>
      </c>
      <c r="F9">
        <f t="shared" ref="F9" si="6">_xlfn.STDEV.S(F2:F6)</f>
        <v>0.14798075706196814</v>
      </c>
      <c r="H9" t="s">
        <v>20</v>
      </c>
      <c r="I9">
        <f>_xlfn.STDEV.S(I2:I6)</f>
        <v>2.8817776807084285E-2</v>
      </c>
      <c r="J9">
        <f t="shared" ref="J9:L9" si="7">_xlfn.STDEV.S(J2:J6)</f>
        <v>5.928486055831364E-2</v>
      </c>
      <c r="K9">
        <f t="shared" si="7"/>
        <v>5.7899188603543317E-2</v>
      </c>
      <c r="L9">
        <f t="shared" si="7"/>
        <v>2.3972920366182232E-2</v>
      </c>
      <c r="N9" t="s">
        <v>20</v>
      </c>
      <c r="O9">
        <f t="shared" ref="O9:Q9" si="8">_xlfn.STDEV.S(O2:O6)</f>
        <v>1.5794466544647636E-2</v>
      </c>
      <c r="P9">
        <f>_xlfn.STDEV.S(P2:P6)</f>
        <v>5.6051778247691149E-2</v>
      </c>
      <c r="Q9">
        <f t="shared" si="8"/>
        <v>5.0995586493387077E-2</v>
      </c>
      <c r="R9">
        <f t="shared" ref="R9" si="9">_xlfn.STDEV.S(R2:R6)</f>
        <v>1.6440869692623747E-2</v>
      </c>
    </row>
    <row r="10" spans="1:52" x14ac:dyDescent="0.55000000000000004">
      <c r="B10" t="s">
        <v>12</v>
      </c>
      <c r="C10">
        <f>MIN(C2:C6)</f>
        <v>0.11916387982854</v>
      </c>
      <c r="D10">
        <f>MIN(D2:D6)</f>
        <v>0.13701759959537099</v>
      </c>
      <c r="E10">
        <f>MAX(E2:E6)</f>
        <v>0.83906705761678302</v>
      </c>
      <c r="F10">
        <f>MAX(F2:F6)</f>
        <v>0.89047763846983397</v>
      </c>
      <c r="H10" t="s">
        <v>12</v>
      </c>
      <c r="I10">
        <f>MIN(I2:I6)</f>
        <v>0.100045283132858</v>
      </c>
      <c r="J10">
        <f>MIN(J2:J6)</f>
        <v>0.15529012391528099</v>
      </c>
      <c r="K10">
        <f>MAX(K2:K6)</f>
        <v>0.86323227230240496</v>
      </c>
      <c r="L10">
        <f>MAX(L2:L6)</f>
        <v>0.91254925456094504</v>
      </c>
      <c r="N10" t="s">
        <v>12</v>
      </c>
      <c r="O10">
        <f>MIN(O2:O6)</f>
        <v>0.11408109657451999</v>
      </c>
      <c r="P10">
        <f>MIN(P2:P6)</f>
        <v>0.165582303205841</v>
      </c>
      <c r="Q10">
        <f>MAX(Q2:Q6)</f>
        <v>0.83066430829846805</v>
      </c>
      <c r="R10">
        <f>MAX(R2:R6)</f>
        <v>0.87570398147076001</v>
      </c>
    </row>
    <row r="12" spans="1:52" x14ac:dyDescent="0.55000000000000004">
      <c r="A12" t="s">
        <v>6</v>
      </c>
      <c r="B12" t="s">
        <v>2</v>
      </c>
      <c r="C12" t="s">
        <v>1</v>
      </c>
      <c r="D12" t="s">
        <v>5</v>
      </c>
      <c r="E12" t="s">
        <v>8</v>
      </c>
      <c r="F12" t="s">
        <v>11</v>
      </c>
      <c r="H12" t="s">
        <v>3</v>
      </c>
      <c r="I12" t="s">
        <v>1</v>
      </c>
      <c r="J12" t="s">
        <v>5</v>
      </c>
      <c r="K12" t="s">
        <v>8</v>
      </c>
      <c r="L12" t="s">
        <v>11</v>
      </c>
      <c r="N12" t="s">
        <v>4</v>
      </c>
      <c r="O12" t="s">
        <v>1</v>
      </c>
      <c r="P12" t="s">
        <v>5</v>
      </c>
      <c r="Q12" t="s">
        <v>8</v>
      </c>
      <c r="R12" t="s">
        <v>11</v>
      </c>
    </row>
    <row r="13" spans="1:52" x14ac:dyDescent="0.55000000000000004">
      <c r="C13">
        <v>0.13025622126144101</v>
      </c>
      <c r="D13">
        <v>0.36084758463204802</v>
      </c>
      <c r="E13">
        <v>0.62772312222081095</v>
      </c>
      <c r="F13">
        <v>0.87617143955257104</v>
      </c>
      <c r="I13">
        <v>0.103845972649779</v>
      </c>
      <c r="J13">
        <v>0.14429057418267699</v>
      </c>
      <c r="K13">
        <v>0.844179832817334</v>
      </c>
      <c r="L13">
        <v>0.85612969914779102</v>
      </c>
      <c r="O13">
        <v>0.124062593503761</v>
      </c>
      <c r="P13">
        <v>0.23345222218454101</v>
      </c>
      <c r="Q13">
        <v>0.78423762484269999</v>
      </c>
      <c r="R13">
        <v>0.87843573596650204</v>
      </c>
    </row>
    <row r="14" spans="1:52" x14ac:dyDescent="0.55000000000000004">
      <c r="C14">
        <v>0.13011717370033801</v>
      </c>
      <c r="D14">
        <v>0.191411199949517</v>
      </c>
      <c r="E14">
        <v>0.78580217521163098</v>
      </c>
      <c r="F14">
        <v>0.83722990381850304</v>
      </c>
      <c r="I14">
        <v>8.4751158164637796E-2</v>
      </c>
      <c r="J14">
        <v>0.12221584923987</v>
      </c>
      <c r="K14">
        <v>0.89656164000400496</v>
      </c>
      <c r="L14">
        <v>0.88257505665105895</v>
      </c>
      <c r="O14">
        <v>0.13990122360728099</v>
      </c>
      <c r="P14">
        <v>0.231533030825125</v>
      </c>
      <c r="Q14">
        <v>0.82655910737299798</v>
      </c>
      <c r="R14">
        <v>0.85530813138803397</v>
      </c>
    </row>
    <row r="15" spans="1:52" x14ac:dyDescent="0.55000000000000004">
      <c r="C15">
        <v>0.14125805838325201</v>
      </c>
      <c r="D15">
        <v>0.226339016215411</v>
      </c>
      <c r="E15">
        <v>0.77409717553873603</v>
      </c>
      <c r="F15">
        <v>0.79916739172833595</v>
      </c>
      <c r="I15">
        <v>9.3112210436794005E-2</v>
      </c>
      <c r="J15">
        <v>0.12516729332274201</v>
      </c>
      <c r="K15">
        <v>0.82729824812351405</v>
      </c>
      <c r="L15">
        <v>0.84098747123537199</v>
      </c>
      <c r="O15">
        <v>0.14231627086913501</v>
      </c>
      <c r="P15">
        <v>0.22141415398224901</v>
      </c>
      <c r="Q15">
        <v>0.82529912948511497</v>
      </c>
      <c r="R15">
        <v>0.85701919299580198</v>
      </c>
    </row>
    <row r="16" spans="1:52" x14ac:dyDescent="0.55000000000000004">
      <c r="C16">
        <v>0.13658871079863599</v>
      </c>
      <c r="D16">
        <v>0.18664096486325199</v>
      </c>
      <c r="E16">
        <v>0.73679201990006504</v>
      </c>
      <c r="F16">
        <v>0.832309453665666</v>
      </c>
      <c r="I16">
        <v>0.101983684699354</v>
      </c>
      <c r="J16">
        <v>0.13721457790980901</v>
      </c>
      <c r="K16">
        <v>0.85099088264602796</v>
      </c>
      <c r="L16">
        <v>0.82585140624136699</v>
      </c>
      <c r="O16">
        <v>0.140818973057277</v>
      </c>
      <c r="P16">
        <v>0.241141129879126</v>
      </c>
      <c r="Q16">
        <v>0.79881718871284302</v>
      </c>
      <c r="R16">
        <v>0.84840654958343398</v>
      </c>
    </row>
    <row r="17" spans="1:18" x14ac:dyDescent="0.55000000000000004">
      <c r="C17">
        <v>0.15690952082582199</v>
      </c>
      <c r="D17">
        <v>0.24891466285921901</v>
      </c>
      <c r="E17">
        <v>0.75755403662144805</v>
      </c>
      <c r="F17">
        <v>0.82830177806837901</v>
      </c>
      <c r="I17">
        <v>7.7318986376882906E-2</v>
      </c>
      <c r="J17">
        <v>0.122682241880195</v>
      </c>
      <c r="K17">
        <v>0.78030430263871997</v>
      </c>
      <c r="L17">
        <v>0.79628130798539198</v>
      </c>
      <c r="O17">
        <v>0.137228275484121</v>
      </c>
      <c r="P17">
        <v>0.22153283500583901</v>
      </c>
      <c r="Q17">
        <v>0.83736399365287395</v>
      </c>
      <c r="R17">
        <v>0.85093937498095795</v>
      </c>
    </row>
    <row r="19" spans="1:18" x14ac:dyDescent="0.55000000000000004">
      <c r="B19" t="s">
        <v>7</v>
      </c>
      <c r="C19">
        <f>AVERAGE(C13:C17)</f>
        <v>0.13902593699389781</v>
      </c>
      <c r="D19">
        <f t="shared" ref="D19:E19" si="10">AVERAGE(D13:D17)</f>
        <v>0.24283068570388938</v>
      </c>
      <c r="E19">
        <f t="shared" si="10"/>
        <v>0.73639370589853814</v>
      </c>
      <c r="F19">
        <f t="shared" ref="F19" si="11">AVERAGE(F13:F17)</f>
        <v>0.83463599336669092</v>
      </c>
      <c r="H19" t="s">
        <v>7</v>
      </c>
      <c r="I19">
        <f t="shared" ref="I19:L19" si="12">AVERAGE(I13:I17)</f>
        <v>9.2202402465489539E-2</v>
      </c>
      <c r="J19">
        <f t="shared" si="12"/>
        <v>0.13031410730705861</v>
      </c>
      <c r="K19">
        <f t="shared" si="12"/>
        <v>0.83986698124592007</v>
      </c>
      <c r="L19">
        <f t="shared" si="12"/>
        <v>0.8403649882521963</v>
      </c>
      <c r="N19" t="s">
        <v>7</v>
      </c>
      <c r="O19">
        <f t="shared" ref="O19:Q19" si="13">AVERAGE(O13:O17)</f>
        <v>0.13686546730431498</v>
      </c>
      <c r="P19">
        <f t="shared" si="13"/>
        <v>0.229814674375376</v>
      </c>
      <c r="Q19">
        <f t="shared" si="13"/>
        <v>0.81445540881330591</v>
      </c>
      <c r="R19">
        <f>AVERAGE(R13:R17)</f>
        <v>0.85802179698294601</v>
      </c>
    </row>
    <row r="20" spans="1:18" x14ac:dyDescent="0.55000000000000004">
      <c r="B20" t="s">
        <v>20</v>
      </c>
      <c r="C20">
        <f>_xlfn.STDEV.S(C13:C17)</f>
        <v>1.1034253322562446E-2</v>
      </c>
      <c r="D20">
        <f t="shared" ref="D20:E20" si="14">_xlfn.STDEV.S(D13:D17)</f>
        <v>7.0778221609044151E-2</v>
      </c>
      <c r="E20">
        <f t="shared" si="14"/>
        <v>6.3482207093753462E-2</v>
      </c>
      <c r="F20">
        <f t="shared" ref="F20" si="15">_xlfn.STDEV.S(F13:F17)</f>
        <v>2.7547588070003036E-2</v>
      </c>
      <c r="H20" t="s">
        <v>20</v>
      </c>
      <c r="I20">
        <f t="shared" ref="I20:L20" si="16">_xlfn.STDEV.S(I13:I17)</f>
        <v>1.1281744938364075E-2</v>
      </c>
      <c r="J20">
        <f t="shared" si="16"/>
        <v>9.9155807781286659E-3</v>
      </c>
      <c r="K20">
        <f t="shared" si="16"/>
        <v>4.201878133019489E-2</v>
      </c>
      <c r="L20">
        <f t="shared" si="16"/>
        <v>3.234431324658784E-2</v>
      </c>
      <c r="N20" t="s">
        <v>20</v>
      </c>
      <c r="O20">
        <f t="shared" ref="O20:Q20" si="17">_xlfn.STDEV.S(O13:O17)</f>
        <v>7.392605949531633E-3</v>
      </c>
      <c r="P20">
        <f t="shared" si="17"/>
        <v>8.4206695613968149E-3</v>
      </c>
      <c r="Q20">
        <f t="shared" si="17"/>
        <v>2.2059903967314359E-2</v>
      </c>
      <c r="R20">
        <f>_xlfn.STDEV.S(R13:R17)</f>
        <v>1.1913351590846112E-2</v>
      </c>
    </row>
    <row r="21" spans="1:18" x14ac:dyDescent="0.55000000000000004">
      <c r="B21" t="s">
        <v>12</v>
      </c>
      <c r="C21">
        <f>MIN(C13:C17)</f>
        <v>0.13011717370033801</v>
      </c>
      <c r="D21">
        <f>MIN(D13:D17)</f>
        <v>0.18664096486325199</v>
      </c>
      <c r="E21">
        <f>MAX(E13:E17)</f>
        <v>0.78580217521163098</v>
      </c>
      <c r="F21">
        <f>MAX(F13:F17)</f>
        <v>0.87617143955257104</v>
      </c>
      <c r="H21" t="s">
        <v>12</v>
      </c>
      <c r="I21">
        <f>MIN(I13:I17)</f>
        <v>7.7318986376882906E-2</v>
      </c>
      <c r="J21">
        <f>MIN(J13:J17)</f>
        <v>0.12221584923987</v>
      </c>
      <c r="K21">
        <f>MAX(K13:K17)</f>
        <v>0.89656164000400496</v>
      </c>
      <c r="L21">
        <f>MAX(L13:L17)</f>
        <v>0.88257505665105895</v>
      </c>
      <c r="N21" t="s">
        <v>12</v>
      </c>
      <c r="O21">
        <f>MIN(O13:O17)</f>
        <v>0.124062593503761</v>
      </c>
      <c r="P21">
        <f>MIN(P13:P17)</f>
        <v>0.22141415398224901</v>
      </c>
      <c r="Q21">
        <f>MAX(Q13:Q17)</f>
        <v>0.83736399365287395</v>
      </c>
      <c r="R21">
        <f>MAX(R13:R17)</f>
        <v>0.87843573596650204</v>
      </c>
    </row>
    <row r="23" spans="1:18" x14ac:dyDescent="0.55000000000000004">
      <c r="A23" t="s">
        <v>9</v>
      </c>
      <c r="B23" t="s">
        <v>2</v>
      </c>
      <c r="C23" t="s">
        <v>1</v>
      </c>
      <c r="D23" t="s">
        <v>5</v>
      </c>
      <c r="E23" t="s">
        <v>8</v>
      </c>
      <c r="F23" t="s">
        <v>11</v>
      </c>
      <c r="H23" t="s">
        <v>3</v>
      </c>
      <c r="I23" t="s">
        <v>1</v>
      </c>
      <c r="J23" t="s">
        <v>5</v>
      </c>
      <c r="K23" t="s">
        <v>8</v>
      </c>
      <c r="L23" t="s">
        <v>11</v>
      </c>
      <c r="N23" t="s">
        <v>4</v>
      </c>
      <c r="O23" t="s">
        <v>1</v>
      </c>
      <c r="P23" t="s">
        <v>5</v>
      </c>
      <c r="Q23" t="s">
        <v>8</v>
      </c>
      <c r="R23" t="s">
        <v>11</v>
      </c>
    </row>
    <row r="24" spans="1:18" x14ac:dyDescent="0.55000000000000004">
      <c r="C24">
        <v>0.17007612525877799</v>
      </c>
      <c r="D24">
        <v>0.23975094849442999</v>
      </c>
      <c r="E24">
        <v>0.83483352092605001</v>
      </c>
      <c r="F24">
        <v>0.74011685190259202</v>
      </c>
      <c r="I24">
        <v>0.124232395891858</v>
      </c>
      <c r="J24">
        <v>0.20897966766704801</v>
      </c>
      <c r="K24">
        <v>0.82157985033359504</v>
      </c>
      <c r="L24">
        <v>0.87592307519220103</v>
      </c>
      <c r="O24">
        <v>0.15636268703992801</v>
      </c>
      <c r="P24">
        <v>0.26574701813506402</v>
      </c>
      <c r="Q24">
        <v>0.72103903959140803</v>
      </c>
      <c r="R24">
        <v>0.84770183283686495</v>
      </c>
    </row>
    <row r="25" spans="1:18" x14ac:dyDescent="0.55000000000000004">
      <c r="C25">
        <v>0.15991194001725001</v>
      </c>
      <c r="D25">
        <v>0.237901233488925</v>
      </c>
      <c r="E25">
        <v>0.78200977825000895</v>
      </c>
      <c r="F25">
        <v>0.79661610620549805</v>
      </c>
      <c r="I25">
        <v>0.113831849223736</v>
      </c>
      <c r="J25">
        <v>0.21992405732345699</v>
      </c>
      <c r="K25">
        <v>0.72332587349558797</v>
      </c>
      <c r="L25">
        <v>0.89728276663912998</v>
      </c>
      <c r="O25">
        <v>0.15516512102403901</v>
      </c>
      <c r="P25">
        <v>0.22298118272372899</v>
      </c>
      <c r="Q25">
        <v>0.80031146364251904</v>
      </c>
      <c r="R25">
        <v>0.751720520302678</v>
      </c>
    </row>
    <row r="26" spans="1:18" x14ac:dyDescent="0.55000000000000004">
      <c r="C26">
        <v>0.14560287464855501</v>
      </c>
      <c r="D26">
        <v>0.27302769419744399</v>
      </c>
      <c r="E26">
        <v>0.76343504621278602</v>
      </c>
      <c r="F26">
        <v>0.77755697330643903</v>
      </c>
      <c r="I26">
        <v>0.11975232710660599</v>
      </c>
      <c r="J26">
        <v>0.18276222074083801</v>
      </c>
      <c r="K26">
        <v>0.82729058421005797</v>
      </c>
      <c r="L26">
        <v>0.90487446523059201</v>
      </c>
      <c r="O26">
        <v>0.14935274334888399</v>
      </c>
      <c r="P26">
        <v>0.29660523107013198</v>
      </c>
      <c r="Q26">
        <v>0.76104993852534397</v>
      </c>
      <c r="R26">
        <v>0.83860800874949504</v>
      </c>
    </row>
    <row r="27" spans="1:18" x14ac:dyDescent="0.55000000000000004">
      <c r="C27">
        <v>0.14007335078402999</v>
      </c>
      <c r="D27">
        <v>0.27898020860999501</v>
      </c>
      <c r="E27">
        <v>0.76408443648268798</v>
      </c>
      <c r="F27">
        <v>0.80925057316615401</v>
      </c>
      <c r="I27">
        <v>0.12574021893591</v>
      </c>
      <c r="J27">
        <v>0.20045630551570201</v>
      </c>
      <c r="K27">
        <v>0.79100320870099405</v>
      </c>
      <c r="L27">
        <v>0.85423664494458895</v>
      </c>
      <c r="O27">
        <v>0.158534698995938</v>
      </c>
      <c r="P27">
        <v>0.24536490059462901</v>
      </c>
      <c r="Q27">
        <v>0.79015619498638101</v>
      </c>
      <c r="R27">
        <v>0.841405343203247</v>
      </c>
    </row>
    <row r="28" spans="1:18" x14ac:dyDescent="0.55000000000000004">
      <c r="C28">
        <v>0.14334124217913599</v>
      </c>
      <c r="D28">
        <v>0.24662786786717</v>
      </c>
      <c r="E28">
        <v>0.78276199193916396</v>
      </c>
      <c r="F28">
        <v>0.75847651245634495</v>
      </c>
      <c r="I28">
        <v>0.13056694195239901</v>
      </c>
      <c r="J28">
        <v>0.186374349852308</v>
      </c>
      <c r="K28">
        <v>0.83013085358431205</v>
      </c>
      <c r="L28">
        <v>0.85920547614311504</v>
      </c>
      <c r="O28">
        <v>0.15352827821515899</v>
      </c>
      <c r="P28">
        <v>0.289802117334234</v>
      </c>
      <c r="Q28">
        <v>0.76281476675510596</v>
      </c>
      <c r="R28">
        <v>0.85901597286145603</v>
      </c>
    </row>
    <row r="30" spans="1:18" x14ac:dyDescent="0.55000000000000004">
      <c r="B30" t="s">
        <v>7</v>
      </c>
      <c r="C30">
        <f>AVERAGE(C24:C28)</f>
        <v>0.1518011065775498</v>
      </c>
      <c r="D30">
        <f t="shared" ref="D30:E30" si="18">AVERAGE(D24:D28)</f>
        <v>0.2552575905315928</v>
      </c>
      <c r="E30">
        <f t="shared" si="18"/>
        <v>0.78542495476213936</v>
      </c>
      <c r="F30">
        <f t="shared" ref="F30" si="19">AVERAGE(F24:F28)</f>
        <v>0.77640340340740566</v>
      </c>
      <c r="H30" t="s">
        <v>7</v>
      </c>
      <c r="I30">
        <f t="shared" ref="I30:L30" si="20">AVERAGE(I24:I28)</f>
        <v>0.12282474662210181</v>
      </c>
      <c r="J30">
        <f t="shared" si="20"/>
        <v>0.19969932021987061</v>
      </c>
      <c r="K30">
        <f t="shared" si="20"/>
        <v>0.79866607406490941</v>
      </c>
      <c r="L30">
        <f t="shared" si="20"/>
        <v>0.87830448562992536</v>
      </c>
      <c r="N30" t="s">
        <v>7</v>
      </c>
      <c r="O30">
        <f t="shared" ref="O30:Q30" si="21">AVERAGE(O24:O28)</f>
        <v>0.15458870572478961</v>
      </c>
      <c r="P30">
        <f t="shared" si="21"/>
        <v>0.26410008997155759</v>
      </c>
      <c r="Q30">
        <f t="shared" si="21"/>
        <v>0.76707428070015149</v>
      </c>
      <c r="R30">
        <f>AVERAGE(R24:R28)</f>
        <v>0.82769033559074823</v>
      </c>
    </row>
    <row r="31" spans="1:18" x14ac:dyDescent="0.55000000000000004">
      <c r="B31" t="s">
        <v>20</v>
      </c>
      <c r="C31">
        <f>_xlfn.STDEV.S(C24:C28)</f>
        <v>1.272094304211952E-2</v>
      </c>
      <c r="D31">
        <f t="shared" ref="D31:E31" si="22">_xlfn.STDEV.S(D24:D28)</f>
        <v>1.9330742245934032E-2</v>
      </c>
      <c r="E31">
        <f t="shared" si="22"/>
        <v>2.9150193011469129E-2</v>
      </c>
      <c r="F31">
        <f t="shared" ref="F31" si="23">_xlfn.STDEV.S(F24:F28)</f>
        <v>2.7959380708264602E-2</v>
      </c>
      <c r="H31" t="s">
        <v>20</v>
      </c>
      <c r="I31">
        <f t="shared" ref="I31:L31" si="24">_xlfn.STDEV.S(I24:I28)</f>
        <v>6.339065568134572E-3</v>
      </c>
      <c r="J31">
        <f t="shared" si="24"/>
        <v>1.5493208515723016E-2</v>
      </c>
      <c r="K31">
        <f t="shared" si="24"/>
        <v>4.4914645166016814E-2</v>
      </c>
      <c r="L31">
        <f t="shared" si="24"/>
        <v>2.2449071252220468E-2</v>
      </c>
      <c r="N31" t="s">
        <v>20</v>
      </c>
      <c r="O31">
        <f t="shared" ref="O31:Q31" si="25">_xlfn.STDEV.S(O24:O28)</f>
        <v>3.4492729561712695E-3</v>
      </c>
      <c r="P31">
        <f t="shared" si="25"/>
        <v>3.0666197331144229E-2</v>
      </c>
      <c r="Q31">
        <f t="shared" si="25"/>
        <v>3.0867315556623164E-2</v>
      </c>
      <c r="R31">
        <f>_xlfn.STDEV.S(R24:R28)</f>
        <v>4.3186992915584331E-2</v>
      </c>
    </row>
    <row r="32" spans="1:18" x14ac:dyDescent="0.55000000000000004">
      <c r="B32" t="s">
        <v>12</v>
      </c>
      <c r="C32">
        <f>MIN(C24:C28)</f>
        <v>0.14007335078402999</v>
      </c>
      <c r="D32">
        <f>MIN(D24:D28)</f>
        <v>0.237901233488925</v>
      </c>
      <c r="E32">
        <f>MAX(E24:E28)</f>
        <v>0.83483352092605001</v>
      </c>
      <c r="F32">
        <f>MAX(F24:F28)</f>
        <v>0.80925057316615401</v>
      </c>
      <c r="H32" t="s">
        <v>12</v>
      </c>
      <c r="I32">
        <f>MIN(I24:I28)</f>
        <v>0.113831849223736</v>
      </c>
      <c r="J32">
        <f>MIN(J24:J28)</f>
        <v>0.18276222074083801</v>
      </c>
      <c r="K32">
        <f>MAX(K24:K28)</f>
        <v>0.83013085358431205</v>
      </c>
      <c r="L32">
        <f>MAX(L24:L28)</f>
        <v>0.90487446523059201</v>
      </c>
      <c r="N32" t="s">
        <v>12</v>
      </c>
      <c r="O32">
        <f>MIN(O24:O28)</f>
        <v>0.14935274334888399</v>
      </c>
      <c r="P32">
        <f>MIN(P24:P28)</f>
        <v>0.22298118272372899</v>
      </c>
      <c r="Q32">
        <f>MAX(Q24:Q28)</f>
        <v>0.80031146364251904</v>
      </c>
      <c r="R32">
        <f>MAX(R24:R28)</f>
        <v>0.85901597286145603</v>
      </c>
    </row>
    <row r="34" spans="1:43" x14ac:dyDescent="0.55000000000000004">
      <c r="A34" t="s">
        <v>10</v>
      </c>
      <c r="B34" t="s">
        <v>2</v>
      </c>
      <c r="C34" t="s">
        <v>1</v>
      </c>
      <c r="D34" t="s">
        <v>5</v>
      </c>
      <c r="E34" t="s">
        <v>8</v>
      </c>
      <c r="F34" t="s">
        <v>11</v>
      </c>
      <c r="H34" t="s">
        <v>3</v>
      </c>
      <c r="I34" t="s">
        <v>1</v>
      </c>
      <c r="J34" t="s">
        <v>5</v>
      </c>
      <c r="K34" t="s">
        <v>8</v>
      </c>
      <c r="L34" t="s">
        <v>11</v>
      </c>
      <c r="N34" t="s">
        <v>4</v>
      </c>
      <c r="O34" t="s">
        <v>1</v>
      </c>
      <c r="P34" t="s">
        <v>5</v>
      </c>
      <c r="Q34" t="s">
        <v>8</v>
      </c>
      <c r="R34" t="s">
        <v>11</v>
      </c>
    </row>
    <row r="35" spans="1:43" x14ac:dyDescent="0.55000000000000004">
      <c r="C35">
        <v>0.14359802436171501</v>
      </c>
      <c r="D35">
        <v>0.30141527308958399</v>
      </c>
      <c r="E35">
        <v>0.67152452239740401</v>
      </c>
      <c r="F35">
        <v>0.72048961461999095</v>
      </c>
      <c r="I35">
        <v>9.0008064556816203E-2</v>
      </c>
      <c r="J35">
        <v>0.20045856535064899</v>
      </c>
      <c r="K35">
        <v>0.80638809667904099</v>
      </c>
      <c r="L35">
        <v>0.95185521661768902</v>
      </c>
      <c r="O35">
        <v>9.1038310470844305E-2</v>
      </c>
      <c r="P35">
        <v>0.21761873819631</v>
      </c>
      <c r="Q35">
        <v>0.78064947589916001</v>
      </c>
      <c r="R35">
        <v>0.94119406708013298</v>
      </c>
    </row>
    <row r="36" spans="1:43" x14ac:dyDescent="0.55000000000000004">
      <c r="C36">
        <v>0.128140271672217</v>
      </c>
      <c r="D36">
        <v>0.29846126546642399</v>
      </c>
      <c r="E36">
        <v>0.73854652012023103</v>
      </c>
      <c r="F36">
        <v>0.78800840609108003</v>
      </c>
      <c r="I36">
        <v>8.0146498214796996E-2</v>
      </c>
      <c r="J36">
        <v>0.184824976594024</v>
      </c>
      <c r="K36">
        <v>0.83399453698870396</v>
      </c>
      <c r="L36">
        <v>0.94741637209861596</v>
      </c>
      <c r="O36">
        <v>0.10407784493995501</v>
      </c>
      <c r="P36">
        <v>0.241082266738054</v>
      </c>
      <c r="Q36">
        <v>0.72173979668019606</v>
      </c>
      <c r="R36">
        <v>0.82960397995942203</v>
      </c>
    </row>
    <row r="37" spans="1:43" x14ac:dyDescent="0.55000000000000004">
      <c r="C37">
        <v>0.132914866849282</v>
      </c>
      <c r="D37">
        <v>0.23115526430508099</v>
      </c>
      <c r="E37">
        <v>0.74241887941418105</v>
      </c>
      <c r="F37">
        <v>0.67647276304139103</v>
      </c>
      <c r="I37">
        <v>9.9142620508624796E-2</v>
      </c>
      <c r="J37">
        <v>0.22203275613444001</v>
      </c>
      <c r="K37">
        <v>0.76519841654071896</v>
      </c>
      <c r="L37">
        <v>0.94376256496472299</v>
      </c>
      <c r="O37">
        <v>8.5940389173837298E-2</v>
      </c>
      <c r="P37">
        <v>0.182414282227602</v>
      </c>
      <c r="Q37">
        <v>0.78273435768646404</v>
      </c>
      <c r="R37">
        <v>0.93735747566486305</v>
      </c>
    </row>
    <row r="38" spans="1:43" x14ac:dyDescent="0.55000000000000004">
      <c r="C38">
        <v>0.116078848260324</v>
      </c>
      <c r="D38">
        <v>0.318268232039015</v>
      </c>
      <c r="E38">
        <v>0.67571371770802102</v>
      </c>
      <c r="F38">
        <v>0.80108886746450303</v>
      </c>
      <c r="I38">
        <v>8.4451675148662697E-2</v>
      </c>
      <c r="J38">
        <v>0.19608682030830901</v>
      </c>
      <c r="K38">
        <v>0.81873815036647501</v>
      </c>
      <c r="L38">
        <v>0.88556389898091403</v>
      </c>
      <c r="O38">
        <v>9.0848193661492299E-2</v>
      </c>
      <c r="P38">
        <v>0.30441703460627501</v>
      </c>
      <c r="Q38">
        <v>0.71226891941445103</v>
      </c>
      <c r="R38">
        <v>0.85002016447184403</v>
      </c>
    </row>
    <row r="39" spans="1:43" x14ac:dyDescent="0.55000000000000004">
      <c r="C39">
        <v>0.111978456611234</v>
      </c>
      <c r="D39">
        <v>0.320421219042058</v>
      </c>
      <c r="E39">
        <v>0.64484279968749103</v>
      </c>
      <c r="F39">
        <v>0.73694912211881902</v>
      </c>
      <c r="I39">
        <v>9.6180473543839698E-2</v>
      </c>
      <c r="J39">
        <v>0.138669363165702</v>
      </c>
      <c r="K39">
        <v>0.84363780565898705</v>
      </c>
      <c r="L39">
        <v>0.93928915243688105</v>
      </c>
      <c r="O39">
        <v>8.9652865379129296E-2</v>
      </c>
      <c r="P39">
        <v>0.214965419613735</v>
      </c>
      <c r="Q39">
        <v>0.821976772273596</v>
      </c>
      <c r="R39">
        <v>0.88579688040319604</v>
      </c>
    </row>
    <row r="40" spans="1:43" x14ac:dyDescent="0.55000000000000004">
      <c r="AQ40">
        <v>0</v>
      </c>
    </row>
    <row r="41" spans="1:43" x14ac:dyDescent="0.55000000000000004">
      <c r="B41" t="s">
        <v>7</v>
      </c>
      <c r="C41">
        <f t="shared" ref="C41:E41" si="26">AVERAGE(C35:C39)</f>
        <v>0.12654209355095442</v>
      </c>
      <c r="D41">
        <f t="shared" si="26"/>
        <v>0.29394425078843234</v>
      </c>
      <c r="E41">
        <f t="shared" si="26"/>
        <v>0.69460928786546572</v>
      </c>
      <c r="F41">
        <f t="shared" ref="F41" si="27">AVERAGE(F35:F39)</f>
        <v>0.74460175466715683</v>
      </c>
      <c r="H41" t="s">
        <v>7</v>
      </c>
      <c r="I41">
        <f t="shared" ref="I41:L41" si="28">AVERAGE(I35:I39)</f>
        <v>8.9985866394548072E-2</v>
      </c>
      <c r="J41">
        <f t="shared" si="28"/>
        <v>0.18841449631062479</v>
      </c>
      <c r="K41">
        <f t="shared" si="28"/>
        <v>0.8135914012467852</v>
      </c>
      <c r="L41">
        <f t="shared" si="28"/>
        <v>0.9335774410197647</v>
      </c>
      <c r="N41" t="s">
        <v>7</v>
      </c>
      <c r="O41">
        <f t="shared" ref="O41:Q41" si="29">AVERAGE(O35:O39)</f>
        <v>9.2311520725051638E-2</v>
      </c>
      <c r="P41">
        <f t="shared" si="29"/>
        <v>0.23209954827639517</v>
      </c>
      <c r="Q41">
        <f t="shared" si="29"/>
        <v>0.76387386439077343</v>
      </c>
      <c r="R41">
        <f>AVERAGE(R35:R39)</f>
        <v>0.88879451351589156</v>
      </c>
    </row>
    <row r="42" spans="1:43" x14ac:dyDescent="0.55000000000000004">
      <c r="B42" t="s">
        <v>20</v>
      </c>
      <c r="C42">
        <f t="shared" ref="C42:E42" si="30">_xlfn.STDEV.S(C35:C39)</f>
        <v>1.2802833783624826E-2</v>
      </c>
      <c r="D42">
        <f t="shared" si="30"/>
        <v>3.6439546962106516E-2</v>
      </c>
      <c r="E42">
        <f t="shared" si="30"/>
        <v>4.3539894740694439E-2</v>
      </c>
      <c r="F42">
        <f t="shared" ref="F42" si="31">_xlfn.STDEV.S(F35:F39)</f>
        <v>5.0883319669946289E-2</v>
      </c>
      <c r="H42" t="s">
        <v>20</v>
      </c>
      <c r="I42">
        <f t="shared" ref="I42:L42" si="32">_xlfn.STDEV.S(I35:I39)</f>
        <v>7.9003201726394658E-3</v>
      </c>
      <c r="J42">
        <f t="shared" si="32"/>
        <v>3.0909442212493293E-2</v>
      </c>
      <c r="K42">
        <f t="shared" si="32"/>
        <v>3.0575038667853795E-2</v>
      </c>
      <c r="L42">
        <f t="shared" si="32"/>
        <v>2.7236252084383475E-2</v>
      </c>
      <c r="N42" t="s">
        <v>20</v>
      </c>
      <c r="O42">
        <f t="shared" ref="O42:Q42" si="33">_xlfn.STDEV.S(O35:O39)</f>
        <v>6.8896397124208449E-3</v>
      </c>
      <c r="P42">
        <f t="shared" si="33"/>
        <v>4.5503862330513345E-2</v>
      </c>
      <c r="Q42">
        <f t="shared" si="33"/>
        <v>4.5965849445881148E-2</v>
      </c>
      <c r="R42">
        <f>_xlfn.STDEV.S(R35:R39)</f>
        <v>5.0299179210951714E-2</v>
      </c>
    </row>
    <row r="43" spans="1:43" x14ac:dyDescent="0.55000000000000004">
      <c r="B43" t="s">
        <v>12</v>
      </c>
      <c r="C43">
        <f>MIN(C35:C39)</f>
        <v>0.111978456611234</v>
      </c>
      <c r="D43">
        <f>MIN(D35:D39)</f>
        <v>0.23115526430508099</v>
      </c>
      <c r="E43">
        <f>MAX(E35:E39)</f>
        <v>0.74241887941418105</v>
      </c>
      <c r="F43">
        <f>MAX(F35:F39)</f>
        <v>0.80108886746450303</v>
      </c>
      <c r="H43" t="s">
        <v>12</v>
      </c>
      <c r="I43">
        <f>MIN(I35:I39)</f>
        <v>8.0146498214796996E-2</v>
      </c>
      <c r="J43">
        <f>MIN(J35:J39)</f>
        <v>0.138669363165702</v>
      </c>
      <c r="K43">
        <f>MAX(K35:K39)</f>
        <v>0.84363780565898705</v>
      </c>
      <c r="L43">
        <f>MAX(L35:L39)</f>
        <v>0.95185521661768902</v>
      </c>
      <c r="N43" t="s">
        <v>12</v>
      </c>
      <c r="O43">
        <f>MIN(O35:O39)</f>
        <v>8.5940389173837298E-2</v>
      </c>
      <c r="P43">
        <f>MIN(P35:P39)</f>
        <v>0.182414282227602</v>
      </c>
      <c r="Q43">
        <f>MAX(Q35:Q39)</f>
        <v>0.821976772273596</v>
      </c>
      <c r="R43">
        <f>MAX(R35:R39)</f>
        <v>0.94119406708013298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Kaito</dc:creator>
  <cp:lastModifiedBy>Ito Kaito</cp:lastModifiedBy>
  <dcterms:created xsi:type="dcterms:W3CDTF">2025-04-04T11:20:20Z</dcterms:created>
  <dcterms:modified xsi:type="dcterms:W3CDTF">2025-04-07T02:31:47Z</dcterms:modified>
</cp:coreProperties>
</file>