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1" sheetId="1" r:id="rId4"/>
    <sheet state="visible" name="Response Sheet1" sheetId="2" r:id="rId5"/>
    <sheet state="visible" name="Response sheet 1(ANS)" sheetId="3" r:id="rId6"/>
    <sheet state="visible" name="Raw Data2" sheetId="4" r:id="rId7"/>
    <sheet state="visible" name="Response sheet2" sheetId="5" r:id="rId8"/>
    <sheet state="visible" name="Response sheet 2(ANS)" sheetId="6" r:id="rId9"/>
    <sheet state="visible" name="SQL" sheetId="7" r:id="rId10"/>
  </sheets>
  <definedNames>
    <definedName hidden="1" localSheetId="0" name="_xlnm._FilterDatabase">'Raw Data1'!$A$1:$P$1000</definedName>
    <definedName hidden="1" localSheetId="3" name="_xlnm._FilterDatabase">'Raw Data2'!$E$1:$E$31</definedName>
  </definedNames>
  <calcPr/>
  <extLst>
    <ext uri="GoogleSheetsCustomDataVersion2">
      <go:sheetsCustomData xmlns:go="http://customooxmlschemas.google.com/" r:id="rId11" roundtripDataChecksum="1SCRcKkyzzdP8LmHQkClv+9iLrj6MrY9WX4nvvBOkIA="/>
    </ext>
  </extLst>
</workbook>
</file>

<file path=xl/sharedStrings.xml><?xml version="1.0" encoding="utf-8"?>
<sst xmlns="http://schemas.openxmlformats.org/spreadsheetml/2006/main" count="2034" uniqueCount="402">
  <si>
    <t>Date</t>
  </si>
  <si>
    <t>Email Address</t>
  </si>
  <si>
    <t>Without Errors</t>
  </si>
  <si>
    <t>Number of Errors</t>
  </si>
  <si>
    <t>Total</t>
  </si>
  <si>
    <t>Error Rate</t>
  </si>
  <si>
    <t>Good Surveys</t>
  </si>
  <si>
    <t>Total CSAT Survey Count</t>
  </si>
  <si>
    <t>CSAT</t>
  </si>
  <si>
    <t>TeamLead</t>
  </si>
  <si>
    <t>Age</t>
  </si>
  <si>
    <t>Tenure</t>
  </si>
  <si>
    <t>Shift</t>
  </si>
  <si>
    <t>archie.cortez@basil.com</t>
  </si>
  <si>
    <t>Don De Marco</t>
  </si>
  <si>
    <t>MID</t>
  </si>
  <si>
    <t>mark.antonio@basil.com</t>
  </si>
  <si>
    <t>valesca.castro@abc.com</t>
  </si>
  <si>
    <t>PM</t>
  </si>
  <si>
    <t>lorenzo.pingul@jasondaman.com</t>
  </si>
  <si>
    <t>arvin.angeles@jasondaman.com</t>
  </si>
  <si>
    <t>michael.villegas@jasondaman.com</t>
  </si>
  <si>
    <t>AM</t>
  </si>
  <si>
    <t>john.david@basil.com</t>
  </si>
  <si>
    <t>karlo.delacruz@abc.com</t>
  </si>
  <si>
    <t>ranie.liwanag@jom.com</t>
  </si>
  <si>
    <t>aljen.lizada@basil.com</t>
  </si>
  <si>
    <t>ranie.liwanag@basil.com</t>
  </si>
  <si>
    <t>danez.bondoc@jasondaman.com</t>
  </si>
  <si>
    <t>Joey Jordison</t>
  </si>
  <si>
    <t>reymar.gasparillo@basil.com</t>
  </si>
  <si>
    <t>allan.manabat@jom.com</t>
  </si>
  <si>
    <t>maria.gagarin@tuso.com</t>
  </si>
  <si>
    <t>deanly.dizon@jasondaman.com</t>
  </si>
  <si>
    <t>wren.tabios@tuso.com</t>
  </si>
  <si>
    <t>valesca.castro@basil.com</t>
  </si>
  <si>
    <t>raissa.utulo@jom.com</t>
  </si>
  <si>
    <t>rey.mallari@jasondaman.com</t>
  </si>
  <si>
    <t>maria.alindada@basil.com</t>
  </si>
  <si>
    <t>avigail.manalili@basil.com</t>
  </si>
  <si>
    <t>bill.bautista@basil.com</t>
  </si>
  <si>
    <t>catherin.gajelan@basil.com</t>
  </si>
  <si>
    <t>debonaire.liwanag@basil.com</t>
  </si>
  <si>
    <t>rey.mallari@basil.com</t>
  </si>
  <si>
    <t>jerico.alde@jasondaman.com</t>
  </si>
  <si>
    <t>rey.mallari@tuso.com</t>
  </si>
  <si>
    <t>avigail.manalili@jasondaman.com</t>
  </si>
  <si>
    <t>john.david@abc.com</t>
  </si>
  <si>
    <t>lucky.morales@jom.com</t>
  </si>
  <si>
    <t>bill.badilla@tuso.com</t>
  </si>
  <si>
    <t>debonaire.liwanag@abc.com</t>
  </si>
  <si>
    <t>may.lumba@jom.com</t>
  </si>
  <si>
    <t>lea.sahagun@abc.com</t>
  </si>
  <si>
    <t>jammie.egbert@tuso.com</t>
  </si>
  <si>
    <t>reinerio.echauz@jasondaman.com</t>
  </si>
  <si>
    <t>may.lumba@tuso.com</t>
  </si>
  <si>
    <t>joy.vargas@abc.com</t>
  </si>
  <si>
    <t>lea.sahagun@jasondaman.com</t>
  </si>
  <si>
    <t>joy.vargas@jom.com</t>
  </si>
  <si>
    <t>karen.garces@basil.com</t>
  </si>
  <si>
    <t>aljen.lizada@tuso.com</t>
  </si>
  <si>
    <t>maria.gagarin@jasondaman.com</t>
  </si>
  <si>
    <t>maria.tatlonghari@tuso.com</t>
  </si>
  <si>
    <t>angelo.agbannaoag@abc.com</t>
  </si>
  <si>
    <t>Buckey Barnes</t>
  </si>
  <si>
    <t>janessa.munoz@tuso.com</t>
  </si>
  <si>
    <t>reymar.gasparillo@tuso.com</t>
  </si>
  <si>
    <t>lorenzo.pingul@tuso.com</t>
  </si>
  <si>
    <t>catherin.gajelan@jom.com</t>
  </si>
  <si>
    <t>julien.reyes@jasondaman.com</t>
  </si>
  <si>
    <t>karen.garces@jom.com</t>
  </si>
  <si>
    <t>catherin.gajelan@tuso.com</t>
  </si>
  <si>
    <t>bernard.gana@jom.com</t>
  </si>
  <si>
    <t>edward.malig@basil.com</t>
  </si>
  <si>
    <t>jocelyn.gerochi@jasondaman.com</t>
  </si>
  <si>
    <t>marion.yutuc@tuso.com</t>
  </si>
  <si>
    <t>hanna.luat@basil.com</t>
  </si>
  <si>
    <t>calvin.martinez@jom.com</t>
  </si>
  <si>
    <t>regine.samson@jasondaman.com</t>
  </si>
  <si>
    <t>michelle.canlas02@abc.com</t>
  </si>
  <si>
    <t>regine.samson@tuso.com</t>
  </si>
  <si>
    <t>karlo.delacruz@basil.com</t>
  </si>
  <si>
    <t>lea.sahagun@jom.com</t>
  </si>
  <si>
    <t>reymar.gasparillo@jom.com</t>
  </si>
  <si>
    <t>edward.malig@jom.com</t>
  </si>
  <si>
    <t>alexander.dula@basil.com</t>
  </si>
  <si>
    <t>jessica.higginbottom@basil.com</t>
  </si>
  <si>
    <t>arvin.angeles@basil.com</t>
  </si>
  <si>
    <t>mark.gonzales@tuso.com</t>
  </si>
  <si>
    <t>rolando.cabrera@abc.com</t>
  </si>
  <si>
    <t>raissa.utulo@abc.com</t>
  </si>
  <si>
    <t>archie.cortez@jasondaman.com</t>
  </si>
  <si>
    <t>reinerio.echauz@basil.com</t>
  </si>
  <si>
    <t>portia.bautista@jasondaman.com</t>
  </si>
  <si>
    <t>janessa.munoz@basil.com</t>
  </si>
  <si>
    <t>marion.yutuc@jasondaman.com</t>
  </si>
  <si>
    <t>joy.vargas@jasondaman.com</t>
  </si>
  <si>
    <t>reinerio.echauz@tuso.com</t>
  </si>
  <si>
    <t>may.lumba@jasondaman.com</t>
  </si>
  <si>
    <t>allan.manabat@tuso.com</t>
  </si>
  <si>
    <t>marie.aguas@jasondaman.com</t>
  </si>
  <si>
    <t>jonathan.euperio@basil.com</t>
  </si>
  <si>
    <t>michael.villegas@tuso.com</t>
  </si>
  <si>
    <t>jessica.higginbottom@jasondaman.com</t>
  </si>
  <si>
    <t>mark.gonzales@abc.com</t>
  </si>
  <si>
    <t>joy.vargas@basil.com</t>
  </si>
  <si>
    <t>michael.villegas@abc.com</t>
  </si>
  <si>
    <t>julien.reyes@tuso.com</t>
  </si>
  <si>
    <t>rolando.cabrera@basil.com</t>
  </si>
  <si>
    <t>karlo.delacruz@tuso.com</t>
  </si>
  <si>
    <t>deanly.dizon@basil.com</t>
  </si>
  <si>
    <t>john.david@tuso.com</t>
  </si>
  <si>
    <t>bill.badilla@jom.com</t>
  </si>
  <si>
    <t>wren.tabios@jom.com</t>
  </si>
  <si>
    <t>julien.reyes@jom.com</t>
  </si>
  <si>
    <t>deanly.dizon@jom.com</t>
  </si>
  <si>
    <t>valesca.castro@jasondaman.com</t>
  </si>
  <si>
    <t>marie.aguas@basil.com</t>
  </si>
  <si>
    <t>calvin.martinez@tuso.com</t>
  </si>
  <si>
    <t>calvin.martinez@basil.com</t>
  </si>
  <si>
    <t>maria.gagarin@basil.com</t>
  </si>
  <si>
    <t>mark.antonio@jasondaman.com</t>
  </si>
  <si>
    <t>deanly.dizon@tuso.com</t>
  </si>
  <si>
    <t>karen.garces@abc.com</t>
  </si>
  <si>
    <t>allan.manabat@jasondaman.com</t>
  </si>
  <si>
    <t>ryan.perez@basil.com</t>
  </si>
  <si>
    <t>michael.villegas@jom.com</t>
  </si>
  <si>
    <t>michelle.canlas02@jasondaman.com</t>
  </si>
  <si>
    <t>may.lumba@basil.com</t>
  </si>
  <si>
    <t>lucky.morales@jasondaman.com</t>
  </si>
  <si>
    <t>lucky.morales@abc.com</t>
  </si>
  <si>
    <t>jessica.higginbottom@jom.com</t>
  </si>
  <si>
    <t>catherin.gajelan@abc.com</t>
  </si>
  <si>
    <t>valesca.castro@tuso.com</t>
  </si>
  <si>
    <t>hanna.luat@jasondaman.com</t>
  </si>
  <si>
    <t>rey.mallari@jom.com</t>
  </si>
  <si>
    <t>lea.sahagun@basil.com</t>
  </si>
  <si>
    <t>raissa.utulo@tuso.com</t>
  </si>
  <si>
    <t>mark.antonio@abc.com</t>
  </si>
  <si>
    <t>jammie.egbert@basil.com</t>
  </si>
  <si>
    <t>reinerio.echauz@abc.com</t>
  </si>
  <si>
    <t>mark.gonzales@basil.com</t>
  </si>
  <si>
    <t>bernard.gana@basil.com</t>
  </si>
  <si>
    <t>alexander.dula@jasondaman.com</t>
  </si>
  <si>
    <t>jammie.egbert@jasondaman.com</t>
  </si>
  <si>
    <t>ryan.perez@tuso.com</t>
  </si>
  <si>
    <t>bill.bautista@jom.com</t>
  </si>
  <si>
    <t>lorenzo.pingul@basil.com</t>
  </si>
  <si>
    <t>maria.tatlonghari@jasondaman.com</t>
  </si>
  <si>
    <t>maria.tatlonghari@basil.com</t>
  </si>
  <si>
    <t>jocelyn.gerochi@tuso.com</t>
  </si>
  <si>
    <t>bill.badilla@basil.com</t>
  </si>
  <si>
    <t>michelle.canlas02@basil.com</t>
  </si>
  <si>
    <t>deanly.dizon@abc.com</t>
  </si>
  <si>
    <t>bill.bautista@jasondaman.com</t>
  </si>
  <si>
    <t>danez.bondoc@tuso.com</t>
  </si>
  <si>
    <t>regine.samson@basil.com</t>
  </si>
  <si>
    <t>aljen.lizada@jasondaman.com</t>
  </si>
  <si>
    <t>calvin.martinez@jasondaman.com</t>
  </si>
  <si>
    <t>portia.bautista@tuso.com</t>
  </si>
  <si>
    <t>angelo.agbannaoag@basil.com</t>
  </si>
  <si>
    <t>alexander.dula@abc.com</t>
  </si>
  <si>
    <t>marie.aguas@tuso.com</t>
  </si>
  <si>
    <t>wren.tabios@basil.com</t>
  </si>
  <si>
    <t>aljon.rivera@jom.com</t>
  </si>
  <si>
    <t>aljon.rivera@abc.com</t>
  </si>
  <si>
    <t>allan.manabat@basil.com</t>
  </si>
  <si>
    <t>karen.garces@jasondaman.com</t>
  </si>
  <si>
    <t>michelle.canlas02@jom.com</t>
  </si>
  <si>
    <t>jonathan.euperio@tuso.com</t>
  </si>
  <si>
    <t>lorenzo.pingul@jom.com</t>
  </si>
  <si>
    <t>maria.alindada@tuso.com</t>
  </si>
  <si>
    <t>angelo.agbannaoag@jasondaman.com</t>
  </si>
  <si>
    <t>maria.alindada@jom.com</t>
  </si>
  <si>
    <t>portia.bautista@abc.com</t>
  </si>
  <si>
    <t>danez.bondoc@abc.com</t>
  </si>
  <si>
    <t>jammie.egbert@jom.com</t>
  </si>
  <si>
    <t>jerico.alde@tuso.com</t>
  </si>
  <si>
    <t>ranie.liwanag@tuso.com</t>
  </si>
  <si>
    <t>aljon.rivera@tuso.com</t>
  </si>
  <si>
    <t>alexander.dula@jom.com</t>
  </si>
  <si>
    <t>portia.bautista@jom.com</t>
  </si>
  <si>
    <t>calvin.martinez@abc.com</t>
  </si>
  <si>
    <t>danez.bondoc@jom.com</t>
  </si>
  <si>
    <t>julien.reyes@basil.com</t>
  </si>
  <si>
    <t>marion.yutuc@jom.com</t>
  </si>
  <si>
    <t>portia.bautista@basil.com</t>
  </si>
  <si>
    <t>wren.tabios@abc.com</t>
  </si>
  <si>
    <t>wren.tabios@jasondaman.com</t>
  </si>
  <si>
    <t>edward.malig@abc.com</t>
  </si>
  <si>
    <t>arvin.angeles@tuso.com</t>
  </si>
  <si>
    <t>aljon.rivera@basil.com</t>
  </si>
  <si>
    <t>alexander.dula@tuso.com</t>
  </si>
  <si>
    <t>jerico.alde@basil.com</t>
  </si>
  <si>
    <t>edward.malig@jasondaman.com</t>
  </si>
  <si>
    <t>bill.bautista@tuso.com</t>
  </si>
  <si>
    <t>aljen.lizada@abc.com</t>
  </si>
  <si>
    <t>michelle.canlas02@tuso.com</t>
  </si>
  <si>
    <t>ranie.liwanag@abc.com</t>
  </si>
  <si>
    <t>aljen.lizada@jom.com</t>
  </si>
  <si>
    <t>valesca.castro@jom.com</t>
  </si>
  <si>
    <t>bill.badilla@jasondaman.com</t>
  </si>
  <si>
    <t>ryan.perez@jasondaman.com</t>
  </si>
  <si>
    <t>bill.badilla@abc.com</t>
  </si>
  <si>
    <t>aljon.rivera@jasondaman.com</t>
  </si>
  <si>
    <t>maria.tatlonghari@jom.com</t>
  </si>
  <si>
    <t>maria.gagarin@abc.com</t>
  </si>
  <si>
    <t>bill.bautista@abc.com</t>
  </si>
  <si>
    <t>danez.bondoc@basil.com</t>
  </si>
  <si>
    <t>avigail.manalili@abc.com</t>
  </si>
  <si>
    <t>ranie.liwanag@jasondaman.com</t>
  </si>
  <si>
    <t>jerico.alde@abc.com</t>
  </si>
  <si>
    <t>marion.yutuc@basil.com</t>
  </si>
  <si>
    <t>angelo.agbannaoag@tuso.com</t>
  </si>
  <si>
    <t>arvin.angeles@jom.com</t>
  </si>
  <si>
    <t>jocelyn.gerochi@basil.com</t>
  </si>
  <si>
    <t>jammie.egbert@abc.com</t>
  </si>
  <si>
    <t>jerico.alde@jom.com</t>
  </si>
  <si>
    <t>karlo.delacruz@jom.com</t>
  </si>
  <si>
    <t>bernard.gana@tuso.com</t>
  </si>
  <si>
    <t>lorenzo.pingul@abc.com</t>
  </si>
  <si>
    <t>avigail.manalili@jom.com</t>
  </si>
  <si>
    <t>marie.aguas@jom.com</t>
  </si>
  <si>
    <t>john.david@jasondaman.com</t>
  </si>
  <si>
    <t>rolando.cabrera@jom.com</t>
  </si>
  <si>
    <t>jonathan.euperio@jasondaman.com</t>
  </si>
  <si>
    <t>lucky.morales@tuso.com</t>
  </si>
  <si>
    <t>raissa.utulo@basil.com</t>
  </si>
  <si>
    <t>may.lumba@abc.com</t>
  </si>
  <si>
    <t>reymar.gasparillo@jasondaman.com</t>
  </si>
  <si>
    <t>arvin.angeles@abc.com</t>
  </si>
  <si>
    <t>mark.gonzales@jom.com</t>
  </si>
  <si>
    <t>raissa.utulo@jasondaman.com</t>
  </si>
  <si>
    <t>janessa.munoz@jasondaman.com</t>
  </si>
  <si>
    <t>marie.aguas@abc.com</t>
  </si>
  <si>
    <t>hanna.luat@abc.com</t>
  </si>
  <si>
    <t>bernard.gana@abc.com</t>
  </si>
  <si>
    <t>archie.cortez@abc.com</t>
  </si>
  <si>
    <t>mark.antonio@tuso.com</t>
  </si>
  <si>
    <t>ryan.perez@jom.com</t>
  </si>
  <si>
    <t>lea.sahagun@tuso.com</t>
  </si>
  <si>
    <t>jessica.higginbottom@tuso.com</t>
  </si>
  <si>
    <t>avigail.manalili@tuso.com</t>
  </si>
  <si>
    <t>ryan.perez@abc.com</t>
  </si>
  <si>
    <t>john.david@jom.com</t>
  </si>
  <si>
    <t>archie.cortez@jom.com</t>
  </si>
  <si>
    <t>maria.alindada@abc.com</t>
  </si>
  <si>
    <t>debonaire.liwanag@jasondaman.com</t>
  </si>
  <si>
    <t>mark.antonio@jom.com</t>
  </si>
  <si>
    <t>maria.tatlonghari@abc.com</t>
  </si>
  <si>
    <t>regine.samson@jom.com</t>
  </si>
  <si>
    <t>allan.manabat@abc.com</t>
  </si>
  <si>
    <t>catherin.gajelan@jasondaman.com</t>
  </si>
  <si>
    <t>maria.alindada@jasondaman.com</t>
  </si>
  <si>
    <t>jonathan.euperio@abc.com</t>
  </si>
  <si>
    <t>janessa.munoz@abc.com</t>
  </si>
  <si>
    <t>bernard.gana@jasondaman.com</t>
  </si>
  <si>
    <t>karlo.delacruz@jasondaman.com</t>
  </si>
  <si>
    <t>michael.villegas@basil.com</t>
  </si>
  <si>
    <t>rolando.cabrera@jasondaman.com</t>
  </si>
  <si>
    <t>debonaire.liwanag@jom.com</t>
  </si>
  <si>
    <t>reinerio.echauz@jom.com</t>
  </si>
  <si>
    <t>jocelyn.gerochi@abc.com</t>
  </si>
  <si>
    <t>hanna.luat@jom.com</t>
  </si>
  <si>
    <t>lucky.morales@basil.com</t>
  </si>
  <si>
    <t>karen.garces@tuso.com</t>
  </si>
  <si>
    <t>mark.gonzales@jasondaman.com</t>
  </si>
  <si>
    <t>debonaire.liwanag@tuso.com</t>
  </si>
  <si>
    <t>janessa.munoz@jom.com</t>
  </si>
  <si>
    <t>rey.mallari@abc.com</t>
  </si>
  <si>
    <t>joy.vargas@tuso.com</t>
  </si>
  <si>
    <t>jessica.higginbottom@abc.com</t>
  </si>
  <si>
    <t>angelo.agbannaoag@jom.com</t>
  </si>
  <si>
    <t>edward.malig@tuso.com</t>
  </si>
  <si>
    <t>jocelyn.gerochi@jom.com</t>
  </si>
  <si>
    <t>marion.yutuc@abc.com</t>
  </si>
  <si>
    <t>jonathan.euperio@jom.com</t>
  </si>
  <si>
    <t>rolando.cabrera@tuso.com</t>
  </si>
  <si>
    <t>hanna.luat@tuso.com</t>
  </si>
  <si>
    <t>julien.reyes@abc.com</t>
  </si>
  <si>
    <t>archie.cortez@tuso.com</t>
  </si>
  <si>
    <t>maria.gagarin@jom.com</t>
  </si>
  <si>
    <t>reymar.gasparillo@abc.com</t>
  </si>
  <si>
    <t>regine.samson@abc.com</t>
  </si>
  <si>
    <t>S. No.</t>
  </si>
  <si>
    <t>Question</t>
  </si>
  <si>
    <t>Create a scorecard for employees and team leaders with the following weights. Use the "Raw Data1" tab for the dataset</t>
  </si>
  <si>
    <t>Create a trend of CSAT and Error rate, fill blank column with calculated values</t>
  </si>
  <si>
    <t>Coorelation between CSAT and Error rate</t>
  </si>
  <si>
    <t>Data storytelling for Outliers and oppotunity areas</t>
  </si>
  <si>
    <t>Bottom 10 performers</t>
  </si>
  <si>
    <t>Tell as many stories you can do out of this data set apart from a scorecard. Explain the logic applied. how and why did you come up with such. You are free to use whatever representation you do.Please put this on another sheet within the same file</t>
  </si>
  <si>
    <t>GRID</t>
  </si>
  <si>
    <t>Goal</t>
  </si>
  <si>
    <t>Weight</t>
  </si>
  <si>
    <t>Note</t>
  </si>
  <si>
    <t>Higher is better</t>
  </si>
  <si>
    <t>Lower is better</t>
  </si>
  <si>
    <t>Calculation</t>
  </si>
  <si>
    <t>CSAT Calculation is (Good Surveys / Total CSAT Survey Count)</t>
  </si>
  <si>
    <t>Error Rate calculation is (Number of Errors / Total)</t>
  </si>
  <si>
    <t xml:space="preserve">ANS </t>
  </si>
  <si>
    <t xml:space="preserve">ScoreCard of Employees </t>
  </si>
  <si>
    <t>Employee name</t>
  </si>
  <si>
    <t>Email ID</t>
  </si>
  <si>
    <t>tenure</t>
  </si>
  <si>
    <t>ScoreCard of TeamLeaders</t>
  </si>
  <si>
    <t>(All)</t>
  </si>
  <si>
    <t>Row Labels</t>
  </si>
  <si>
    <t>Average of CSAT</t>
  </si>
  <si>
    <t>Average of Error Rate</t>
  </si>
  <si>
    <t>&lt;1/1/2017</t>
  </si>
  <si>
    <t>Jan</t>
  </si>
  <si>
    <t>Feb</t>
  </si>
  <si>
    <t>Mar</t>
  </si>
  <si>
    <t>Apr</t>
  </si>
  <si>
    <t>May</t>
  </si>
  <si>
    <t>Jun</t>
  </si>
  <si>
    <t>Jul</t>
  </si>
  <si>
    <t>Aug</t>
  </si>
  <si>
    <t>Sep</t>
  </si>
  <si>
    <t>Oct</t>
  </si>
  <si>
    <t>Nov</t>
  </si>
  <si>
    <t>Dec</t>
  </si>
  <si>
    <t>Grand Total</t>
  </si>
  <si>
    <t>ANS-------</t>
  </si>
  <si>
    <t>I calculated correlation in Excel using the CORREL function between the CSAT column and Error Rate column. The result was 0.07, meaning almost no relationship between the two</t>
  </si>
  <si>
    <t>Outliers</t>
  </si>
  <si>
    <t>These values came straight from the dataset , they are much lower than the overall average CSAT (51%), which makes them true outliers.</t>
  </si>
  <si>
    <t>Opportunity Areas</t>
  </si>
  <si>
    <t>Employees below the average CSAT (~51%) or slightly above average Error Rate (~2%). These are correctly pulled from dataset as opportunity cases.</t>
  </si>
  <si>
    <r>
      <rPr>
        <rFont val="Arial"/>
        <b/>
        <color rgb="FF000000"/>
        <sz val="11.0"/>
      </rPr>
      <t>Key Note:-</t>
    </r>
    <r>
      <rPr>
        <rFont val="Arial"/>
        <b/>
        <color rgb="FF000000"/>
        <sz val="10.0"/>
      </rPr>
      <t xml:space="preserve">
Your dataset shows Error Rate is almost always 0 for these outliers.
That’s why I emphasized that CSAT is being affected by other factors (not errors).</t>
    </r>
  </si>
  <si>
    <t>LOB</t>
  </si>
  <si>
    <t>Teammate</t>
  </si>
  <si>
    <t>Email CSAT</t>
  </si>
  <si>
    <t>Email AHT</t>
  </si>
  <si>
    <t>Quality</t>
  </si>
  <si>
    <t>Overall Score</t>
  </si>
  <si>
    <t>Email CSAT Status</t>
  </si>
  <si>
    <t>Email AHT Status</t>
  </si>
  <si>
    <t>Quality Status</t>
  </si>
  <si>
    <t>Email</t>
  </si>
  <si>
    <t>Layosa, Julie Ann</t>
  </si>
  <si>
    <t>Tardecilla, Aileen</t>
  </si>
  <si>
    <t>Abril, Sarrah</t>
  </si>
  <si>
    <t>Barruga, Noel</t>
  </si>
  <si>
    <t>Claudio, Ivoryn Zorayda</t>
  </si>
  <si>
    <t>Totaan, Aranxa Kate</t>
  </si>
  <si>
    <t>Alvizo, Roscielle</t>
  </si>
  <si>
    <t>Amit, Charisse Joy</t>
  </si>
  <si>
    <t>Aquino, Crisa Joy</t>
  </si>
  <si>
    <t>Bangcale, Marichelle</t>
  </si>
  <si>
    <t>Candelario, Roselle</t>
  </si>
  <si>
    <t>Catangay, Charity</t>
  </si>
  <si>
    <t>Dellosa, Zyla Luvin</t>
  </si>
  <si>
    <t>Duhino, Annie Rose</t>
  </si>
  <si>
    <t>Estocapio, Arrianne May</t>
  </si>
  <si>
    <t>Lauzon, Jedidiah Lois</t>
  </si>
  <si>
    <t>Lopez, Maureen</t>
  </si>
  <si>
    <t>Manginsay, Norlyn</t>
  </si>
  <si>
    <t>Mercado, Maria Sinaiyah</t>
  </si>
  <si>
    <t>Mercado, Mitchelle Irra</t>
  </si>
  <si>
    <t>Mercado, Reylyn</t>
  </si>
  <si>
    <t>Misolas, Divine Grace</t>
  </si>
  <si>
    <t>Poquita, Joanna</t>
  </si>
  <si>
    <t>Rodriguez, Vina Carmina</t>
  </si>
  <si>
    <t>Sahagun, Ma.Rhosette</t>
  </si>
  <si>
    <t>Salvador, Louella</t>
  </si>
  <si>
    <t>Salvador, Maricel</t>
  </si>
  <si>
    <t>San Gabriel, Lourdes</t>
  </si>
  <si>
    <t>Tamayo, Honey Jane</t>
  </si>
  <si>
    <t>Villacruel, Leslie</t>
  </si>
  <si>
    <t xml:space="preserve">Create a Scorecard Using The Kpis, Goals And Weights In The Grid. Use The Dataset In "Raw Data2" Tab </t>
  </si>
  <si>
    <t>Find out maximum impact bottom performer and state the reason</t>
  </si>
  <si>
    <t>Find out quartile scores for the data excluding errors if any</t>
  </si>
  <si>
    <t>Goals</t>
  </si>
  <si>
    <t>KPIs</t>
  </si>
  <si>
    <t>Email CSAT (higher the better)</t>
  </si>
  <si>
    <t>Email AHT (lower the better)</t>
  </si>
  <si>
    <t>Quality (higher the better)</t>
  </si>
  <si>
    <t>Weightages</t>
  </si>
  <si>
    <t>Weights</t>
  </si>
  <si>
    <t>ANS -1</t>
  </si>
  <si>
    <t>KPI Cards (3 visuals)</t>
  </si>
  <si>
    <t>Avg CSAT (with goal 85%, weight 40%)</t>
  </si>
  <si>
    <t>Avg AHT (with goal 150, weight 40%)</t>
  </si>
  <si>
    <t>Avg Quality (with goal 90%, weight 20%)</t>
  </si>
  <si>
    <t>Goal vs Status (small box)</t>
  </si>
  <si>
    <r>
      <rPr>
        <rFont val="Arial"/>
        <color rgb="FF000000"/>
        <sz val="10.0"/>
      </rPr>
      <t xml:space="preserve">Show each KPI’s goal and whether </t>
    </r>
    <r>
      <rPr>
        <rFont val="Arial"/>
        <i/>
        <color rgb="FF000000"/>
        <sz val="10.0"/>
      </rPr>
      <t>Met / Not Met</t>
    </r>
  </si>
  <si>
    <t>Goal &amp; weight instructions</t>
  </si>
  <si>
    <t>ANS -2</t>
  </si>
  <si>
    <r>
      <rPr>
        <rFont val="Arial"/>
        <color theme="1"/>
      </rPr>
      <t xml:space="preserve">Focus: Bottom 5 teammates with </t>
    </r>
    <r>
      <rPr>
        <rFont val="Arial"/>
        <b/>
        <color rgb="FF000000"/>
        <sz val="10.0"/>
      </rPr>
      <t>CSAT Status, AHT Status, Quality Status</t>
    </r>
    <r>
      <rPr>
        <rFont val="Arial"/>
        <color rgb="FF000000"/>
        <sz val="10.0"/>
      </rPr>
      <t>.</t>
    </r>
  </si>
  <si>
    <t>ANS -3</t>
  </si>
  <si>
    <t>Quartile Analysis</t>
  </si>
  <si>
    <t>Q1, Q2, Q3, Q4 scores (Pie chart)</t>
  </si>
  <si>
    <t>Quartile distribution (table chart by teammates)</t>
  </si>
  <si>
    <t>Performance Scorecard- Business Insights Dashboard</t>
  </si>
  <si>
    <t>Based from the RAW DATA1 tab. Create an SQL Query that will pullout the Raw Data Summary per TL (Team Lead)</t>
  </si>
  <si>
    <t>Output Format:</t>
  </si>
  <si>
    <t>Team Lead</t>
  </si>
  <si>
    <t>Count of Number of Errors</t>
  </si>
  <si>
    <t>Average Error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</si>
</sst>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sz val="10.0"/>
      <color rgb="FFFFFFFF"/>
      <name val="Arial"/>
    </font>
    <font>
      <sz val="10.0"/>
      <color theme="1"/>
      <name val="Arial"/>
    </font>
    <font>
      <sz val="10.0"/>
      <color rgb="FF000000"/>
      <name val="Arial"/>
    </font>
    <font>
      <color theme="1"/>
      <name val="Arial"/>
      <scheme val="minor"/>
    </font>
    <font/>
    <font>
      <b/>
      <sz val="12.0"/>
      <color theme="1"/>
      <name val="Arial"/>
    </font>
    <font>
      <b/>
      <sz val="14.0"/>
      <color rgb="FF000000"/>
      <name val="Arial"/>
    </font>
    <font>
      <b/>
      <sz val="10.0"/>
      <color theme="1"/>
      <name val="Arial"/>
    </font>
    <font>
      <b/>
      <sz val="10.0"/>
      <color rgb="FF000000"/>
      <name val="Arial"/>
    </font>
    <font>
      <b/>
      <sz val="11.0"/>
      <color theme="1"/>
      <name val="Arial"/>
    </font>
    <font>
      <b/>
      <sz val="24.0"/>
      <color rgb="FF000000"/>
      <name val="Arial"/>
    </font>
    <font>
      <b/>
      <sz val="13.0"/>
      <color rgb="FF000000"/>
      <name val="Arial"/>
    </font>
    <font>
      <b/>
      <sz val="18.0"/>
      <color rgb="FF000000"/>
      <name val="Arial"/>
    </font>
    <font>
      <sz val="11.0"/>
      <color rgb="FF000000"/>
      <name val="Inconsolata"/>
    </font>
  </fonts>
  <fills count="11">
    <fill>
      <patternFill patternType="none"/>
    </fill>
    <fill>
      <patternFill patternType="lightGray"/>
    </fill>
    <fill>
      <patternFill patternType="solid">
        <fgColor rgb="FF0B5394"/>
        <bgColor rgb="FF0B5394"/>
      </patternFill>
    </fill>
    <fill>
      <patternFill patternType="solid">
        <fgColor rgb="FFA4C2F4"/>
        <bgColor rgb="FFA4C2F4"/>
      </patternFill>
    </fill>
    <fill>
      <patternFill patternType="solid">
        <fgColor rgb="FF8ED873"/>
        <bgColor rgb="FF8ED873"/>
      </patternFill>
    </fill>
    <fill>
      <patternFill patternType="solid">
        <fgColor rgb="FFD8D8D8"/>
        <bgColor rgb="FFD8D8D8"/>
      </patternFill>
    </fill>
    <fill>
      <patternFill patternType="solid">
        <fgColor rgb="FF83CAEB"/>
        <bgColor rgb="FF83CAEB"/>
      </patternFill>
    </fill>
    <fill>
      <patternFill patternType="solid">
        <fgColor rgb="FFBFBFBF"/>
        <bgColor rgb="FFBFBFBF"/>
      </patternFill>
    </fill>
    <fill>
      <patternFill patternType="solid">
        <fgColor rgb="FFF1CEEE"/>
        <bgColor rgb="FFF1CEEE"/>
      </patternFill>
    </fill>
    <fill>
      <patternFill patternType="solid">
        <fgColor rgb="FFFFFFFF"/>
        <bgColor rgb="FFFFFFFF"/>
      </patternFill>
    </fill>
    <fill>
      <patternFill patternType="solid">
        <fgColor rgb="FF38761D"/>
        <bgColor rgb="FF38761D"/>
      </patternFill>
    </fill>
  </fills>
  <borders count="25">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right/>
      <top/>
      <bottom/>
    </border>
    <border>
      <left/>
      <right style="thin">
        <color rgb="FF000000"/>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0" xfId="0" applyAlignment="1" applyBorder="1" applyFont="1">
      <alignment horizontal="center"/>
    </xf>
    <xf borderId="2" fillId="2" fontId="1" numFmtId="2" xfId="0" applyAlignment="1" applyBorder="1" applyFont="1" applyNumberFormat="1">
      <alignment horizontal="left"/>
    </xf>
    <xf borderId="2" fillId="2" fontId="1" numFmtId="0" xfId="0" applyAlignment="1" applyBorder="1" applyFont="1">
      <alignment horizontal="left"/>
    </xf>
    <xf borderId="2" fillId="0" fontId="2" numFmtId="14" xfId="0" applyBorder="1" applyFont="1" applyNumberFormat="1"/>
    <xf borderId="2" fillId="0" fontId="2" numFmtId="0" xfId="0" applyBorder="1" applyFont="1"/>
    <xf borderId="2" fillId="0" fontId="2" numFmtId="0" xfId="0" applyAlignment="1" applyBorder="1" applyFont="1">
      <alignment horizontal="center"/>
    </xf>
    <xf borderId="2" fillId="0" fontId="2" numFmtId="10" xfId="0" applyAlignment="1" applyBorder="1" applyFont="1" applyNumberFormat="1">
      <alignment horizontal="center"/>
    </xf>
    <xf borderId="2" fillId="0" fontId="2" numFmtId="10" xfId="0" applyBorder="1" applyFont="1" applyNumberFormat="1"/>
    <xf borderId="0" fillId="0" fontId="3" numFmtId="9" xfId="0" applyFont="1" applyNumberFormat="1"/>
    <xf borderId="2" fillId="0" fontId="2" numFmtId="14" xfId="0" applyAlignment="1" applyBorder="1" applyFont="1" applyNumberFormat="1">
      <alignment horizontal="right"/>
    </xf>
    <xf borderId="2" fillId="0" fontId="2" numFmtId="3" xfId="0" applyAlignment="1" applyBorder="1" applyFont="1" applyNumberFormat="1">
      <alignment horizontal="center"/>
    </xf>
    <xf borderId="3" fillId="0" fontId="2" numFmtId="0" xfId="0" applyBorder="1" applyFont="1"/>
    <xf borderId="3" fillId="0" fontId="2" numFmtId="0" xfId="0" applyAlignment="1" applyBorder="1" applyFont="1">
      <alignment horizontal="center"/>
    </xf>
    <xf borderId="4" fillId="0" fontId="2" numFmtId="14" xfId="0" applyAlignment="1" applyBorder="1" applyFont="1" applyNumberFormat="1">
      <alignment horizontal="right"/>
    </xf>
    <xf borderId="5" fillId="0" fontId="2" numFmtId="0" xfId="0" applyBorder="1" applyFont="1"/>
    <xf borderId="5" fillId="0" fontId="2" numFmtId="0" xfId="0" applyAlignment="1" applyBorder="1" applyFont="1">
      <alignment horizontal="center"/>
    </xf>
    <xf borderId="4" fillId="0" fontId="2" numFmtId="14" xfId="0" applyBorder="1" applyFont="1" applyNumberFormat="1"/>
    <xf borderId="5" fillId="0" fontId="2" numFmtId="3" xfId="0" applyAlignment="1" applyBorder="1" applyFont="1" applyNumberFormat="1">
      <alignment horizontal="center"/>
    </xf>
    <xf borderId="0" fillId="0" fontId="4" numFmtId="0" xfId="0" applyFont="1"/>
    <xf borderId="0" fillId="0" fontId="2" numFmtId="0" xfId="0" applyAlignment="1" applyFont="1">
      <alignment horizontal="center"/>
    </xf>
    <xf borderId="0" fillId="0" fontId="2" numFmtId="2" xfId="0" applyFont="1" applyNumberFormat="1"/>
    <xf borderId="2" fillId="3" fontId="2" numFmtId="0" xfId="0" applyBorder="1" applyFill="1" applyFont="1"/>
    <xf borderId="6" fillId="3" fontId="2" numFmtId="0" xfId="0" applyBorder="1" applyFont="1"/>
    <xf borderId="7" fillId="0" fontId="5" numFmtId="0" xfId="0" applyBorder="1" applyFont="1"/>
    <xf borderId="3" fillId="0" fontId="5" numFmtId="0" xfId="0" applyBorder="1" applyFont="1"/>
    <xf borderId="6" fillId="0" fontId="2" numFmtId="0" xfId="0" applyBorder="1" applyFont="1"/>
    <xf borderId="2" fillId="0" fontId="2" numFmtId="0" xfId="0" applyAlignment="1" applyBorder="1" applyFont="1">
      <alignment horizontal="center" vertical="center"/>
    </xf>
    <xf borderId="6" fillId="0" fontId="2" numFmtId="0" xfId="0" applyAlignment="1" applyBorder="1" applyFont="1">
      <alignment shrinkToFit="0" wrapText="1"/>
    </xf>
    <xf borderId="8" fillId="3" fontId="2" numFmtId="0" xfId="0" applyAlignment="1" applyBorder="1" applyFont="1">
      <alignment horizontal="center"/>
    </xf>
    <xf borderId="9" fillId="0" fontId="5" numFmtId="0" xfId="0" applyBorder="1" applyFont="1"/>
    <xf borderId="10" fillId="0" fontId="5" numFmtId="0" xfId="0" applyBorder="1" applyFont="1"/>
    <xf borderId="2" fillId="0" fontId="2" numFmtId="9" xfId="0" applyAlignment="1" applyBorder="1" applyFont="1" applyNumberFormat="1">
      <alignment horizontal="center"/>
    </xf>
    <xf borderId="0" fillId="0" fontId="2" numFmtId="0" xfId="0" applyFont="1"/>
    <xf borderId="2" fillId="3" fontId="6" numFmtId="0" xfId="0" applyBorder="1" applyFont="1"/>
    <xf borderId="6" fillId="3" fontId="6" numFmtId="0" xfId="0" applyBorder="1" applyFont="1"/>
    <xf borderId="2" fillId="0" fontId="6" numFmtId="0" xfId="0" applyAlignment="1" applyBorder="1" applyFont="1">
      <alignment horizontal="center"/>
    </xf>
    <xf borderId="6" fillId="0" fontId="6" numFmtId="0" xfId="0" applyBorder="1" applyFont="1"/>
    <xf borderId="8" fillId="4" fontId="7" numFmtId="0" xfId="0" applyAlignment="1" applyBorder="1" applyFill="1" applyFont="1">
      <alignment horizontal="center"/>
    </xf>
    <xf borderId="8" fillId="3" fontId="8" numFmtId="0" xfId="0" applyAlignment="1" applyBorder="1" applyFont="1">
      <alignment horizontal="center"/>
    </xf>
    <xf borderId="1" fillId="5" fontId="9" numFmtId="0" xfId="0" applyAlignment="1" applyBorder="1" applyFill="1" applyFont="1">
      <alignment horizontal="center"/>
    </xf>
    <xf borderId="2" fillId="5" fontId="8" numFmtId="0" xfId="0" applyAlignment="1" applyBorder="1" applyFont="1">
      <alignment horizontal="center"/>
    </xf>
    <xf borderId="11" fillId="5" fontId="8" numFmtId="0" xfId="0" applyAlignment="1" applyBorder="1" applyFont="1">
      <alignment horizontal="center"/>
    </xf>
    <xf borderId="0" fillId="0" fontId="3" numFmtId="0" xfId="0" applyFont="1"/>
    <xf borderId="0" fillId="0" fontId="3" numFmtId="0" xfId="0" applyAlignment="1" applyFont="1">
      <alignment horizontal="center"/>
    </xf>
    <xf borderId="0" fillId="0" fontId="3" numFmtId="9" xfId="0" applyAlignment="1" applyFont="1" applyNumberFormat="1">
      <alignment horizontal="center"/>
    </xf>
    <xf borderId="0" fillId="0" fontId="3" numFmtId="0" xfId="0" applyAlignment="1" applyFont="1">
      <alignment horizontal="left"/>
    </xf>
    <xf borderId="0" fillId="0" fontId="9" numFmtId="0" xfId="0" applyAlignment="1" applyFont="1">
      <alignment horizontal="center" vertical="center"/>
    </xf>
    <xf borderId="0" fillId="0" fontId="3" numFmtId="0" xfId="0" applyAlignment="1" applyFont="1">
      <alignment horizontal="left" shrinkToFit="0" wrapText="1"/>
    </xf>
    <xf borderId="2" fillId="0" fontId="10" numFmtId="0" xfId="0" applyAlignment="1" applyBorder="1" applyFont="1">
      <alignment horizontal="center"/>
    </xf>
    <xf borderId="6" fillId="0" fontId="10" numFmtId="0" xfId="0" applyBorder="1" applyFont="1"/>
    <xf borderId="0" fillId="0" fontId="10" numFmtId="0" xfId="0" applyAlignment="1" applyFont="1">
      <alignment horizontal="center"/>
    </xf>
    <xf borderId="0" fillId="0" fontId="10" numFmtId="0" xfId="0" applyFont="1"/>
    <xf borderId="8" fillId="6" fontId="9" numFmtId="0" xfId="0" applyAlignment="1" applyBorder="1" applyFill="1" applyFont="1">
      <alignment horizontal="center"/>
    </xf>
    <xf borderId="1" fillId="5" fontId="8" numFmtId="0" xfId="0" applyBorder="1" applyFont="1"/>
    <xf borderId="2" fillId="5" fontId="8" numFmtId="0" xfId="0" applyBorder="1" applyFont="1"/>
    <xf borderId="2" fillId="5" fontId="8" numFmtId="2" xfId="0" applyAlignment="1" applyBorder="1" applyFont="1" applyNumberFormat="1">
      <alignment horizontal="center"/>
    </xf>
    <xf borderId="0" fillId="0" fontId="9" numFmtId="0" xfId="0" applyAlignment="1" applyFont="1">
      <alignment horizontal="center" shrinkToFit="0" wrapText="1"/>
    </xf>
    <xf borderId="12" fillId="0" fontId="9" numFmtId="0" xfId="0" applyAlignment="1" applyBorder="1" applyFont="1">
      <alignment horizontal="left" shrinkToFit="0" vertical="center" wrapText="1"/>
    </xf>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18" fillId="0" fontId="5" numFmtId="0" xfId="0" applyBorder="1" applyFont="1"/>
    <xf borderId="5" fillId="0" fontId="5" numFmtId="0" xfId="0" applyBorder="1" applyFont="1"/>
    <xf borderId="1" fillId="7" fontId="9" numFmtId="0" xfId="0" applyAlignment="1" applyBorder="1" applyFill="1" applyFont="1">
      <alignment horizontal="center"/>
    </xf>
    <xf borderId="2" fillId="0" fontId="3" numFmtId="0" xfId="0" applyAlignment="1" applyBorder="1" applyFont="1">
      <alignment horizontal="left"/>
    </xf>
    <xf borderId="2" fillId="0" fontId="3" numFmtId="9" xfId="0" applyAlignment="1" applyBorder="1" applyFont="1" applyNumberFormat="1">
      <alignment horizontal="center"/>
    </xf>
    <xf borderId="2" fillId="3" fontId="2" numFmtId="4" xfId="0" applyBorder="1" applyFont="1" applyNumberFormat="1"/>
    <xf borderId="2" fillId="3" fontId="2" numFmtId="2" xfId="0" applyBorder="1" applyFont="1" applyNumberFormat="1"/>
    <xf borderId="2" fillId="3" fontId="2" numFmtId="164" xfId="0" applyBorder="1" applyFont="1" applyNumberFormat="1"/>
    <xf borderId="19" fillId="3" fontId="2" numFmtId="0" xfId="0" applyBorder="1" applyFont="1"/>
    <xf borderId="2" fillId="0" fontId="2" numFmtId="4" xfId="0" applyAlignment="1" applyBorder="1" applyFont="1" applyNumberFormat="1">
      <alignment horizontal="right"/>
    </xf>
    <xf borderId="2" fillId="0" fontId="2" numFmtId="2" xfId="0" applyAlignment="1" applyBorder="1" applyFont="1" applyNumberFormat="1">
      <alignment horizontal="right"/>
    </xf>
    <xf borderId="2" fillId="0" fontId="2" numFmtId="164" xfId="0" applyAlignment="1" applyBorder="1" applyFont="1" applyNumberFormat="1">
      <alignment horizontal="right"/>
    </xf>
    <xf borderId="6" fillId="0" fontId="2" numFmtId="164" xfId="0" applyBorder="1" applyFont="1" applyNumberFormat="1"/>
    <xf borderId="2" fillId="0" fontId="3" numFmtId="0" xfId="0" applyBorder="1" applyFont="1"/>
    <xf borderId="20" fillId="3" fontId="2" numFmtId="0" xfId="0" applyAlignment="1" applyBorder="1" applyFont="1">
      <alignment horizontal="center"/>
    </xf>
    <xf borderId="21" fillId="0" fontId="5" numFmtId="0" xfId="0" applyBorder="1" applyFont="1"/>
    <xf borderId="22" fillId="0" fontId="5" numFmtId="0" xfId="0" applyBorder="1" applyFont="1"/>
    <xf borderId="23" fillId="0" fontId="2" numFmtId="0" xfId="0" applyAlignment="1" applyBorder="1" applyFont="1">
      <alignment horizontal="center" vertical="center"/>
    </xf>
    <xf borderId="2" fillId="0" fontId="8" numFmtId="0" xfId="0" applyBorder="1" applyFont="1"/>
    <xf borderId="24" fillId="0" fontId="5" numFmtId="0" xfId="0" applyBorder="1" applyFont="1"/>
    <xf borderId="2" fillId="0" fontId="2" numFmtId="10" xfId="0" applyAlignment="1" applyBorder="1" applyFont="1" applyNumberFormat="1">
      <alignment horizontal="right"/>
    </xf>
    <xf borderId="0" fillId="0" fontId="2" numFmtId="164" xfId="0" applyFont="1" applyNumberFormat="1"/>
    <xf borderId="2" fillId="0" fontId="2" numFmtId="2" xfId="0" applyBorder="1" applyFont="1" applyNumberFormat="1"/>
    <xf borderId="4" fillId="0" fontId="5" numFmtId="0" xfId="0" applyBorder="1" applyFont="1"/>
    <xf borderId="2" fillId="0" fontId="2" numFmtId="164" xfId="0" applyBorder="1" applyFont="1" applyNumberFormat="1"/>
    <xf borderId="0" fillId="0" fontId="11" numFmtId="0" xfId="0" applyAlignment="1" applyFont="1">
      <alignment vertical="center"/>
    </xf>
    <xf borderId="0" fillId="0" fontId="12" numFmtId="0" xfId="0" applyAlignment="1" applyFont="1">
      <alignment vertical="center"/>
    </xf>
    <xf borderId="0" fillId="0" fontId="3" numFmtId="0" xfId="0" applyAlignment="1" applyFont="1">
      <alignment horizontal="left" vertical="center"/>
    </xf>
    <xf borderId="0" fillId="0" fontId="9" numFmtId="0" xfId="0" applyAlignment="1" applyFont="1">
      <alignment horizontal="left" vertical="center"/>
    </xf>
    <xf borderId="0" fillId="0" fontId="9" numFmtId="0" xfId="0" applyFont="1"/>
    <xf borderId="0" fillId="0" fontId="3" numFmtId="0" xfId="0" applyAlignment="1" applyFont="1">
      <alignment vertical="center"/>
    </xf>
    <xf borderId="8" fillId="8" fontId="13" numFmtId="0" xfId="0" applyAlignment="1" applyBorder="1" applyFill="1" applyFont="1">
      <alignment horizontal="center"/>
    </xf>
    <xf borderId="0" fillId="9" fontId="13" numFmtId="0" xfId="0" applyAlignment="1" applyFill="1" applyFont="1">
      <alignment horizontal="center"/>
    </xf>
    <xf borderId="0" fillId="9" fontId="4" numFmtId="0" xfId="0" applyFont="1"/>
    <xf borderId="0" fillId="0" fontId="8" numFmtId="0" xfId="0" applyFont="1"/>
    <xf borderId="2" fillId="10" fontId="1" numFmtId="0" xfId="0" applyBorder="1" applyFill="1" applyFont="1"/>
    <xf borderId="1" fillId="9"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54</xdr:row>
      <xdr:rowOff>0</xdr:rowOff>
    </xdr:from>
    <xdr:ext cx="11658600" cy="6838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5.63"/>
    <col customWidth="1" min="3" max="3" width="12.63"/>
    <col customWidth="1" min="4" max="4" width="13.63"/>
    <col customWidth="1" min="5" max="6" width="12.63"/>
    <col customWidth="1" min="8" max="8" width="15.88"/>
    <col customWidth="1" min="10" max="10" width="16.75"/>
    <col customWidth="1" min="14" max="14" width="13.88"/>
  </cols>
  <sheetData>
    <row r="1" ht="15.0" customHeight="1">
      <c r="A1" s="1" t="s">
        <v>0</v>
      </c>
      <c r="B1" s="2" t="s">
        <v>1</v>
      </c>
      <c r="C1" s="3" t="s">
        <v>2</v>
      </c>
      <c r="D1" s="3" t="s">
        <v>3</v>
      </c>
      <c r="E1" s="3" t="s">
        <v>4</v>
      </c>
      <c r="F1" s="3" t="s">
        <v>5</v>
      </c>
      <c r="G1" s="4" t="s">
        <v>6</v>
      </c>
      <c r="H1" s="4" t="s">
        <v>7</v>
      </c>
      <c r="I1" s="4" t="s">
        <v>8</v>
      </c>
      <c r="J1" s="5" t="s">
        <v>9</v>
      </c>
      <c r="K1" s="3" t="s">
        <v>10</v>
      </c>
      <c r="L1" s="3" t="s">
        <v>11</v>
      </c>
      <c r="M1" s="2" t="s">
        <v>12</v>
      </c>
    </row>
    <row r="2" ht="15.75" customHeight="1">
      <c r="A2" s="6">
        <v>43098.0</v>
      </c>
      <c r="B2" s="7" t="s">
        <v>13</v>
      </c>
      <c r="C2" s="8">
        <v>320.0</v>
      </c>
      <c r="D2" s="8">
        <v>0.0</v>
      </c>
      <c r="E2" s="8">
        <v>320.0</v>
      </c>
      <c r="F2" s="9">
        <f t="shared" ref="F2:F584" si="1">D2/E2</f>
        <v>0</v>
      </c>
      <c r="G2" s="7">
        <v>49.0</v>
      </c>
      <c r="H2" s="7">
        <v>116.0</v>
      </c>
      <c r="I2" s="10">
        <f t="shared" ref="I2:I584" si="2">G2/H2</f>
        <v>0.4224137931</v>
      </c>
      <c r="J2" s="7" t="s">
        <v>14</v>
      </c>
      <c r="K2" s="8">
        <v>30.0</v>
      </c>
      <c r="L2" s="8">
        <v>7.0</v>
      </c>
      <c r="M2" s="7" t="s">
        <v>15</v>
      </c>
      <c r="N2" s="11"/>
    </row>
    <row r="3" ht="15.75" customHeight="1">
      <c r="A3" s="6">
        <v>42993.0</v>
      </c>
      <c r="B3" s="7" t="s">
        <v>16</v>
      </c>
      <c r="C3" s="8">
        <v>450.0</v>
      </c>
      <c r="D3" s="8">
        <v>0.0</v>
      </c>
      <c r="E3" s="8">
        <v>450.0</v>
      </c>
      <c r="F3" s="9">
        <f t="shared" si="1"/>
        <v>0</v>
      </c>
      <c r="G3" s="7">
        <v>98.0</v>
      </c>
      <c r="H3" s="7">
        <v>104.0</v>
      </c>
      <c r="I3" s="10">
        <f t="shared" si="2"/>
        <v>0.9423076923</v>
      </c>
      <c r="J3" s="7" t="s">
        <v>14</v>
      </c>
      <c r="K3" s="8">
        <v>39.0</v>
      </c>
      <c r="L3" s="8">
        <v>10.0</v>
      </c>
      <c r="M3" s="7" t="s">
        <v>15</v>
      </c>
    </row>
    <row r="4" ht="15.75" customHeight="1">
      <c r="A4" s="6">
        <v>43089.0</v>
      </c>
      <c r="B4" s="7" t="s">
        <v>17</v>
      </c>
      <c r="C4" s="8">
        <v>621.0</v>
      </c>
      <c r="D4" s="8">
        <v>0.0</v>
      </c>
      <c r="E4" s="8">
        <v>621.0</v>
      </c>
      <c r="F4" s="9">
        <f t="shared" si="1"/>
        <v>0</v>
      </c>
      <c r="G4" s="7">
        <v>27.0</v>
      </c>
      <c r="H4" s="7">
        <v>102.0</v>
      </c>
      <c r="I4" s="10">
        <f t="shared" si="2"/>
        <v>0.2647058824</v>
      </c>
      <c r="J4" s="7" t="s">
        <v>14</v>
      </c>
      <c r="K4" s="8">
        <v>61.0</v>
      </c>
      <c r="L4" s="8">
        <v>3.0</v>
      </c>
      <c r="M4" s="7" t="s">
        <v>18</v>
      </c>
    </row>
    <row r="5" ht="15.75" customHeight="1">
      <c r="A5" s="6">
        <v>43063.0</v>
      </c>
      <c r="B5" s="7" t="s">
        <v>19</v>
      </c>
      <c r="C5" s="8">
        <v>526.0</v>
      </c>
      <c r="D5" s="8">
        <v>0.0</v>
      </c>
      <c r="E5" s="8">
        <v>526.0</v>
      </c>
      <c r="F5" s="9">
        <f t="shared" si="1"/>
        <v>0</v>
      </c>
      <c r="G5" s="7">
        <v>65.0</v>
      </c>
      <c r="H5" s="7">
        <v>118.0</v>
      </c>
      <c r="I5" s="10">
        <f t="shared" si="2"/>
        <v>0.5508474576</v>
      </c>
      <c r="J5" s="7" t="s">
        <v>14</v>
      </c>
      <c r="K5" s="8">
        <v>57.0</v>
      </c>
      <c r="L5" s="8">
        <v>7.0</v>
      </c>
      <c r="M5" s="7" t="s">
        <v>15</v>
      </c>
    </row>
    <row r="6" ht="15.75" customHeight="1">
      <c r="A6" s="6">
        <v>42905.0</v>
      </c>
      <c r="B6" s="7" t="s">
        <v>20</v>
      </c>
      <c r="C6" s="8">
        <v>987.0</v>
      </c>
      <c r="D6" s="8">
        <v>0.0</v>
      </c>
      <c r="E6" s="8">
        <v>987.0</v>
      </c>
      <c r="F6" s="9">
        <f t="shared" si="1"/>
        <v>0</v>
      </c>
      <c r="G6" s="7">
        <v>66.0</v>
      </c>
      <c r="H6" s="7">
        <v>116.0</v>
      </c>
      <c r="I6" s="10">
        <f t="shared" si="2"/>
        <v>0.5689655172</v>
      </c>
      <c r="J6" s="7" t="s">
        <v>14</v>
      </c>
      <c r="K6" s="8">
        <v>35.0</v>
      </c>
      <c r="L6" s="8">
        <v>5.0</v>
      </c>
      <c r="M6" s="7" t="s">
        <v>15</v>
      </c>
    </row>
    <row r="7" ht="15.75" customHeight="1">
      <c r="A7" s="12">
        <v>42812.0</v>
      </c>
      <c r="B7" s="7" t="s">
        <v>21</v>
      </c>
      <c r="C7" s="8">
        <v>810.0</v>
      </c>
      <c r="D7" s="8">
        <v>0.0</v>
      </c>
      <c r="E7" s="8">
        <v>810.0</v>
      </c>
      <c r="F7" s="9">
        <f t="shared" si="1"/>
        <v>0</v>
      </c>
      <c r="G7" s="7">
        <v>60.0</v>
      </c>
      <c r="H7" s="7">
        <v>109.0</v>
      </c>
      <c r="I7" s="10">
        <f t="shared" si="2"/>
        <v>0.5504587156</v>
      </c>
      <c r="J7" s="7" t="s">
        <v>14</v>
      </c>
      <c r="K7" s="8">
        <v>44.0</v>
      </c>
      <c r="L7" s="8">
        <v>2.0</v>
      </c>
      <c r="M7" s="7" t="s">
        <v>22</v>
      </c>
    </row>
    <row r="8" ht="15.75" customHeight="1">
      <c r="A8" s="12">
        <v>43060.0</v>
      </c>
      <c r="B8" s="7" t="s">
        <v>23</v>
      </c>
      <c r="C8" s="8">
        <v>978.0</v>
      </c>
      <c r="D8" s="8">
        <v>0.0</v>
      </c>
      <c r="E8" s="8">
        <v>978.0</v>
      </c>
      <c r="F8" s="9">
        <f t="shared" si="1"/>
        <v>0</v>
      </c>
      <c r="G8" s="7">
        <v>36.0</v>
      </c>
      <c r="H8" s="7">
        <v>103.0</v>
      </c>
      <c r="I8" s="10">
        <f t="shared" si="2"/>
        <v>0.3495145631</v>
      </c>
      <c r="J8" s="7" t="s">
        <v>14</v>
      </c>
      <c r="K8" s="8">
        <v>28.0</v>
      </c>
      <c r="L8" s="8">
        <v>1.0</v>
      </c>
      <c r="M8" s="7" t="s">
        <v>18</v>
      </c>
    </row>
    <row r="9" ht="15.75" customHeight="1">
      <c r="A9" s="12">
        <v>43045.0</v>
      </c>
      <c r="B9" s="7" t="s">
        <v>24</v>
      </c>
      <c r="C9" s="8">
        <v>821.0</v>
      </c>
      <c r="D9" s="8">
        <v>0.0</v>
      </c>
      <c r="E9" s="8">
        <v>821.0</v>
      </c>
      <c r="F9" s="9">
        <f t="shared" si="1"/>
        <v>0</v>
      </c>
      <c r="G9" s="7">
        <v>37.0</v>
      </c>
      <c r="H9" s="7">
        <v>109.0</v>
      </c>
      <c r="I9" s="10">
        <f t="shared" si="2"/>
        <v>0.3394495413</v>
      </c>
      <c r="J9" s="7" t="s">
        <v>14</v>
      </c>
      <c r="K9" s="8">
        <v>26.0</v>
      </c>
      <c r="L9" s="8">
        <v>7.0</v>
      </c>
      <c r="M9" s="7" t="s">
        <v>18</v>
      </c>
    </row>
    <row r="10" ht="15.75" customHeight="1">
      <c r="A10" s="12">
        <v>43056.0</v>
      </c>
      <c r="B10" s="7" t="s">
        <v>25</v>
      </c>
      <c r="C10" s="8">
        <v>1064.0</v>
      </c>
      <c r="D10" s="8">
        <v>0.0</v>
      </c>
      <c r="E10" s="8">
        <v>1064.0</v>
      </c>
      <c r="F10" s="9">
        <f t="shared" si="1"/>
        <v>0</v>
      </c>
      <c r="G10" s="7">
        <v>88.0</v>
      </c>
      <c r="H10" s="7">
        <v>97.0</v>
      </c>
      <c r="I10" s="10">
        <f t="shared" si="2"/>
        <v>0.9072164948</v>
      </c>
      <c r="J10" s="7" t="s">
        <v>14</v>
      </c>
      <c r="K10" s="8">
        <v>49.0</v>
      </c>
      <c r="L10" s="8">
        <v>7.0</v>
      </c>
      <c r="M10" s="7" t="s">
        <v>22</v>
      </c>
    </row>
    <row r="11" ht="15.75" customHeight="1">
      <c r="A11" s="12">
        <v>42812.0</v>
      </c>
      <c r="B11" s="7" t="s">
        <v>26</v>
      </c>
      <c r="C11" s="8">
        <v>628.0</v>
      </c>
      <c r="D11" s="8">
        <v>0.0</v>
      </c>
      <c r="E11" s="8">
        <v>628.0</v>
      </c>
      <c r="F11" s="9">
        <f t="shared" si="1"/>
        <v>0</v>
      </c>
      <c r="G11" s="7">
        <v>63.0</v>
      </c>
      <c r="H11" s="7">
        <v>102.0</v>
      </c>
      <c r="I11" s="10">
        <f t="shared" si="2"/>
        <v>0.6176470588</v>
      </c>
      <c r="J11" s="7" t="s">
        <v>14</v>
      </c>
      <c r="K11" s="8">
        <v>39.0</v>
      </c>
      <c r="L11" s="8">
        <v>6.0</v>
      </c>
      <c r="M11" s="7" t="s">
        <v>18</v>
      </c>
    </row>
    <row r="12" ht="15.75" customHeight="1">
      <c r="A12" s="12">
        <v>42930.0</v>
      </c>
      <c r="B12" s="7" t="s">
        <v>27</v>
      </c>
      <c r="C12" s="8">
        <v>1017.0</v>
      </c>
      <c r="D12" s="8">
        <v>0.0</v>
      </c>
      <c r="E12" s="8">
        <v>1017.0</v>
      </c>
      <c r="F12" s="9">
        <f t="shared" si="1"/>
        <v>0</v>
      </c>
      <c r="G12" s="7">
        <v>28.0</v>
      </c>
      <c r="H12" s="7">
        <v>141.0</v>
      </c>
      <c r="I12" s="10">
        <f t="shared" si="2"/>
        <v>0.1985815603</v>
      </c>
      <c r="J12" s="7" t="s">
        <v>14</v>
      </c>
      <c r="K12" s="8">
        <v>39.0</v>
      </c>
      <c r="L12" s="8">
        <v>4.0</v>
      </c>
      <c r="M12" s="7" t="s">
        <v>15</v>
      </c>
    </row>
    <row r="13" ht="15.75" customHeight="1">
      <c r="A13" s="12">
        <v>43058.0</v>
      </c>
      <c r="B13" s="7" t="s">
        <v>28</v>
      </c>
      <c r="C13" s="8">
        <v>1104.0</v>
      </c>
      <c r="D13" s="8">
        <v>2.0</v>
      </c>
      <c r="E13" s="8">
        <v>1106.0</v>
      </c>
      <c r="F13" s="9">
        <f t="shared" si="1"/>
        <v>0.001808318264</v>
      </c>
      <c r="G13" s="7">
        <v>60.0</v>
      </c>
      <c r="H13" s="7">
        <v>137.0</v>
      </c>
      <c r="I13" s="10">
        <f t="shared" si="2"/>
        <v>0.4379562044</v>
      </c>
      <c r="J13" s="7" t="s">
        <v>29</v>
      </c>
      <c r="K13" s="8">
        <v>52.0</v>
      </c>
      <c r="L13" s="8">
        <v>3.0</v>
      </c>
      <c r="M13" s="7" t="s">
        <v>18</v>
      </c>
    </row>
    <row r="14" ht="15.75" customHeight="1">
      <c r="A14" s="12">
        <v>42779.0</v>
      </c>
      <c r="B14" s="7" t="s">
        <v>30</v>
      </c>
      <c r="C14" s="8">
        <v>1101.0</v>
      </c>
      <c r="D14" s="8">
        <v>2.0</v>
      </c>
      <c r="E14" s="8">
        <v>1103.0</v>
      </c>
      <c r="F14" s="9">
        <f t="shared" si="1"/>
        <v>0.001813236627</v>
      </c>
      <c r="G14" s="7">
        <v>33.0</v>
      </c>
      <c r="H14" s="7">
        <v>90.0</v>
      </c>
      <c r="I14" s="10">
        <f t="shared" si="2"/>
        <v>0.3666666667</v>
      </c>
      <c r="J14" s="7" t="s">
        <v>29</v>
      </c>
      <c r="K14" s="8">
        <v>55.0</v>
      </c>
      <c r="L14" s="8">
        <v>5.0</v>
      </c>
      <c r="M14" s="7" t="s">
        <v>18</v>
      </c>
    </row>
    <row r="15" ht="15.75" customHeight="1">
      <c r="A15" s="12">
        <v>42791.0</v>
      </c>
      <c r="B15" s="7" t="s">
        <v>31</v>
      </c>
      <c r="C15" s="8">
        <v>1088.0</v>
      </c>
      <c r="D15" s="8">
        <v>2.0</v>
      </c>
      <c r="E15" s="8">
        <v>1090.0</v>
      </c>
      <c r="F15" s="9">
        <f t="shared" si="1"/>
        <v>0.001834862385</v>
      </c>
      <c r="G15" s="7">
        <v>57.0</v>
      </c>
      <c r="H15" s="7">
        <v>137.0</v>
      </c>
      <c r="I15" s="10">
        <f t="shared" si="2"/>
        <v>0.4160583942</v>
      </c>
      <c r="J15" s="7" t="s">
        <v>29</v>
      </c>
      <c r="K15" s="8">
        <v>34.0</v>
      </c>
      <c r="L15" s="8">
        <v>4.0</v>
      </c>
      <c r="M15" s="7" t="s">
        <v>18</v>
      </c>
    </row>
    <row r="16" ht="15.75" customHeight="1">
      <c r="A16" s="6">
        <v>43094.0</v>
      </c>
      <c r="B16" s="7" t="s">
        <v>32</v>
      </c>
      <c r="C16" s="8">
        <v>1016.0</v>
      </c>
      <c r="D16" s="8">
        <v>2.0</v>
      </c>
      <c r="E16" s="8">
        <v>1018.0</v>
      </c>
      <c r="F16" s="9">
        <f t="shared" si="1"/>
        <v>0.001964636542</v>
      </c>
      <c r="G16" s="7">
        <v>80.0</v>
      </c>
      <c r="H16" s="7">
        <v>91.0</v>
      </c>
      <c r="I16" s="10">
        <f t="shared" si="2"/>
        <v>0.8791208791</v>
      </c>
      <c r="J16" s="7" t="s">
        <v>29</v>
      </c>
      <c r="K16" s="8">
        <v>37.0</v>
      </c>
      <c r="L16" s="8">
        <v>10.0</v>
      </c>
      <c r="M16" s="7" t="s">
        <v>15</v>
      </c>
    </row>
    <row r="17" ht="15.75" customHeight="1">
      <c r="A17" s="6">
        <v>42830.0</v>
      </c>
      <c r="B17" s="7" t="s">
        <v>33</v>
      </c>
      <c r="C17" s="8">
        <v>950.0</v>
      </c>
      <c r="D17" s="8">
        <v>2.0</v>
      </c>
      <c r="E17" s="8">
        <v>952.0</v>
      </c>
      <c r="F17" s="9">
        <f t="shared" si="1"/>
        <v>0.002100840336</v>
      </c>
      <c r="G17" s="7">
        <v>77.0</v>
      </c>
      <c r="H17" s="7">
        <v>117.0</v>
      </c>
      <c r="I17" s="10">
        <f t="shared" si="2"/>
        <v>0.6581196581</v>
      </c>
      <c r="J17" s="7" t="s">
        <v>29</v>
      </c>
      <c r="K17" s="8">
        <v>35.0</v>
      </c>
      <c r="L17" s="8">
        <v>7.0</v>
      </c>
      <c r="M17" s="7" t="s">
        <v>15</v>
      </c>
    </row>
    <row r="18" ht="15.75" customHeight="1">
      <c r="A18" s="12">
        <v>42993.0</v>
      </c>
      <c r="B18" s="7" t="s">
        <v>34</v>
      </c>
      <c r="C18" s="8">
        <v>1145.0</v>
      </c>
      <c r="D18" s="8">
        <v>3.0</v>
      </c>
      <c r="E18" s="8">
        <v>1148.0</v>
      </c>
      <c r="F18" s="9">
        <f t="shared" si="1"/>
        <v>0.002613240418</v>
      </c>
      <c r="G18" s="7">
        <v>46.0</v>
      </c>
      <c r="H18" s="7">
        <v>130.0</v>
      </c>
      <c r="I18" s="10">
        <f t="shared" si="2"/>
        <v>0.3538461538</v>
      </c>
      <c r="J18" s="7" t="s">
        <v>14</v>
      </c>
      <c r="K18" s="8">
        <v>30.0</v>
      </c>
      <c r="L18" s="8">
        <v>2.0</v>
      </c>
      <c r="M18" s="7" t="s">
        <v>18</v>
      </c>
    </row>
    <row r="19" ht="15.75" customHeight="1">
      <c r="A19" s="6">
        <v>42750.0</v>
      </c>
      <c r="B19" s="7" t="s">
        <v>35</v>
      </c>
      <c r="C19" s="8">
        <v>1065.0</v>
      </c>
      <c r="D19" s="8">
        <v>3.0</v>
      </c>
      <c r="E19" s="8">
        <v>1068.0</v>
      </c>
      <c r="F19" s="9">
        <f t="shared" si="1"/>
        <v>0.002808988764</v>
      </c>
      <c r="G19" s="7">
        <v>88.0</v>
      </c>
      <c r="H19" s="7">
        <v>129.0</v>
      </c>
      <c r="I19" s="10">
        <f t="shared" si="2"/>
        <v>0.6821705426</v>
      </c>
      <c r="J19" s="7" t="s">
        <v>14</v>
      </c>
      <c r="K19" s="8">
        <v>27.0</v>
      </c>
      <c r="L19" s="8">
        <v>6.0</v>
      </c>
      <c r="M19" s="7" t="s">
        <v>22</v>
      </c>
    </row>
    <row r="20" ht="15.75" customHeight="1">
      <c r="A20" s="12">
        <v>42940.0</v>
      </c>
      <c r="B20" s="7" t="s">
        <v>34</v>
      </c>
      <c r="C20" s="8">
        <v>1048.0</v>
      </c>
      <c r="D20" s="8">
        <v>3.0</v>
      </c>
      <c r="E20" s="8">
        <v>1051.0</v>
      </c>
      <c r="F20" s="9">
        <f t="shared" si="1"/>
        <v>0.002854424358</v>
      </c>
      <c r="G20" s="7">
        <v>34.0</v>
      </c>
      <c r="H20" s="7">
        <v>120.0</v>
      </c>
      <c r="I20" s="10">
        <f t="shared" si="2"/>
        <v>0.2833333333</v>
      </c>
      <c r="J20" s="7" t="s">
        <v>14</v>
      </c>
      <c r="K20" s="8">
        <v>51.0</v>
      </c>
      <c r="L20" s="8">
        <v>5.0</v>
      </c>
      <c r="M20" s="7" t="s">
        <v>22</v>
      </c>
    </row>
    <row r="21" ht="15.75" customHeight="1">
      <c r="A21" s="6">
        <v>42931.0</v>
      </c>
      <c r="B21" s="7" t="s">
        <v>36</v>
      </c>
      <c r="C21" s="8">
        <v>671.0</v>
      </c>
      <c r="D21" s="8">
        <v>2.0</v>
      </c>
      <c r="E21" s="8">
        <v>673.0</v>
      </c>
      <c r="F21" s="9">
        <f t="shared" si="1"/>
        <v>0.002971768202</v>
      </c>
      <c r="G21" s="7">
        <v>23.0</v>
      </c>
      <c r="H21" s="7">
        <v>119.0</v>
      </c>
      <c r="I21" s="10">
        <f t="shared" si="2"/>
        <v>0.1932773109</v>
      </c>
      <c r="J21" s="7" t="s">
        <v>29</v>
      </c>
      <c r="K21" s="8">
        <v>61.0</v>
      </c>
      <c r="L21" s="8">
        <v>6.0</v>
      </c>
      <c r="M21" s="7" t="s">
        <v>15</v>
      </c>
    </row>
    <row r="22" ht="15.75" customHeight="1">
      <c r="A22" s="12">
        <v>42772.0</v>
      </c>
      <c r="B22" s="7" t="s">
        <v>37</v>
      </c>
      <c r="C22" s="8">
        <v>956.0</v>
      </c>
      <c r="D22" s="8">
        <v>3.0</v>
      </c>
      <c r="E22" s="8">
        <v>959.0</v>
      </c>
      <c r="F22" s="9">
        <f t="shared" si="1"/>
        <v>0.003128258603</v>
      </c>
      <c r="G22" s="7">
        <v>47.0</v>
      </c>
      <c r="H22" s="7">
        <v>134.0</v>
      </c>
      <c r="I22" s="10">
        <f t="shared" si="2"/>
        <v>0.3507462687</v>
      </c>
      <c r="J22" s="7" t="s">
        <v>14</v>
      </c>
      <c r="K22" s="8">
        <v>40.0</v>
      </c>
      <c r="L22" s="8">
        <v>7.0</v>
      </c>
      <c r="M22" s="7" t="s">
        <v>15</v>
      </c>
    </row>
    <row r="23" ht="15.75" customHeight="1">
      <c r="A23" s="6">
        <v>42750.0</v>
      </c>
      <c r="B23" s="7" t="s">
        <v>38</v>
      </c>
      <c r="C23" s="8">
        <v>600.0</v>
      </c>
      <c r="D23" s="8">
        <v>2.0</v>
      </c>
      <c r="E23" s="8">
        <v>602.0</v>
      </c>
      <c r="F23" s="9">
        <f t="shared" si="1"/>
        <v>0.003322259136</v>
      </c>
      <c r="G23" s="7">
        <v>72.0</v>
      </c>
      <c r="H23" s="7">
        <v>118.0</v>
      </c>
      <c r="I23" s="10">
        <f t="shared" si="2"/>
        <v>0.6101694915</v>
      </c>
      <c r="J23" s="7" t="s">
        <v>29</v>
      </c>
      <c r="K23" s="8">
        <v>42.0</v>
      </c>
      <c r="L23" s="8">
        <v>9.0</v>
      </c>
      <c r="M23" s="7" t="s">
        <v>22</v>
      </c>
    </row>
    <row r="24" ht="15.75" customHeight="1">
      <c r="A24" s="6">
        <v>42988.0</v>
      </c>
      <c r="B24" s="7" t="s">
        <v>39</v>
      </c>
      <c r="C24" s="8">
        <v>1198.0</v>
      </c>
      <c r="D24" s="8">
        <v>4.0</v>
      </c>
      <c r="E24" s="8">
        <v>1202.0</v>
      </c>
      <c r="F24" s="9">
        <f t="shared" si="1"/>
        <v>0.003327787022</v>
      </c>
      <c r="G24" s="7">
        <v>39.0</v>
      </c>
      <c r="H24" s="7">
        <v>99.0</v>
      </c>
      <c r="I24" s="10">
        <f t="shared" si="2"/>
        <v>0.3939393939</v>
      </c>
      <c r="J24" s="7" t="s">
        <v>29</v>
      </c>
      <c r="K24" s="8">
        <v>46.0</v>
      </c>
      <c r="L24" s="8">
        <v>7.0</v>
      </c>
      <c r="M24" s="7" t="s">
        <v>18</v>
      </c>
    </row>
    <row r="25" ht="15.75" customHeight="1">
      <c r="A25" s="6">
        <v>43004.0</v>
      </c>
      <c r="B25" s="7" t="s">
        <v>40</v>
      </c>
      <c r="C25" s="8">
        <v>1192.0</v>
      </c>
      <c r="D25" s="8">
        <v>4.0</v>
      </c>
      <c r="E25" s="8">
        <v>1196.0</v>
      </c>
      <c r="F25" s="9">
        <f t="shared" si="1"/>
        <v>0.003344481605</v>
      </c>
      <c r="G25" s="7">
        <v>73.0</v>
      </c>
      <c r="H25" s="7">
        <v>96.0</v>
      </c>
      <c r="I25" s="10">
        <f t="shared" si="2"/>
        <v>0.7604166667</v>
      </c>
      <c r="J25" s="7" t="s">
        <v>29</v>
      </c>
      <c r="K25" s="8">
        <v>53.0</v>
      </c>
      <c r="L25" s="8">
        <v>7.0</v>
      </c>
      <c r="M25" s="7" t="s">
        <v>22</v>
      </c>
    </row>
    <row r="26" ht="15.75" customHeight="1">
      <c r="A26" s="12">
        <v>42885.0</v>
      </c>
      <c r="B26" s="7" t="s">
        <v>41</v>
      </c>
      <c r="C26" s="8">
        <v>1191.0</v>
      </c>
      <c r="D26" s="8">
        <v>4.0</v>
      </c>
      <c r="E26" s="8">
        <v>1195.0</v>
      </c>
      <c r="F26" s="9">
        <f t="shared" si="1"/>
        <v>0.003347280335</v>
      </c>
      <c r="G26" s="7">
        <v>98.0</v>
      </c>
      <c r="H26" s="7">
        <v>98.0</v>
      </c>
      <c r="I26" s="10">
        <f t="shared" si="2"/>
        <v>1</v>
      </c>
      <c r="J26" s="7" t="s">
        <v>29</v>
      </c>
      <c r="K26" s="8">
        <v>34.0</v>
      </c>
      <c r="L26" s="8">
        <v>3.0</v>
      </c>
      <c r="M26" s="7" t="s">
        <v>22</v>
      </c>
    </row>
    <row r="27" ht="15.75" customHeight="1">
      <c r="A27" s="6">
        <v>42866.0</v>
      </c>
      <c r="B27" s="7" t="s">
        <v>42</v>
      </c>
      <c r="C27" s="8">
        <v>1172.0</v>
      </c>
      <c r="D27" s="8">
        <v>4.0</v>
      </c>
      <c r="E27" s="8">
        <v>1176.0</v>
      </c>
      <c r="F27" s="9">
        <f t="shared" si="1"/>
        <v>0.003401360544</v>
      </c>
      <c r="G27" s="7">
        <v>29.0</v>
      </c>
      <c r="H27" s="7">
        <v>139.0</v>
      </c>
      <c r="I27" s="10">
        <f t="shared" si="2"/>
        <v>0.2086330935</v>
      </c>
      <c r="J27" s="7" t="s">
        <v>29</v>
      </c>
      <c r="K27" s="8">
        <v>65.0</v>
      </c>
      <c r="L27" s="8">
        <v>3.0</v>
      </c>
      <c r="M27" s="7" t="s">
        <v>22</v>
      </c>
    </row>
    <row r="28" ht="15.75" customHeight="1">
      <c r="A28" s="12">
        <v>42830.0</v>
      </c>
      <c r="B28" s="7" t="s">
        <v>43</v>
      </c>
      <c r="C28" s="8">
        <v>1161.0</v>
      </c>
      <c r="D28" s="8">
        <v>4.0</v>
      </c>
      <c r="E28" s="8">
        <v>1165.0</v>
      </c>
      <c r="F28" s="9">
        <f t="shared" si="1"/>
        <v>0.003433476395</v>
      </c>
      <c r="G28" s="7">
        <v>49.0</v>
      </c>
      <c r="H28" s="7">
        <v>93.0</v>
      </c>
      <c r="I28" s="10">
        <f t="shared" si="2"/>
        <v>0.5268817204</v>
      </c>
      <c r="J28" s="7" t="s">
        <v>29</v>
      </c>
      <c r="K28" s="8">
        <v>31.0</v>
      </c>
      <c r="L28" s="8">
        <v>9.0</v>
      </c>
      <c r="M28" s="7" t="s">
        <v>15</v>
      </c>
    </row>
    <row r="29" ht="15.75" customHeight="1">
      <c r="A29" s="12">
        <v>43085.0</v>
      </c>
      <c r="B29" s="7" t="s">
        <v>44</v>
      </c>
      <c r="C29" s="8">
        <v>1146.0</v>
      </c>
      <c r="D29" s="8">
        <v>4.0</v>
      </c>
      <c r="E29" s="8">
        <v>1150.0</v>
      </c>
      <c r="F29" s="9">
        <f t="shared" si="1"/>
        <v>0.00347826087</v>
      </c>
      <c r="G29" s="7">
        <v>77.0</v>
      </c>
      <c r="H29" s="7">
        <v>113.0</v>
      </c>
      <c r="I29" s="10">
        <f t="shared" si="2"/>
        <v>0.6814159292</v>
      </c>
      <c r="J29" s="7" t="s">
        <v>14</v>
      </c>
      <c r="K29" s="8">
        <v>32.0</v>
      </c>
      <c r="L29" s="8">
        <v>1.0</v>
      </c>
      <c r="M29" s="7" t="s">
        <v>22</v>
      </c>
    </row>
    <row r="30" ht="15.75" customHeight="1">
      <c r="A30" s="12">
        <v>43095.0</v>
      </c>
      <c r="B30" s="7" t="s">
        <v>45</v>
      </c>
      <c r="C30" s="8">
        <v>1143.0</v>
      </c>
      <c r="D30" s="8">
        <v>4.0</v>
      </c>
      <c r="E30" s="8">
        <v>1147.0</v>
      </c>
      <c r="F30" s="9">
        <f t="shared" si="1"/>
        <v>0.003487358326</v>
      </c>
      <c r="G30" s="7">
        <v>94.0</v>
      </c>
      <c r="H30" s="7">
        <v>140.0</v>
      </c>
      <c r="I30" s="10">
        <f t="shared" si="2"/>
        <v>0.6714285714</v>
      </c>
      <c r="J30" s="7" t="s">
        <v>29</v>
      </c>
      <c r="K30" s="8">
        <v>35.0</v>
      </c>
      <c r="L30" s="8">
        <v>3.0</v>
      </c>
      <c r="M30" s="7" t="s">
        <v>22</v>
      </c>
    </row>
    <row r="31" ht="15.75" customHeight="1">
      <c r="A31" s="12">
        <v>42943.0</v>
      </c>
      <c r="B31" s="7" t="s">
        <v>46</v>
      </c>
      <c r="C31" s="8">
        <v>1112.0</v>
      </c>
      <c r="D31" s="8">
        <v>4.0</v>
      </c>
      <c r="E31" s="8">
        <v>1116.0</v>
      </c>
      <c r="F31" s="9">
        <f t="shared" si="1"/>
        <v>0.003584229391</v>
      </c>
      <c r="G31" s="7">
        <v>48.0</v>
      </c>
      <c r="H31" s="7">
        <v>100.0</v>
      </c>
      <c r="I31" s="10">
        <f t="shared" si="2"/>
        <v>0.48</v>
      </c>
      <c r="J31" s="7" t="s">
        <v>29</v>
      </c>
      <c r="K31" s="8">
        <v>33.0</v>
      </c>
      <c r="L31" s="8">
        <v>8.0</v>
      </c>
      <c r="M31" s="7" t="s">
        <v>22</v>
      </c>
    </row>
    <row r="32" ht="15.75" customHeight="1">
      <c r="A32" s="6">
        <v>42964.0</v>
      </c>
      <c r="B32" s="7" t="s">
        <v>47</v>
      </c>
      <c r="C32" s="8">
        <v>832.0</v>
      </c>
      <c r="D32" s="8">
        <v>3.0</v>
      </c>
      <c r="E32" s="8">
        <v>835.0</v>
      </c>
      <c r="F32" s="9">
        <f t="shared" si="1"/>
        <v>0.003592814371</v>
      </c>
      <c r="G32" s="7">
        <v>45.0</v>
      </c>
      <c r="H32" s="7">
        <v>104.0</v>
      </c>
      <c r="I32" s="10">
        <f t="shared" si="2"/>
        <v>0.4326923077</v>
      </c>
      <c r="J32" s="7" t="s">
        <v>14</v>
      </c>
      <c r="K32" s="8">
        <v>29.0</v>
      </c>
      <c r="L32" s="8">
        <v>5.0</v>
      </c>
      <c r="M32" s="7" t="s">
        <v>15</v>
      </c>
    </row>
    <row r="33" ht="15.75" customHeight="1">
      <c r="A33" s="12">
        <v>42858.0</v>
      </c>
      <c r="B33" s="7" t="s">
        <v>48</v>
      </c>
      <c r="C33" s="8">
        <v>535.0</v>
      </c>
      <c r="D33" s="8">
        <v>2.0</v>
      </c>
      <c r="E33" s="8">
        <v>537.0</v>
      </c>
      <c r="F33" s="9">
        <f t="shared" si="1"/>
        <v>0.003724394786</v>
      </c>
      <c r="G33" s="7">
        <v>28.0</v>
      </c>
      <c r="H33" s="7">
        <v>91.0</v>
      </c>
      <c r="I33" s="10">
        <f t="shared" si="2"/>
        <v>0.3076923077</v>
      </c>
      <c r="J33" s="7" t="s">
        <v>29</v>
      </c>
      <c r="K33" s="8">
        <v>25.0</v>
      </c>
      <c r="L33" s="8">
        <v>4.0</v>
      </c>
      <c r="M33" s="7" t="s">
        <v>15</v>
      </c>
    </row>
    <row r="34" ht="15.75" customHeight="1">
      <c r="A34" s="12">
        <v>42933.0</v>
      </c>
      <c r="B34" s="7" t="s">
        <v>49</v>
      </c>
      <c r="C34" s="8">
        <v>1044.0</v>
      </c>
      <c r="D34" s="8">
        <v>4.0</v>
      </c>
      <c r="E34" s="8">
        <v>1048.0</v>
      </c>
      <c r="F34" s="9">
        <f t="shared" si="1"/>
        <v>0.003816793893</v>
      </c>
      <c r="G34" s="7">
        <v>38.0</v>
      </c>
      <c r="H34" s="7">
        <v>150.0</v>
      </c>
      <c r="I34" s="10">
        <f t="shared" si="2"/>
        <v>0.2533333333</v>
      </c>
      <c r="J34" s="7" t="s">
        <v>14</v>
      </c>
      <c r="K34" s="8">
        <v>49.0</v>
      </c>
      <c r="L34" s="8">
        <v>10.0</v>
      </c>
      <c r="M34" s="7" t="s">
        <v>15</v>
      </c>
    </row>
    <row r="35" ht="15.75" customHeight="1">
      <c r="A35" s="6">
        <v>43007.0</v>
      </c>
      <c r="B35" s="7" t="s">
        <v>50</v>
      </c>
      <c r="C35" s="8">
        <v>736.0</v>
      </c>
      <c r="D35" s="8">
        <v>3.0</v>
      </c>
      <c r="E35" s="8">
        <v>739.0</v>
      </c>
      <c r="F35" s="9">
        <f t="shared" si="1"/>
        <v>0.004059539919</v>
      </c>
      <c r="G35" s="7">
        <v>25.0</v>
      </c>
      <c r="H35" s="7">
        <v>95.0</v>
      </c>
      <c r="I35" s="10">
        <f t="shared" si="2"/>
        <v>0.2631578947</v>
      </c>
      <c r="J35" s="7" t="s">
        <v>14</v>
      </c>
      <c r="K35" s="8">
        <v>45.0</v>
      </c>
      <c r="L35" s="8">
        <v>10.0</v>
      </c>
      <c r="M35" s="7" t="s">
        <v>18</v>
      </c>
    </row>
    <row r="36" ht="15.75" customHeight="1">
      <c r="A36" s="6">
        <v>42853.0</v>
      </c>
      <c r="B36" s="7" t="s">
        <v>51</v>
      </c>
      <c r="C36" s="8">
        <v>980.0</v>
      </c>
      <c r="D36" s="8">
        <v>4.0</v>
      </c>
      <c r="E36" s="8">
        <v>984.0</v>
      </c>
      <c r="F36" s="9">
        <f t="shared" si="1"/>
        <v>0.00406504065</v>
      </c>
      <c r="G36" s="7">
        <v>21.0</v>
      </c>
      <c r="H36" s="7">
        <v>149.0</v>
      </c>
      <c r="I36" s="10">
        <f t="shared" si="2"/>
        <v>0.1409395973</v>
      </c>
      <c r="J36" s="7" t="s">
        <v>29</v>
      </c>
      <c r="K36" s="8">
        <v>63.0</v>
      </c>
      <c r="L36" s="8">
        <v>4.0</v>
      </c>
      <c r="M36" s="7" t="s">
        <v>18</v>
      </c>
    </row>
    <row r="37" ht="15.75" customHeight="1">
      <c r="A37" s="12">
        <v>43062.0</v>
      </c>
      <c r="B37" s="7" t="s">
        <v>52</v>
      </c>
      <c r="C37" s="8">
        <v>980.0</v>
      </c>
      <c r="D37" s="8">
        <v>4.0</v>
      </c>
      <c r="E37" s="8">
        <v>984.0</v>
      </c>
      <c r="F37" s="9">
        <f t="shared" si="1"/>
        <v>0.00406504065</v>
      </c>
      <c r="G37" s="7">
        <v>32.0</v>
      </c>
      <c r="H37" s="7">
        <v>105.0</v>
      </c>
      <c r="I37" s="10">
        <f t="shared" si="2"/>
        <v>0.3047619048</v>
      </c>
      <c r="J37" s="7" t="s">
        <v>29</v>
      </c>
      <c r="K37" s="8">
        <v>58.0</v>
      </c>
      <c r="L37" s="8">
        <v>8.0</v>
      </c>
      <c r="M37" s="7" t="s">
        <v>22</v>
      </c>
    </row>
    <row r="38" ht="15.75" customHeight="1">
      <c r="A38" s="6">
        <v>42853.0</v>
      </c>
      <c r="B38" s="7" t="s">
        <v>53</v>
      </c>
      <c r="C38" s="8">
        <v>977.0</v>
      </c>
      <c r="D38" s="8">
        <v>4.0</v>
      </c>
      <c r="E38" s="8">
        <v>981.0</v>
      </c>
      <c r="F38" s="9">
        <f t="shared" si="1"/>
        <v>0.004077471967</v>
      </c>
      <c r="G38" s="7">
        <v>24.0</v>
      </c>
      <c r="H38" s="7">
        <v>138.0</v>
      </c>
      <c r="I38" s="10">
        <f t="shared" si="2"/>
        <v>0.1739130435</v>
      </c>
      <c r="J38" s="7" t="s">
        <v>14</v>
      </c>
      <c r="K38" s="8">
        <v>39.0</v>
      </c>
      <c r="L38" s="8">
        <v>9.0</v>
      </c>
      <c r="M38" s="7" t="s">
        <v>15</v>
      </c>
    </row>
    <row r="39" ht="15.75" customHeight="1">
      <c r="A39" s="6">
        <v>42887.0</v>
      </c>
      <c r="B39" s="7" t="s">
        <v>54</v>
      </c>
      <c r="C39" s="8">
        <v>975.0</v>
      </c>
      <c r="D39" s="8">
        <v>4.0</v>
      </c>
      <c r="E39" s="8">
        <v>979.0</v>
      </c>
      <c r="F39" s="9">
        <f t="shared" si="1"/>
        <v>0.004085801839</v>
      </c>
      <c r="G39" s="7">
        <v>87.0</v>
      </c>
      <c r="H39" s="7">
        <v>144.0</v>
      </c>
      <c r="I39" s="10">
        <f t="shared" si="2"/>
        <v>0.6041666667</v>
      </c>
      <c r="J39" s="7" t="s">
        <v>14</v>
      </c>
      <c r="K39" s="8">
        <v>55.0</v>
      </c>
      <c r="L39" s="8">
        <v>7.0</v>
      </c>
      <c r="M39" s="7" t="s">
        <v>15</v>
      </c>
    </row>
    <row r="40" ht="15.75" customHeight="1">
      <c r="A40" s="12">
        <v>42804.0</v>
      </c>
      <c r="B40" s="7" t="s">
        <v>55</v>
      </c>
      <c r="C40" s="8">
        <v>485.0</v>
      </c>
      <c r="D40" s="8">
        <v>2.0</v>
      </c>
      <c r="E40" s="8">
        <v>487.0</v>
      </c>
      <c r="F40" s="9">
        <f t="shared" si="1"/>
        <v>0.004106776181</v>
      </c>
      <c r="G40" s="7">
        <v>29.0</v>
      </c>
      <c r="H40" s="7">
        <v>118.0</v>
      </c>
      <c r="I40" s="10">
        <f t="shared" si="2"/>
        <v>0.2457627119</v>
      </c>
      <c r="J40" s="7" t="s">
        <v>29</v>
      </c>
      <c r="K40" s="8">
        <v>53.0</v>
      </c>
      <c r="L40" s="8">
        <v>1.0</v>
      </c>
      <c r="M40" s="7" t="s">
        <v>15</v>
      </c>
    </row>
    <row r="41" ht="15.75" customHeight="1">
      <c r="A41" s="12">
        <v>42920.0</v>
      </c>
      <c r="B41" s="7" t="s">
        <v>56</v>
      </c>
      <c r="C41" s="8">
        <v>930.0</v>
      </c>
      <c r="D41" s="8">
        <v>4.0</v>
      </c>
      <c r="E41" s="8">
        <v>934.0</v>
      </c>
      <c r="F41" s="9">
        <f t="shared" si="1"/>
        <v>0.004282655246</v>
      </c>
      <c r="G41" s="7">
        <v>97.0</v>
      </c>
      <c r="H41" s="7">
        <v>104.0</v>
      </c>
      <c r="I41" s="10">
        <f t="shared" si="2"/>
        <v>0.9326923077</v>
      </c>
      <c r="J41" s="7" t="s">
        <v>29</v>
      </c>
      <c r="K41" s="8">
        <v>63.0</v>
      </c>
      <c r="L41" s="8">
        <v>6.0</v>
      </c>
      <c r="M41" s="7" t="s">
        <v>15</v>
      </c>
    </row>
    <row r="42" ht="15.75" customHeight="1">
      <c r="A42" s="12">
        <v>42796.0</v>
      </c>
      <c r="B42" s="7" t="s">
        <v>57</v>
      </c>
      <c r="C42" s="8">
        <v>446.0</v>
      </c>
      <c r="D42" s="8">
        <v>2.0</v>
      </c>
      <c r="E42" s="8">
        <v>448.0</v>
      </c>
      <c r="F42" s="9">
        <f t="shared" si="1"/>
        <v>0.004464285714</v>
      </c>
      <c r="G42" s="7">
        <v>77.0</v>
      </c>
      <c r="H42" s="7">
        <v>111.0</v>
      </c>
      <c r="I42" s="10">
        <f t="shared" si="2"/>
        <v>0.6936936937</v>
      </c>
      <c r="J42" s="7" t="s">
        <v>29</v>
      </c>
      <c r="K42" s="8">
        <v>36.0</v>
      </c>
      <c r="L42" s="8">
        <v>3.0</v>
      </c>
      <c r="M42" s="7" t="s">
        <v>15</v>
      </c>
    </row>
    <row r="43" ht="15.75" customHeight="1">
      <c r="A43" s="12">
        <v>42782.0</v>
      </c>
      <c r="B43" s="7" t="s">
        <v>58</v>
      </c>
      <c r="C43" s="8">
        <v>1078.0</v>
      </c>
      <c r="D43" s="8">
        <v>5.0</v>
      </c>
      <c r="E43" s="8">
        <v>1083.0</v>
      </c>
      <c r="F43" s="9">
        <f t="shared" si="1"/>
        <v>0.004616805171</v>
      </c>
      <c r="G43" s="7">
        <v>45.0</v>
      </c>
      <c r="H43" s="7">
        <v>127.0</v>
      </c>
      <c r="I43" s="10">
        <f t="shared" si="2"/>
        <v>0.3543307087</v>
      </c>
      <c r="J43" s="7" t="s">
        <v>29</v>
      </c>
      <c r="K43" s="8">
        <v>49.0</v>
      </c>
      <c r="L43" s="8">
        <v>3.0</v>
      </c>
      <c r="M43" s="7" t="s">
        <v>22</v>
      </c>
    </row>
    <row r="44" ht="15.75" customHeight="1">
      <c r="A44" s="12">
        <v>42821.0</v>
      </c>
      <c r="B44" s="7" t="s">
        <v>59</v>
      </c>
      <c r="C44" s="8">
        <v>644.0</v>
      </c>
      <c r="D44" s="8">
        <v>3.0</v>
      </c>
      <c r="E44" s="8">
        <v>647.0</v>
      </c>
      <c r="F44" s="9">
        <f t="shared" si="1"/>
        <v>0.004636785162</v>
      </c>
      <c r="G44" s="7">
        <v>97.0</v>
      </c>
      <c r="H44" s="7">
        <v>101.0</v>
      </c>
      <c r="I44" s="10">
        <f t="shared" si="2"/>
        <v>0.9603960396</v>
      </c>
      <c r="J44" s="7" t="s">
        <v>14</v>
      </c>
      <c r="K44" s="8">
        <v>61.0</v>
      </c>
      <c r="L44" s="8">
        <v>9.0</v>
      </c>
      <c r="M44" s="7" t="s">
        <v>22</v>
      </c>
    </row>
    <row r="45" ht="15.75" customHeight="1">
      <c r="A45" s="12">
        <v>42840.0</v>
      </c>
      <c r="B45" s="7" t="s">
        <v>60</v>
      </c>
      <c r="C45" s="8">
        <v>836.0</v>
      </c>
      <c r="D45" s="8">
        <v>4.0</v>
      </c>
      <c r="E45" s="8">
        <v>840.0</v>
      </c>
      <c r="F45" s="9">
        <f t="shared" si="1"/>
        <v>0.004761904762</v>
      </c>
      <c r="G45" s="7">
        <v>36.0</v>
      </c>
      <c r="H45" s="7">
        <v>101.0</v>
      </c>
      <c r="I45" s="10">
        <f t="shared" si="2"/>
        <v>0.3564356436</v>
      </c>
      <c r="J45" s="7" t="s">
        <v>29</v>
      </c>
      <c r="K45" s="8">
        <v>53.0</v>
      </c>
      <c r="L45" s="8">
        <v>7.0</v>
      </c>
      <c r="M45" s="7" t="s">
        <v>18</v>
      </c>
    </row>
    <row r="46" ht="15.75" customHeight="1">
      <c r="A46" s="12">
        <v>42864.0</v>
      </c>
      <c r="B46" s="7" t="s">
        <v>61</v>
      </c>
      <c r="C46" s="8">
        <v>1020.0</v>
      </c>
      <c r="D46" s="8">
        <v>5.0</v>
      </c>
      <c r="E46" s="8">
        <v>1025.0</v>
      </c>
      <c r="F46" s="9">
        <f t="shared" si="1"/>
        <v>0.00487804878</v>
      </c>
      <c r="G46" s="7">
        <v>62.0</v>
      </c>
      <c r="H46" s="7">
        <v>149.0</v>
      </c>
      <c r="I46" s="10">
        <f t="shared" si="2"/>
        <v>0.4161073826</v>
      </c>
      <c r="J46" s="7" t="s">
        <v>29</v>
      </c>
      <c r="K46" s="8">
        <v>61.0</v>
      </c>
      <c r="L46" s="8">
        <v>1.0</v>
      </c>
      <c r="M46" s="7" t="s">
        <v>15</v>
      </c>
    </row>
    <row r="47" ht="15.75" customHeight="1">
      <c r="A47" s="12">
        <v>42902.0</v>
      </c>
      <c r="B47" s="7" t="s">
        <v>62</v>
      </c>
      <c r="C47" s="8">
        <v>810.0</v>
      </c>
      <c r="D47" s="8">
        <v>4.0</v>
      </c>
      <c r="E47" s="8">
        <v>814.0</v>
      </c>
      <c r="F47" s="9">
        <f t="shared" si="1"/>
        <v>0.004914004914</v>
      </c>
      <c r="G47" s="7">
        <v>29.0</v>
      </c>
      <c r="H47" s="7">
        <v>118.0</v>
      </c>
      <c r="I47" s="10">
        <f t="shared" si="2"/>
        <v>0.2457627119</v>
      </c>
      <c r="J47" s="7" t="s">
        <v>29</v>
      </c>
      <c r="K47" s="8">
        <v>31.0</v>
      </c>
      <c r="L47" s="8">
        <v>9.0</v>
      </c>
      <c r="M47" s="7" t="s">
        <v>15</v>
      </c>
    </row>
    <row r="48" ht="15.75" customHeight="1">
      <c r="A48" s="12">
        <v>43100.0</v>
      </c>
      <c r="B48" s="7" t="s">
        <v>63</v>
      </c>
      <c r="C48" s="8">
        <v>1005.0</v>
      </c>
      <c r="D48" s="8">
        <v>5.0</v>
      </c>
      <c r="E48" s="8">
        <v>1010.0</v>
      </c>
      <c r="F48" s="9">
        <f t="shared" si="1"/>
        <v>0.00495049505</v>
      </c>
      <c r="G48" s="7">
        <v>91.0</v>
      </c>
      <c r="H48" s="7">
        <v>131.0</v>
      </c>
      <c r="I48" s="10">
        <f t="shared" si="2"/>
        <v>0.6946564885</v>
      </c>
      <c r="J48" s="7" t="s">
        <v>64</v>
      </c>
      <c r="K48" s="8">
        <v>58.0</v>
      </c>
      <c r="L48" s="8">
        <v>5.0</v>
      </c>
      <c r="M48" s="7" t="s">
        <v>22</v>
      </c>
    </row>
    <row r="49" ht="15.75" customHeight="1">
      <c r="A49" s="6">
        <v>43052.0</v>
      </c>
      <c r="B49" s="7" t="s">
        <v>65</v>
      </c>
      <c r="C49" s="8">
        <v>800.0</v>
      </c>
      <c r="D49" s="8">
        <v>4.0</v>
      </c>
      <c r="E49" s="8">
        <v>804.0</v>
      </c>
      <c r="F49" s="9">
        <f t="shared" si="1"/>
        <v>0.004975124378</v>
      </c>
      <c r="G49" s="7">
        <v>91.0</v>
      </c>
      <c r="H49" s="7">
        <v>110.0</v>
      </c>
      <c r="I49" s="10">
        <f t="shared" si="2"/>
        <v>0.8272727273</v>
      </c>
      <c r="J49" s="7" t="s">
        <v>14</v>
      </c>
      <c r="K49" s="8">
        <v>33.0</v>
      </c>
      <c r="L49" s="8">
        <v>5.0</v>
      </c>
      <c r="M49" s="7" t="s">
        <v>22</v>
      </c>
    </row>
    <row r="50" ht="15.75" customHeight="1">
      <c r="A50" s="6">
        <v>42777.0</v>
      </c>
      <c r="B50" s="7" t="s">
        <v>66</v>
      </c>
      <c r="C50" s="8">
        <v>1186.0</v>
      </c>
      <c r="D50" s="8">
        <v>6.0</v>
      </c>
      <c r="E50" s="8">
        <v>1192.0</v>
      </c>
      <c r="F50" s="9">
        <f t="shared" si="1"/>
        <v>0.005033557047</v>
      </c>
      <c r="G50" s="7">
        <v>81.0</v>
      </c>
      <c r="H50" s="7">
        <v>135.0</v>
      </c>
      <c r="I50" s="10">
        <f t="shared" si="2"/>
        <v>0.6</v>
      </c>
      <c r="J50" s="7" t="s">
        <v>29</v>
      </c>
      <c r="K50" s="8">
        <v>51.0</v>
      </c>
      <c r="L50" s="8">
        <v>2.0</v>
      </c>
      <c r="M50" s="7" t="s">
        <v>15</v>
      </c>
    </row>
    <row r="51" ht="15.75" customHeight="1">
      <c r="A51" s="6">
        <v>43015.0</v>
      </c>
      <c r="B51" s="7" t="s">
        <v>67</v>
      </c>
      <c r="C51" s="8">
        <v>1184.0</v>
      </c>
      <c r="D51" s="8">
        <v>6.0</v>
      </c>
      <c r="E51" s="8">
        <v>1190.0</v>
      </c>
      <c r="F51" s="9">
        <f t="shared" si="1"/>
        <v>0.005042016807</v>
      </c>
      <c r="G51" s="7">
        <v>87.0</v>
      </c>
      <c r="H51" s="7">
        <v>111.0</v>
      </c>
      <c r="I51" s="10">
        <f t="shared" si="2"/>
        <v>0.7837837838</v>
      </c>
      <c r="J51" s="7" t="s">
        <v>29</v>
      </c>
      <c r="K51" s="8">
        <v>44.0</v>
      </c>
      <c r="L51" s="8">
        <v>4.0</v>
      </c>
      <c r="M51" s="7" t="s">
        <v>18</v>
      </c>
    </row>
    <row r="52" ht="15.75" customHeight="1">
      <c r="A52" s="12">
        <v>42858.0</v>
      </c>
      <c r="B52" s="7" t="s">
        <v>68</v>
      </c>
      <c r="C52" s="8">
        <v>979.0</v>
      </c>
      <c r="D52" s="8">
        <v>5.0</v>
      </c>
      <c r="E52" s="8">
        <v>984.0</v>
      </c>
      <c r="F52" s="9">
        <f t="shared" si="1"/>
        <v>0.005081300813</v>
      </c>
      <c r="G52" s="7">
        <v>86.0</v>
      </c>
      <c r="H52" s="7">
        <v>112.0</v>
      </c>
      <c r="I52" s="10">
        <f t="shared" si="2"/>
        <v>0.7678571429</v>
      </c>
      <c r="J52" s="7" t="s">
        <v>64</v>
      </c>
      <c r="K52" s="8">
        <v>44.0</v>
      </c>
      <c r="L52" s="8">
        <v>2.0</v>
      </c>
      <c r="M52" s="7" t="s">
        <v>18</v>
      </c>
    </row>
    <row r="53" ht="15.75" customHeight="1">
      <c r="A53" s="12">
        <v>43047.0</v>
      </c>
      <c r="B53" s="7" t="s">
        <v>69</v>
      </c>
      <c r="C53" s="8">
        <v>965.0</v>
      </c>
      <c r="D53" s="8">
        <v>5.0</v>
      </c>
      <c r="E53" s="8">
        <v>970.0</v>
      </c>
      <c r="F53" s="9">
        <f t="shared" si="1"/>
        <v>0.005154639175</v>
      </c>
      <c r="G53" s="7">
        <v>43.0</v>
      </c>
      <c r="H53" s="7">
        <v>144.0</v>
      </c>
      <c r="I53" s="10">
        <f t="shared" si="2"/>
        <v>0.2986111111</v>
      </c>
      <c r="J53" s="7" t="s">
        <v>64</v>
      </c>
      <c r="K53" s="8">
        <v>34.0</v>
      </c>
      <c r="L53" s="8">
        <v>5.0</v>
      </c>
      <c r="M53" s="7" t="s">
        <v>18</v>
      </c>
    </row>
    <row r="54" ht="15.75" customHeight="1">
      <c r="A54" s="6">
        <v>42886.0</v>
      </c>
      <c r="B54" s="7" t="s">
        <v>70</v>
      </c>
      <c r="C54" s="8">
        <v>769.0</v>
      </c>
      <c r="D54" s="8">
        <v>4.0</v>
      </c>
      <c r="E54" s="8">
        <v>773.0</v>
      </c>
      <c r="F54" s="9">
        <f t="shared" si="1"/>
        <v>0.005174644243</v>
      </c>
      <c r="G54" s="7">
        <v>78.0</v>
      </c>
      <c r="H54" s="7">
        <v>135.0</v>
      </c>
      <c r="I54" s="10">
        <f t="shared" si="2"/>
        <v>0.5777777778</v>
      </c>
      <c r="J54" s="7" t="s">
        <v>14</v>
      </c>
      <c r="K54" s="8">
        <v>34.0</v>
      </c>
      <c r="L54" s="8">
        <v>10.0</v>
      </c>
      <c r="M54" s="7" t="s">
        <v>18</v>
      </c>
    </row>
    <row r="55" ht="15.75" customHeight="1">
      <c r="A55" s="12">
        <v>42888.0</v>
      </c>
      <c r="B55" s="7" t="s">
        <v>71</v>
      </c>
      <c r="C55" s="8">
        <v>740.0</v>
      </c>
      <c r="D55" s="8">
        <v>4.0</v>
      </c>
      <c r="E55" s="8">
        <v>744.0</v>
      </c>
      <c r="F55" s="9">
        <f t="shared" si="1"/>
        <v>0.005376344086</v>
      </c>
      <c r="G55" s="7">
        <v>72.0</v>
      </c>
      <c r="H55" s="7">
        <v>91.0</v>
      </c>
      <c r="I55" s="10">
        <f t="shared" si="2"/>
        <v>0.7912087912</v>
      </c>
      <c r="J55" s="7" t="s">
        <v>29</v>
      </c>
      <c r="K55" s="8">
        <v>25.0</v>
      </c>
      <c r="L55" s="8">
        <v>10.0</v>
      </c>
      <c r="M55" s="7" t="s">
        <v>22</v>
      </c>
    </row>
    <row r="56" ht="15.75" customHeight="1">
      <c r="A56" s="12">
        <v>42891.0</v>
      </c>
      <c r="B56" s="7" t="s">
        <v>72</v>
      </c>
      <c r="C56" s="8">
        <v>548.0</v>
      </c>
      <c r="D56" s="8">
        <v>3.0</v>
      </c>
      <c r="E56" s="8">
        <v>551.0</v>
      </c>
      <c r="F56" s="9">
        <f t="shared" si="1"/>
        <v>0.005444646098</v>
      </c>
      <c r="G56" s="7">
        <v>89.0</v>
      </c>
      <c r="H56" s="7">
        <v>148.0</v>
      </c>
      <c r="I56" s="10">
        <f t="shared" si="2"/>
        <v>0.6013513514</v>
      </c>
      <c r="J56" s="7" t="s">
        <v>14</v>
      </c>
      <c r="K56" s="8">
        <v>58.0</v>
      </c>
      <c r="L56" s="8">
        <v>5.0</v>
      </c>
      <c r="M56" s="7" t="s">
        <v>22</v>
      </c>
    </row>
    <row r="57" ht="15.75" customHeight="1">
      <c r="A57" s="12">
        <v>42942.0</v>
      </c>
      <c r="B57" s="7" t="s">
        <v>73</v>
      </c>
      <c r="C57" s="8">
        <v>547.0</v>
      </c>
      <c r="D57" s="8">
        <v>3.0</v>
      </c>
      <c r="E57" s="8">
        <v>550.0</v>
      </c>
      <c r="F57" s="9">
        <f t="shared" si="1"/>
        <v>0.005454545455</v>
      </c>
      <c r="G57" s="7">
        <v>21.0</v>
      </c>
      <c r="H57" s="7">
        <v>97.0</v>
      </c>
      <c r="I57" s="10">
        <f t="shared" si="2"/>
        <v>0.2164948454</v>
      </c>
      <c r="J57" s="7" t="s">
        <v>14</v>
      </c>
      <c r="K57" s="8">
        <v>49.0</v>
      </c>
      <c r="L57" s="8">
        <v>4.0</v>
      </c>
      <c r="M57" s="7" t="s">
        <v>22</v>
      </c>
    </row>
    <row r="58" ht="15.75" customHeight="1">
      <c r="A58" s="6">
        <v>42791.0</v>
      </c>
      <c r="B58" s="7" t="s">
        <v>74</v>
      </c>
      <c r="C58" s="8">
        <v>907.0</v>
      </c>
      <c r="D58" s="8">
        <v>5.0</v>
      </c>
      <c r="E58" s="8">
        <v>912.0</v>
      </c>
      <c r="F58" s="9">
        <f t="shared" si="1"/>
        <v>0.00548245614</v>
      </c>
      <c r="G58" s="7">
        <v>66.0</v>
      </c>
      <c r="H58" s="7">
        <v>111.0</v>
      </c>
      <c r="I58" s="10">
        <f t="shared" si="2"/>
        <v>0.5945945946</v>
      </c>
      <c r="J58" s="7" t="s">
        <v>64</v>
      </c>
      <c r="K58" s="8">
        <v>36.0</v>
      </c>
      <c r="L58" s="8">
        <v>8.0</v>
      </c>
      <c r="M58" s="7" t="s">
        <v>18</v>
      </c>
    </row>
    <row r="59" ht="15.75" customHeight="1">
      <c r="A59" s="12">
        <v>42961.0</v>
      </c>
      <c r="B59" s="7" t="s">
        <v>75</v>
      </c>
      <c r="C59" s="8">
        <v>722.0</v>
      </c>
      <c r="D59" s="8">
        <v>4.0</v>
      </c>
      <c r="E59" s="8">
        <v>726.0</v>
      </c>
      <c r="F59" s="9">
        <f t="shared" si="1"/>
        <v>0.005509641873</v>
      </c>
      <c r="G59" s="7">
        <v>28.0</v>
      </c>
      <c r="H59" s="7">
        <v>107.0</v>
      </c>
      <c r="I59" s="10">
        <f t="shared" si="2"/>
        <v>0.261682243</v>
      </c>
      <c r="J59" s="7" t="s">
        <v>14</v>
      </c>
      <c r="K59" s="8">
        <v>41.0</v>
      </c>
      <c r="L59" s="8">
        <v>8.0</v>
      </c>
      <c r="M59" s="7" t="s">
        <v>15</v>
      </c>
    </row>
    <row r="60" ht="15.75" customHeight="1">
      <c r="A60" s="12">
        <v>42903.0</v>
      </c>
      <c r="B60" s="7" t="s">
        <v>76</v>
      </c>
      <c r="C60" s="8">
        <v>718.0</v>
      </c>
      <c r="D60" s="8">
        <v>4.0</v>
      </c>
      <c r="E60" s="8">
        <v>722.0</v>
      </c>
      <c r="F60" s="9">
        <f t="shared" si="1"/>
        <v>0.005540166205</v>
      </c>
      <c r="G60" s="7">
        <v>32.0</v>
      </c>
      <c r="H60" s="7">
        <v>126.0</v>
      </c>
      <c r="I60" s="10">
        <f t="shared" si="2"/>
        <v>0.253968254</v>
      </c>
      <c r="J60" s="7" t="s">
        <v>14</v>
      </c>
      <c r="K60" s="8">
        <v>65.0</v>
      </c>
      <c r="L60" s="8">
        <v>8.0</v>
      </c>
      <c r="M60" s="7" t="s">
        <v>15</v>
      </c>
    </row>
    <row r="61" ht="15.75" customHeight="1">
      <c r="A61" s="6">
        <v>42900.0</v>
      </c>
      <c r="B61" s="7" t="s">
        <v>77</v>
      </c>
      <c r="C61" s="8">
        <v>711.0</v>
      </c>
      <c r="D61" s="8">
        <v>4.0</v>
      </c>
      <c r="E61" s="8">
        <v>715.0</v>
      </c>
      <c r="F61" s="9">
        <f t="shared" si="1"/>
        <v>0.005594405594</v>
      </c>
      <c r="G61" s="7">
        <v>23.0</v>
      </c>
      <c r="H61" s="7">
        <v>108.0</v>
      </c>
      <c r="I61" s="10">
        <f t="shared" si="2"/>
        <v>0.212962963</v>
      </c>
      <c r="J61" s="7" t="s">
        <v>14</v>
      </c>
      <c r="K61" s="8">
        <v>25.0</v>
      </c>
      <c r="L61" s="8">
        <v>3.0</v>
      </c>
      <c r="M61" s="7" t="s">
        <v>18</v>
      </c>
    </row>
    <row r="62" ht="15.75" customHeight="1">
      <c r="A62" s="12">
        <v>42771.0</v>
      </c>
      <c r="B62" s="7" t="s">
        <v>78</v>
      </c>
      <c r="C62" s="8">
        <v>1045.0</v>
      </c>
      <c r="D62" s="8">
        <v>6.0</v>
      </c>
      <c r="E62" s="8">
        <v>1051.0</v>
      </c>
      <c r="F62" s="9">
        <f t="shared" si="1"/>
        <v>0.005708848716</v>
      </c>
      <c r="G62" s="7">
        <v>60.0</v>
      </c>
      <c r="H62" s="7">
        <v>113.0</v>
      </c>
      <c r="I62" s="10">
        <f t="shared" si="2"/>
        <v>0.5309734513</v>
      </c>
      <c r="J62" s="7" t="s">
        <v>29</v>
      </c>
      <c r="K62" s="8">
        <v>22.0</v>
      </c>
      <c r="L62" s="8">
        <v>6.0</v>
      </c>
      <c r="M62" s="7" t="s">
        <v>18</v>
      </c>
    </row>
    <row r="63" ht="15.75" customHeight="1">
      <c r="A63" s="6">
        <v>42742.0</v>
      </c>
      <c r="B63" s="7" t="s">
        <v>43</v>
      </c>
      <c r="C63" s="8">
        <v>835.0</v>
      </c>
      <c r="D63" s="8">
        <v>5.0</v>
      </c>
      <c r="E63" s="8">
        <v>840.0</v>
      </c>
      <c r="F63" s="9">
        <f t="shared" si="1"/>
        <v>0.005952380952</v>
      </c>
      <c r="G63" s="7">
        <v>95.0</v>
      </c>
      <c r="H63" s="7">
        <v>141.0</v>
      </c>
      <c r="I63" s="10">
        <f t="shared" si="2"/>
        <v>0.6737588652</v>
      </c>
      <c r="J63" s="7" t="s">
        <v>29</v>
      </c>
      <c r="K63" s="8">
        <v>49.0</v>
      </c>
      <c r="L63" s="8">
        <v>7.0</v>
      </c>
      <c r="M63" s="7" t="s">
        <v>22</v>
      </c>
    </row>
    <row r="64" ht="15.75" customHeight="1">
      <c r="A64" s="6">
        <v>42930.0</v>
      </c>
      <c r="B64" s="7" t="s">
        <v>30</v>
      </c>
      <c r="C64" s="8">
        <v>666.0</v>
      </c>
      <c r="D64" s="8">
        <v>4.0</v>
      </c>
      <c r="E64" s="8">
        <v>670.0</v>
      </c>
      <c r="F64" s="9">
        <f t="shared" si="1"/>
        <v>0.005970149254</v>
      </c>
      <c r="G64" s="7">
        <v>24.0</v>
      </c>
      <c r="H64" s="7">
        <v>123.0</v>
      </c>
      <c r="I64" s="10">
        <f t="shared" si="2"/>
        <v>0.1951219512</v>
      </c>
      <c r="J64" s="7" t="s">
        <v>14</v>
      </c>
      <c r="K64" s="8">
        <v>22.0</v>
      </c>
      <c r="L64" s="8">
        <v>3.0</v>
      </c>
      <c r="M64" s="7" t="s">
        <v>15</v>
      </c>
    </row>
    <row r="65" ht="15.75" customHeight="1">
      <c r="A65" s="12">
        <v>42739.0</v>
      </c>
      <c r="B65" s="7" t="s">
        <v>79</v>
      </c>
      <c r="C65" s="8">
        <v>986.0</v>
      </c>
      <c r="D65" s="8">
        <v>6.0</v>
      </c>
      <c r="E65" s="8">
        <v>992.0</v>
      </c>
      <c r="F65" s="9">
        <f t="shared" si="1"/>
        <v>0.006048387097</v>
      </c>
      <c r="G65" s="7">
        <v>47.0</v>
      </c>
      <c r="H65" s="7">
        <v>149.0</v>
      </c>
      <c r="I65" s="10">
        <f t="shared" si="2"/>
        <v>0.3154362416</v>
      </c>
      <c r="J65" s="7" t="s">
        <v>29</v>
      </c>
      <c r="K65" s="8">
        <v>21.0</v>
      </c>
      <c r="L65" s="8">
        <v>4.0</v>
      </c>
      <c r="M65" s="7" t="s">
        <v>15</v>
      </c>
    </row>
    <row r="66" ht="15.75" customHeight="1">
      <c r="A66" s="6">
        <v>43059.0</v>
      </c>
      <c r="B66" s="7" t="s">
        <v>80</v>
      </c>
      <c r="C66" s="8">
        <v>654.0</v>
      </c>
      <c r="D66" s="8">
        <v>4.0</v>
      </c>
      <c r="E66" s="8">
        <v>658.0</v>
      </c>
      <c r="F66" s="9">
        <f t="shared" si="1"/>
        <v>0.006079027356</v>
      </c>
      <c r="G66" s="7">
        <v>21.0</v>
      </c>
      <c r="H66" s="7">
        <v>126.0</v>
      </c>
      <c r="I66" s="10">
        <f t="shared" si="2"/>
        <v>0.1666666667</v>
      </c>
      <c r="J66" s="7" t="s">
        <v>29</v>
      </c>
      <c r="K66" s="8">
        <v>62.0</v>
      </c>
      <c r="L66" s="8">
        <v>1.0</v>
      </c>
      <c r="M66" s="7" t="s">
        <v>18</v>
      </c>
    </row>
    <row r="67" ht="15.75" customHeight="1">
      <c r="A67" s="6">
        <v>42968.0</v>
      </c>
      <c r="B67" s="7" t="s">
        <v>81</v>
      </c>
      <c r="C67" s="8">
        <v>978.0</v>
      </c>
      <c r="D67" s="8">
        <v>6.0</v>
      </c>
      <c r="E67" s="8">
        <v>984.0</v>
      </c>
      <c r="F67" s="9">
        <f t="shared" si="1"/>
        <v>0.006097560976</v>
      </c>
      <c r="G67" s="7">
        <v>44.0</v>
      </c>
      <c r="H67" s="7">
        <v>120.0</v>
      </c>
      <c r="I67" s="10">
        <f t="shared" si="2"/>
        <v>0.3666666667</v>
      </c>
      <c r="J67" s="7" t="s">
        <v>29</v>
      </c>
      <c r="K67" s="8">
        <v>62.0</v>
      </c>
      <c r="L67" s="8">
        <v>1.0</v>
      </c>
      <c r="M67" s="7" t="s">
        <v>22</v>
      </c>
    </row>
    <row r="68" ht="15.75" customHeight="1">
      <c r="A68" s="12">
        <v>42831.0</v>
      </c>
      <c r="B68" s="7" t="s">
        <v>32</v>
      </c>
      <c r="C68" s="8">
        <v>631.0</v>
      </c>
      <c r="D68" s="8">
        <v>4.0</v>
      </c>
      <c r="E68" s="8">
        <v>635.0</v>
      </c>
      <c r="F68" s="9">
        <f t="shared" si="1"/>
        <v>0.006299212598</v>
      </c>
      <c r="G68" s="7">
        <v>32.0</v>
      </c>
      <c r="H68" s="7">
        <v>146.0</v>
      </c>
      <c r="I68" s="10">
        <f t="shared" si="2"/>
        <v>0.2191780822</v>
      </c>
      <c r="J68" s="7" t="s">
        <v>14</v>
      </c>
      <c r="K68" s="8">
        <v>29.0</v>
      </c>
      <c r="L68" s="8">
        <v>3.0</v>
      </c>
      <c r="M68" s="7" t="s">
        <v>22</v>
      </c>
    </row>
    <row r="69" ht="15.75" customHeight="1">
      <c r="A69" s="12">
        <v>43021.0</v>
      </c>
      <c r="B69" s="7" t="s">
        <v>82</v>
      </c>
      <c r="C69" s="8">
        <v>631.0</v>
      </c>
      <c r="D69" s="8">
        <v>4.0</v>
      </c>
      <c r="E69" s="8">
        <v>635.0</v>
      </c>
      <c r="F69" s="9">
        <f t="shared" si="1"/>
        <v>0.006299212598</v>
      </c>
      <c r="G69" s="7">
        <v>53.0</v>
      </c>
      <c r="H69" s="7">
        <v>134.0</v>
      </c>
      <c r="I69" s="10">
        <f t="shared" si="2"/>
        <v>0.3955223881</v>
      </c>
      <c r="J69" s="7" t="s">
        <v>14</v>
      </c>
      <c r="K69" s="8">
        <v>33.0</v>
      </c>
      <c r="L69" s="8">
        <v>10.0</v>
      </c>
      <c r="M69" s="7" t="s">
        <v>15</v>
      </c>
    </row>
    <row r="70" ht="15.75" customHeight="1">
      <c r="A70" s="12">
        <v>42891.0</v>
      </c>
      <c r="B70" s="7" t="s">
        <v>83</v>
      </c>
      <c r="C70" s="8">
        <v>627.0</v>
      </c>
      <c r="D70" s="8">
        <v>4.0</v>
      </c>
      <c r="E70" s="8">
        <v>631.0</v>
      </c>
      <c r="F70" s="9">
        <f t="shared" si="1"/>
        <v>0.006339144216</v>
      </c>
      <c r="G70" s="7">
        <v>25.0</v>
      </c>
      <c r="H70" s="7">
        <v>142.0</v>
      </c>
      <c r="I70" s="10">
        <f t="shared" si="2"/>
        <v>0.176056338</v>
      </c>
      <c r="J70" s="7" t="s">
        <v>14</v>
      </c>
      <c r="K70" s="8">
        <v>51.0</v>
      </c>
      <c r="L70" s="8">
        <v>8.0</v>
      </c>
      <c r="M70" s="7" t="s">
        <v>22</v>
      </c>
    </row>
    <row r="71" ht="15.75" customHeight="1">
      <c r="A71" s="6">
        <v>42966.0</v>
      </c>
      <c r="B71" s="7" t="s">
        <v>84</v>
      </c>
      <c r="C71" s="8">
        <v>783.0</v>
      </c>
      <c r="D71" s="8">
        <v>5.0</v>
      </c>
      <c r="E71" s="8">
        <v>788.0</v>
      </c>
      <c r="F71" s="9">
        <f t="shared" si="1"/>
        <v>0.006345177665</v>
      </c>
      <c r="G71" s="7">
        <v>99.0</v>
      </c>
      <c r="H71" s="7">
        <v>94.0</v>
      </c>
      <c r="I71" s="10">
        <f t="shared" si="2"/>
        <v>1.053191489</v>
      </c>
      <c r="J71" s="7" t="s">
        <v>29</v>
      </c>
      <c r="K71" s="8">
        <v>45.0</v>
      </c>
      <c r="L71" s="8">
        <v>1.0</v>
      </c>
      <c r="M71" s="7" t="s">
        <v>18</v>
      </c>
    </row>
    <row r="72" ht="15.75" customHeight="1">
      <c r="A72" s="12">
        <v>42957.0</v>
      </c>
      <c r="B72" s="7" t="s">
        <v>85</v>
      </c>
      <c r="C72" s="8">
        <v>612.0</v>
      </c>
      <c r="D72" s="8">
        <v>4.0</v>
      </c>
      <c r="E72" s="8">
        <v>616.0</v>
      </c>
      <c r="F72" s="9">
        <f t="shared" si="1"/>
        <v>0.006493506494</v>
      </c>
      <c r="G72" s="7">
        <v>74.0</v>
      </c>
      <c r="H72" s="7">
        <v>148.0</v>
      </c>
      <c r="I72" s="10">
        <f t="shared" si="2"/>
        <v>0.5</v>
      </c>
      <c r="J72" s="7" t="s">
        <v>14</v>
      </c>
      <c r="K72" s="8">
        <v>46.0</v>
      </c>
      <c r="L72" s="8">
        <v>5.0</v>
      </c>
      <c r="M72" s="7" t="s">
        <v>22</v>
      </c>
    </row>
    <row r="73" ht="15.75" customHeight="1">
      <c r="A73" s="6">
        <v>43002.0</v>
      </c>
      <c r="B73" s="7" t="s">
        <v>86</v>
      </c>
      <c r="C73" s="8">
        <v>451.0</v>
      </c>
      <c r="D73" s="8">
        <v>3.0</v>
      </c>
      <c r="E73" s="8">
        <v>454.0</v>
      </c>
      <c r="F73" s="9">
        <f t="shared" si="1"/>
        <v>0.006607929515</v>
      </c>
      <c r="G73" s="7">
        <v>21.0</v>
      </c>
      <c r="H73" s="7">
        <v>142.0</v>
      </c>
      <c r="I73" s="10">
        <f t="shared" si="2"/>
        <v>0.1478873239</v>
      </c>
      <c r="J73" s="7" t="s">
        <v>14</v>
      </c>
      <c r="K73" s="8">
        <v>23.0</v>
      </c>
      <c r="L73" s="8">
        <v>9.0</v>
      </c>
      <c r="M73" s="7" t="s">
        <v>15</v>
      </c>
    </row>
    <row r="74" ht="15.75" customHeight="1">
      <c r="A74" s="6">
        <v>42981.0</v>
      </c>
      <c r="B74" s="7" t="s">
        <v>87</v>
      </c>
      <c r="C74" s="8">
        <v>601.0</v>
      </c>
      <c r="D74" s="8">
        <v>4.0</v>
      </c>
      <c r="E74" s="8">
        <v>605.0</v>
      </c>
      <c r="F74" s="9">
        <f t="shared" si="1"/>
        <v>0.006611570248</v>
      </c>
      <c r="G74" s="7">
        <v>46.0</v>
      </c>
      <c r="H74" s="7">
        <v>144.0</v>
      </c>
      <c r="I74" s="10">
        <f t="shared" si="2"/>
        <v>0.3194444444</v>
      </c>
      <c r="J74" s="7" t="s">
        <v>14</v>
      </c>
      <c r="K74" s="8">
        <v>37.0</v>
      </c>
      <c r="L74" s="8">
        <v>5.0</v>
      </c>
      <c r="M74" s="7" t="s">
        <v>15</v>
      </c>
    </row>
    <row r="75" ht="15.75" customHeight="1">
      <c r="A75" s="12">
        <v>42875.0</v>
      </c>
      <c r="B75" s="7" t="s">
        <v>88</v>
      </c>
      <c r="C75" s="8">
        <v>1186.0</v>
      </c>
      <c r="D75" s="8">
        <v>8.0</v>
      </c>
      <c r="E75" s="8">
        <v>1194.0</v>
      </c>
      <c r="F75" s="9">
        <f t="shared" si="1"/>
        <v>0.006700167504</v>
      </c>
      <c r="G75" s="7">
        <v>36.0</v>
      </c>
      <c r="H75" s="7">
        <v>92.0</v>
      </c>
      <c r="I75" s="10">
        <f t="shared" si="2"/>
        <v>0.3913043478</v>
      </c>
      <c r="J75" s="7" t="s">
        <v>64</v>
      </c>
      <c r="K75" s="8">
        <v>28.0</v>
      </c>
      <c r="L75" s="8">
        <v>4.0</v>
      </c>
      <c r="M75" s="7" t="s">
        <v>18</v>
      </c>
    </row>
    <row r="76" ht="15.75" customHeight="1">
      <c r="A76" s="12">
        <v>43096.0</v>
      </c>
      <c r="B76" s="7" t="s">
        <v>78</v>
      </c>
      <c r="C76" s="8">
        <v>1182.0</v>
      </c>
      <c r="D76" s="8">
        <v>8.0</v>
      </c>
      <c r="E76" s="8">
        <v>1190.0</v>
      </c>
      <c r="F76" s="9">
        <f t="shared" si="1"/>
        <v>0.006722689076</v>
      </c>
      <c r="G76" s="7">
        <v>57.0</v>
      </c>
      <c r="H76" s="7">
        <v>132.0</v>
      </c>
      <c r="I76" s="10">
        <f t="shared" si="2"/>
        <v>0.4318181818</v>
      </c>
      <c r="J76" s="7" t="s">
        <v>14</v>
      </c>
      <c r="K76" s="8">
        <v>49.0</v>
      </c>
      <c r="L76" s="8">
        <v>9.0</v>
      </c>
      <c r="M76" s="7" t="s">
        <v>22</v>
      </c>
    </row>
    <row r="77" ht="15.75" customHeight="1">
      <c r="A77" s="12">
        <v>42819.0</v>
      </c>
      <c r="B77" s="7" t="s">
        <v>89</v>
      </c>
      <c r="C77" s="8">
        <v>589.0</v>
      </c>
      <c r="D77" s="8">
        <v>4.0</v>
      </c>
      <c r="E77" s="8">
        <v>593.0</v>
      </c>
      <c r="F77" s="9">
        <f t="shared" si="1"/>
        <v>0.006745362563</v>
      </c>
      <c r="G77" s="7">
        <v>78.0</v>
      </c>
      <c r="H77" s="7">
        <v>90.0</v>
      </c>
      <c r="I77" s="10">
        <f t="shared" si="2"/>
        <v>0.8666666667</v>
      </c>
      <c r="J77" s="7" t="s">
        <v>14</v>
      </c>
      <c r="K77" s="8">
        <v>56.0</v>
      </c>
      <c r="L77" s="8">
        <v>9.0</v>
      </c>
      <c r="M77" s="7" t="s">
        <v>18</v>
      </c>
    </row>
    <row r="78" ht="15.75" customHeight="1">
      <c r="A78" s="6">
        <v>43076.0</v>
      </c>
      <c r="B78" s="7" t="s">
        <v>90</v>
      </c>
      <c r="C78" s="8">
        <v>714.0</v>
      </c>
      <c r="D78" s="8">
        <v>5.0</v>
      </c>
      <c r="E78" s="8">
        <v>719.0</v>
      </c>
      <c r="F78" s="9">
        <f t="shared" si="1"/>
        <v>0.006954102921</v>
      </c>
      <c r="G78" s="7">
        <v>76.0</v>
      </c>
      <c r="H78" s="7">
        <v>113.0</v>
      </c>
      <c r="I78" s="10">
        <f t="shared" si="2"/>
        <v>0.6725663717</v>
      </c>
      <c r="J78" s="7" t="s">
        <v>29</v>
      </c>
      <c r="K78" s="8">
        <v>60.0</v>
      </c>
      <c r="L78" s="8">
        <v>9.0</v>
      </c>
      <c r="M78" s="7" t="s">
        <v>18</v>
      </c>
    </row>
    <row r="79" ht="15.75" customHeight="1">
      <c r="A79" s="12">
        <v>43070.0</v>
      </c>
      <c r="B79" s="7" t="s">
        <v>91</v>
      </c>
      <c r="C79" s="8">
        <v>710.0</v>
      </c>
      <c r="D79" s="8">
        <v>5.0</v>
      </c>
      <c r="E79" s="8">
        <v>715.0</v>
      </c>
      <c r="F79" s="9">
        <f t="shared" si="1"/>
        <v>0.006993006993</v>
      </c>
      <c r="G79" s="7">
        <v>92.0</v>
      </c>
      <c r="H79" s="7">
        <v>105.0</v>
      </c>
      <c r="I79" s="10">
        <f t="shared" si="2"/>
        <v>0.8761904762</v>
      </c>
      <c r="J79" s="7" t="s">
        <v>64</v>
      </c>
      <c r="K79" s="8">
        <v>37.0</v>
      </c>
      <c r="L79" s="8">
        <v>2.0</v>
      </c>
      <c r="M79" s="7" t="s">
        <v>18</v>
      </c>
    </row>
    <row r="80" ht="15.75" customHeight="1">
      <c r="A80" s="12">
        <v>42755.0</v>
      </c>
      <c r="B80" s="7" t="s">
        <v>36</v>
      </c>
      <c r="C80" s="8">
        <v>1123.0</v>
      </c>
      <c r="D80" s="8">
        <v>8.0</v>
      </c>
      <c r="E80" s="8">
        <v>1131.0</v>
      </c>
      <c r="F80" s="9">
        <f t="shared" si="1"/>
        <v>0.007073386384</v>
      </c>
      <c r="G80" s="7">
        <v>23.0</v>
      </c>
      <c r="H80" s="7">
        <v>95.0</v>
      </c>
      <c r="I80" s="10">
        <f t="shared" si="2"/>
        <v>0.2421052632</v>
      </c>
      <c r="J80" s="7" t="s">
        <v>64</v>
      </c>
      <c r="K80" s="8">
        <v>46.0</v>
      </c>
      <c r="L80" s="8">
        <v>6.0</v>
      </c>
      <c r="M80" s="7" t="s">
        <v>22</v>
      </c>
    </row>
    <row r="81" ht="15.75" customHeight="1">
      <c r="A81" s="12">
        <v>42992.0</v>
      </c>
      <c r="B81" s="7" t="s">
        <v>92</v>
      </c>
      <c r="C81" s="8">
        <v>701.0</v>
      </c>
      <c r="D81" s="8">
        <v>5.0</v>
      </c>
      <c r="E81" s="8">
        <v>706.0</v>
      </c>
      <c r="F81" s="9">
        <f t="shared" si="1"/>
        <v>0.007082152975</v>
      </c>
      <c r="G81" s="7">
        <v>96.0</v>
      </c>
      <c r="H81" s="7">
        <v>134.0</v>
      </c>
      <c r="I81" s="10">
        <f t="shared" si="2"/>
        <v>0.7164179104</v>
      </c>
      <c r="J81" s="7" t="s">
        <v>29</v>
      </c>
      <c r="K81" s="8">
        <v>49.0</v>
      </c>
      <c r="L81" s="8">
        <v>8.0</v>
      </c>
      <c r="M81" s="7" t="s">
        <v>18</v>
      </c>
    </row>
    <row r="82" ht="15.75" customHeight="1">
      <c r="A82" s="6">
        <v>42992.0</v>
      </c>
      <c r="B82" s="7" t="s">
        <v>93</v>
      </c>
      <c r="C82" s="8">
        <v>1082.0</v>
      </c>
      <c r="D82" s="8">
        <v>8.0</v>
      </c>
      <c r="E82" s="8">
        <v>1090.0</v>
      </c>
      <c r="F82" s="9">
        <f t="shared" si="1"/>
        <v>0.007339449541</v>
      </c>
      <c r="G82" s="7">
        <v>38.0</v>
      </c>
      <c r="H82" s="7">
        <v>93.0</v>
      </c>
      <c r="I82" s="10">
        <f t="shared" si="2"/>
        <v>0.4086021505</v>
      </c>
      <c r="J82" s="7" t="s">
        <v>29</v>
      </c>
      <c r="K82" s="8">
        <v>52.0</v>
      </c>
      <c r="L82" s="8">
        <v>5.0</v>
      </c>
      <c r="M82" s="7" t="s">
        <v>15</v>
      </c>
    </row>
    <row r="83" ht="15.75" customHeight="1">
      <c r="A83" s="12">
        <v>43008.0</v>
      </c>
      <c r="B83" s="7" t="s">
        <v>94</v>
      </c>
      <c r="C83" s="8">
        <v>1076.0</v>
      </c>
      <c r="D83" s="8">
        <v>8.0</v>
      </c>
      <c r="E83" s="8">
        <v>1084.0</v>
      </c>
      <c r="F83" s="9">
        <f t="shared" si="1"/>
        <v>0.007380073801</v>
      </c>
      <c r="G83" s="7">
        <v>69.0</v>
      </c>
      <c r="H83" s="7">
        <v>133.0</v>
      </c>
      <c r="I83" s="10">
        <f t="shared" si="2"/>
        <v>0.5187969925</v>
      </c>
      <c r="J83" s="7" t="s">
        <v>64</v>
      </c>
      <c r="K83" s="8">
        <v>52.0</v>
      </c>
      <c r="L83" s="8">
        <v>10.0</v>
      </c>
      <c r="M83" s="7" t="s">
        <v>15</v>
      </c>
    </row>
    <row r="84" ht="15.75" customHeight="1">
      <c r="A84" s="12">
        <v>42837.0</v>
      </c>
      <c r="B84" s="7" t="s">
        <v>95</v>
      </c>
      <c r="C84" s="8">
        <v>668.0</v>
      </c>
      <c r="D84" s="8">
        <v>5.0</v>
      </c>
      <c r="E84" s="8">
        <v>673.0</v>
      </c>
      <c r="F84" s="9">
        <f t="shared" si="1"/>
        <v>0.007429420505</v>
      </c>
      <c r="G84" s="7">
        <v>91.0</v>
      </c>
      <c r="H84" s="7">
        <v>119.0</v>
      </c>
      <c r="I84" s="10">
        <f t="shared" si="2"/>
        <v>0.7647058824</v>
      </c>
      <c r="J84" s="7" t="s">
        <v>29</v>
      </c>
      <c r="K84" s="8">
        <v>64.0</v>
      </c>
      <c r="L84" s="8">
        <v>2.0</v>
      </c>
      <c r="M84" s="7" t="s">
        <v>22</v>
      </c>
    </row>
    <row r="85" ht="15.75" customHeight="1">
      <c r="A85" s="6">
        <v>43096.0</v>
      </c>
      <c r="B85" s="7" t="s">
        <v>96</v>
      </c>
      <c r="C85" s="8">
        <v>1189.0</v>
      </c>
      <c r="D85" s="8">
        <v>9.0</v>
      </c>
      <c r="E85" s="8">
        <v>1198.0</v>
      </c>
      <c r="F85" s="9">
        <f t="shared" si="1"/>
        <v>0.007512520868</v>
      </c>
      <c r="G85" s="7">
        <v>48.0</v>
      </c>
      <c r="H85" s="7">
        <v>114.0</v>
      </c>
      <c r="I85" s="10">
        <f t="shared" si="2"/>
        <v>0.4210526316</v>
      </c>
      <c r="J85" s="7" t="s">
        <v>14</v>
      </c>
      <c r="K85" s="8">
        <v>64.0</v>
      </c>
      <c r="L85" s="8">
        <v>7.0</v>
      </c>
      <c r="M85" s="7" t="s">
        <v>22</v>
      </c>
    </row>
    <row r="86" ht="15.75" customHeight="1">
      <c r="A86" s="12">
        <v>42742.0</v>
      </c>
      <c r="B86" s="7" t="s">
        <v>97</v>
      </c>
      <c r="C86" s="8">
        <v>527.0</v>
      </c>
      <c r="D86" s="8">
        <v>4.0</v>
      </c>
      <c r="E86" s="8">
        <v>531.0</v>
      </c>
      <c r="F86" s="9">
        <f t="shared" si="1"/>
        <v>0.007532956685</v>
      </c>
      <c r="G86" s="7">
        <v>82.0</v>
      </c>
      <c r="H86" s="7">
        <v>112.0</v>
      </c>
      <c r="I86" s="10">
        <f t="shared" si="2"/>
        <v>0.7321428571</v>
      </c>
      <c r="J86" s="7" t="s">
        <v>14</v>
      </c>
      <c r="K86" s="8">
        <v>62.0</v>
      </c>
      <c r="L86" s="8">
        <v>4.0</v>
      </c>
      <c r="M86" s="7" t="s">
        <v>22</v>
      </c>
    </row>
    <row r="87" ht="15.75" customHeight="1">
      <c r="A87" s="12">
        <v>42875.0</v>
      </c>
      <c r="B87" s="7" t="s">
        <v>98</v>
      </c>
      <c r="C87" s="8">
        <v>1185.0</v>
      </c>
      <c r="D87" s="8">
        <v>9.0</v>
      </c>
      <c r="E87" s="8">
        <v>1194.0</v>
      </c>
      <c r="F87" s="9">
        <f t="shared" si="1"/>
        <v>0.007537688442</v>
      </c>
      <c r="G87" s="7">
        <v>69.0</v>
      </c>
      <c r="H87" s="7">
        <v>120.0</v>
      </c>
      <c r="I87" s="10">
        <f t="shared" si="2"/>
        <v>0.575</v>
      </c>
      <c r="J87" s="7" t="s">
        <v>14</v>
      </c>
      <c r="K87" s="8">
        <v>34.0</v>
      </c>
      <c r="L87" s="8">
        <v>3.0</v>
      </c>
      <c r="M87" s="7" t="s">
        <v>15</v>
      </c>
    </row>
    <row r="88" ht="15.75" customHeight="1">
      <c r="A88" s="6">
        <v>42770.0</v>
      </c>
      <c r="B88" s="7" t="s">
        <v>99</v>
      </c>
      <c r="C88" s="8">
        <v>392.0</v>
      </c>
      <c r="D88" s="8">
        <v>3.0</v>
      </c>
      <c r="E88" s="8">
        <v>395.0</v>
      </c>
      <c r="F88" s="9">
        <f t="shared" si="1"/>
        <v>0.007594936709</v>
      </c>
      <c r="G88" s="7">
        <v>35.0</v>
      </c>
      <c r="H88" s="7">
        <v>118.0</v>
      </c>
      <c r="I88" s="10">
        <f t="shared" si="2"/>
        <v>0.2966101695</v>
      </c>
      <c r="J88" s="7" t="s">
        <v>14</v>
      </c>
      <c r="K88" s="8">
        <v>55.0</v>
      </c>
      <c r="L88" s="8">
        <v>9.0</v>
      </c>
      <c r="M88" s="7" t="s">
        <v>15</v>
      </c>
    </row>
    <row r="89" ht="15.75" customHeight="1">
      <c r="A89" s="6">
        <v>42775.0</v>
      </c>
      <c r="B89" s="7" t="s">
        <v>100</v>
      </c>
      <c r="C89" s="8">
        <v>651.0</v>
      </c>
      <c r="D89" s="8">
        <v>5.0</v>
      </c>
      <c r="E89" s="8">
        <v>656.0</v>
      </c>
      <c r="F89" s="9">
        <f t="shared" si="1"/>
        <v>0.00762195122</v>
      </c>
      <c r="G89" s="7">
        <v>79.0</v>
      </c>
      <c r="H89" s="7">
        <v>99.0</v>
      </c>
      <c r="I89" s="10">
        <f t="shared" si="2"/>
        <v>0.797979798</v>
      </c>
      <c r="J89" s="7" t="s">
        <v>64</v>
      </c>
      <c r="K89" s="8">
        <v>46.0</v>
      </c>
      <c r="L89" s="8">
        <v>3.0</v>
      </c>
      <c r="M89" s="7" t="s">
        <v>15</v>
      </c>
    </row>
    <row r="90" ht="15.75" customHeight="1">
      <c r="A90" s="6">
        <v>42784.0</v>
      </c>
      <c r="B90" s="7" t="s">
        <v>101</v>
      </c>
      <c r="C90" s="8">
        <v>644.0</v>
      </c>
      <c r="D90" s="8">
        <v>5.0</v>
      </c>
      <c r="E90" s="8">
        <v>649.0</v>
      </c>
      <c r="F90" s="9">
        <f t="shared" si="1"/>
        <v>0.007704160247</v>
      </c>
      <c r="G90" s="7">
        <v>72.0</v>
      </c>
      <c r="H90" s="7">
        <v>126.0</v>
      </c>
      <c r="I90" s="10">
        <f t="shared" si="2"/>
        <v>0.5714285714</v>
      </c>
      <c r="J90" s="7" t="s">
        <v>29</v>
      </c>
      <c r="K90" s="8">
        <v>63.0</v>
      </c>
      <c r="L90" s="8">
        <v>10.0</v>
      </c>
      <c r="M90" s="7" t="s">
        <v>15</v>
      </c>
    </row>
    <row r="91" ht="15.75" customHeight="1">
      <c r="A91" s="12">
        <v>43071.0</v>
      </c>
      <c r="B91" s="7" t="s">
        <v>102</v>
      </c>
      <c r="C91" s="8">
        <v>1134.0</v>
      </c>
      <c r="D91" s="8">
        <v>9.0</v>
      </c>
      <c r="E91" s="8">
        <v>1143.0</v>
      </c>
      <c r="F91" s="9">
        <f t="shared" si="1"/>
        <v>0.007874015748</v>
      </c>
      <c r="G91" s="7">
        <v>60.0</v>
      </c>
      <c r="H91" s="7">
        <v>106.0</v>
      </c>
      <c r="I91" s="10">
        <f t="shared" si="2"/>
        <v>0.5660377358</v>
      </c>
      <c r="J91" s="7" t="s">
        <v>14</v>
      </c>
      <c r="K91" s="8">
        <v>42.0</v>
      </c>
      <c r="L91" s="8">
        <v>1.0</v>
      </c>
      <c r="M91" s="7" t="s">
        <v>15</v>
      </c>
    </row>
    <row r="92" ht="15.75" customHeight="1">
      <c r="A92" s="6">
        <v>43060.0</v>
      </c>
      <c r="B92" s="7" t="s">
        <v>103</v>
      </c>
      <c r="C92" s="8">
        <v>1125.0</v>
      </c>
      <c r="D92" s="8">
        <v>9.0</v>
      </c>
      <c r="E92" s="8">
        <v>1134.0</v>
      </c>
      <c r="F92" s="9">
        <f t="shared" si="1"/>
        <v>0.007936507937</v>
      </c>
      <c r="G92" s="7">
        <v>73.0</v>
      </c>
      <c r="H92" s="7">
        <v>119.0</v>
      </c>
      <c r="I92" s="10">
        <f t="shared" si="2"/>
        <v>0.6134453782</v>
      </c>
      <c r="J92" s="7" t="s">
        <v>14</v>
      </c>
      <c r="K92" s="8">
        <v>26.0</v>
      </c>
      <c r="L92" s="8">
        <v>2.0</v>
      </c>
      <c r="M92" s="7" t="s">
        <v>18</v>
      </c>
    </row>
    <row r="93" ht="15.75" customHeight="1">
      <c r="A93" s="12">
        <v>42773.0</v>
      </c>
      <c r="B93" s="7" t="s">
        <v>104</v>
      </c>
      <c r="C93" s="8">
        <v>498.0</v>
      </c>
      <c r="D93" s="8">
        <v>4.0</v>
      </c>
      <c r="E93" s="8">
        <v>502.0</v>
      </c>
      <c r="F93" s="9">
        <f t="shared" si="1"/>
        <v>0.00796812749</v>
      </c>
      <c r="G93" s="7">
        <v>85.0</v>
      </c>
      <c r="H93" s="7">
        <v>146.0</v>
      </c>
      <c r="I93" s="10">
        <f t="shared" si="2"/>
        <v>0.5821917808</v>
      </c>
      <c r="J93" s="7" t="s">
        <v>14</v>
      </c>
      <c r="K93" s="8">
        <v>33.0</v>
      </c>
      <c r="L93" s="8">
        <v>9.0</v>
      </c>
      <c r="M93" s="7" t="s">
        <v>15</v>
      </c>
    </row>
    <row r="94" ht="15.75" customHeight="1">
      <c r="A94" s="6">
        <v>42836.0</v>
      </c>
      <c r="B94" s="7" t="s">
        <v>105</v>
      </c>
      <c r="C94" s="8">
        <v>1106.0</v>
      </c>
      <c r="D94" s="8">
        <v>9.0</v>
      </c>
      <c r="E94" s="8">
        <v>1115.0</v>
      </c>
      <c r="F94" s="9">
        <f t="shared" si="1"/>
        <v>0.008071748879</v>
      </c>
      <c r="G94" s="7">
        <v>94.0</v>
      </c>
      <c r="H94" s="7">
        <v>114.0</v>
      </c>
      <c r="I94" s="10">
        <f t="shared" si="2"/>
        <v>0.8245614035</v>
      </c>
      <c r="J94" s="7" t="s">
        <v>14</v>
      </c>
      <c r="K94" s="8">
        <v>30.0</v>
      </c>
      <c r="L94" s="8">
        <v>2.0</v>
      </c>
      <c r="M94" s="7" t="s">
        <v>18</v>
      </c>
    </row>
    <row r="95" ht="15.75" customHeight="1">
      <c r="A95" s="12">
        <v>42881.0</v>
      </c>
      <c r="B95" s="7" t="s">
        <v>106</v>
      </c>
      <c r="C95" s="8">
        <v>1199.0</v>
      </c>
      <c r="D95" s="8">
        <v>10.0</v>
      </c>
      <c r="E95" s="8">
        <v>1209.0</v>
      </c>
      <c r="F95" s="9">
        <f t="shared" si="1"/>
        <v>0.008271298594</v>
      </c>
      <c r="G95" s="7">
        <v>72.0</v>
      </c>
      <c r="H95" s="7">
        <v>138.0</v>
      </c>
      <c r="I95" s="10">
        <f t="shared" si="2"/>
        <v>0.5217391304</v>
      </c>
      <c r="J95" s="7" t="s">
        <v>64</v>
      </c>
      <c r="K95" s="8">
        <v>54.0</v>
      </c>
      <c r="L95" s="8">
        <v>6.0</v>
      </c>
      <c r="M95" s="7" t="s">
        <v>22</v>
      </c>
    </row>
    <row r="96" ht="15.75" customHeight="1">
      <c r="A96" s="6">
        <v>42841.0</v>
      </c>
      <c r="B96" s="7" t="s">
        <v>107</v>
      </c>
      <c r="C96" s="8">
        <v>959.0</v>
      </c>
      <c r="D96" s="8">
        <v>8.0</v>
      </c>
      <c r="E96" s="8">
        <v>967.0</v>
      </c>
      <c r="F96" s="9">
        <f t="shared" si="1"/>
        <v>0.008273009307</v>
      </c>
      <c r="G96" s="7">
        <v>36.0</v>
      </c>
      <c r="H96" s="7">
        <v>148.0</v>
      </c>
      <c r="I96" s="10">
        <f t="shared" si="2"/>
        <v>0.2432432432</v>
      </c>
      <c r="J96" s="7" t="s">
        <v>14</v>
      </c>
      <c r="K96" s="8">
        <v>55.0</v>
      </c>
      <c r="L96" s="8">
        <v>4.0</v>
      </c>
      <c r="M96" s="7" t="s">
        <v>15</v>
      </c>
    </row>
    <row r="97" ht="15.75" customHeight="1">
      <c r="A97" s="6">
        <v>42855.0</v>
      </c>
      <c r="B97" s="7" t="s">
        <v>108</v>
      </c>
      <c r="C97" s="8">
        <v>476.0</v>
      </c>
      <c r="D97" s="8">
        <v>4.0</v>
      </c>
      <c r="E97" s="8">
        <v>480.0</v>
      </c>
      <c r="F97" s="9">
        <f t="shared" si="1"/>
        <v>0.008333333333</v>
      </c>
      <c r="G97" s="7">
        <v>44.0</v>
      </c>
      <c r="H97" s="7">
        <v>139.0</v>
      </c>
      <c r="I97" s="10">
        <f t="shared" si="2"/>
        <v>0.3165467626</v>
      </c>
      <c r="J97" s="7" t="s">
        <v>14</v>
      </c>
      <c r="K97" s="8">
        <v>34.0</v>
      </c>
      <c r="L97" s="8">
        <v>1.0</v>
      </c>
      <c r="M97" s="7" t="s">
        <v>18</v>
      </c>
    </row>
    <row r="98" ht="15.75" customHeight="1">
      <c r="A98" s="12">
        <v>42980.0</v>
      </c>
      <c r="B98" s="7" t="s">
        <v>109</v>
      </c>
      <c r="C98" s="8">
        <v>708.0</v>
      </c>
      <c r="D98" s="8">
        <v>6.0</v>
      </c>
      <c r="E98" s="8">
        <v>714.0</v>
      </c>
      <c r="F98" s="9">
        <f t="shared" si="1"/>
        <v>0.008403361345</v>
      </c>
      <c r="G98" s="7">
        <v>89.0</v>
      </c>
      <c r="H98" s="7">
        <v>146.0</v>
      </c>
      <c r="I98" s="10">
        <f t="shared" si="2"/>
        <v>0.6095890411</v>
      </c>
      <c r="J98" s="7" t="s">
        <v>29</v>
      </c>
      <c r="K98" s="8">
        <v>58.0</v>
      </c>
      <c r="L98" s="8">
        <v>1.0</v>
      </c>
      <c r="M98" s="7" t="s">
        <v>18</v>
      </c>
    </row>
    <row r="99" ht="15.75" customHeight="1">
      <c r="A99" s="12">
        <v>42902.0</v>
      </c>
      <c r="B99" s="7" t="s">
        <v>110</v>
      </c>
      <c r="C99" s="8">
        <v>941.0</v>
      </c>
      <c r="D99" s="8">
        <v>8.0</v>
      </c>
      <c r="E99" s="8">
        <v>949.0</v>
      </c>
      <c r="F99" s="9">
        <f t="shared" si="1"/>
        <v>0.008429926238</v>
      </c>
      <c r="G99" s="7">
        <v>79.0</v>
      </c>
      <c r="H99" s="7">
        <v>134.0</v>
      </c>
      <c r="I99" s="10">
        <f t="shared" si="2"/>
        <v>0.5895522388</v>
      </c>
      <c r="J99" s="7" t="s">
        <v>14</v>
      </c>
      <c r="K99" s="8">
        <v>59.0</v>
      </c>
      <c r="L99" s="8">
        <v>1.0</v>
      </c>
      <c r="M99" s="7" t="s">
        <v>18</v>
      </c>
    </row>
    <row r="100" ht="15.75" customHeight="1">
      <c r="A100" s="12">
        <v>42948.0</v>
      </c>
      <c r="B100" s="7" t="s">
        <v>111</v>
      </c>
      <c r="C100" s="8">
        <v>937.0</v>
      </c>
      <c r="D100" s="8">
        <v>8.0</v>
      </c>
      <c r="E100" s="8">
        <v>945.0</v>
      </c>
      <c r="F100" s="9">
        <f t="shared" si="1"/>
        <v>0.008465608466</v>
      </c>
      <c r="G100" s="7">
        <v>83.0</v>
      </c>
      <c r="H100" s="7">
        <v>94.0</v>
      </c>
      <c r="I100" s="10">
        <f t="shared" si="2"/>
        <v>0.8829787234</v>
      </c>
      <c r="J100" s="7" t="s">
        <v>14</v>
      </c>
      <c r="K100" s="8">
        <v>35.0</v>
      </c>
      <c r="L100" s="8">
        <v>8.0</v>
      </c>
      <c r="M100" s="7" t="s">
        <v>22</v>
      </c>
    </row>
    <row r="101" ht="15.75" customHeight="1">
      <c r="A101" s="12">
        <v>42989.0</v>
      </c>
      <c r="B101" s="7" t="s">
        <v>99</v>
      </c>
      <c r="C101" s="8">
        <v>932.0</v>
      </c>
      <c r="D101" s="8">
        <v>8.0</v>
      </c>
      <c r="E101" s="8">
        <v>940.0</v>
      </c>
      <c r="F101" s="9">
        <f t="shared" si="1"/>
        <v>0.008510638298</v>
      </c>
      <c r="G101" s="7">
        <v>41.0</v>
      </c>
      <c r="H101" s="7">
        <v>93.0</v>
      </c>
      <c r="I101" s="10">
        <f t="shared" si="2"/>
        <v>0.4408602151</v>
      </c>
      <c r="J101" s="7" t="s">
        <v>14</v>
      </c>
      <c r="K101" s="8">
        <v>56.0</v>
      </c>
      <c r="L101" s="8">
        <v>2.0</v>
      </c>
      <c r="M101" s="7" t="s">
        <v>22</v>
      </c>
    </row>
    <row r="102" ht="15.75" customHeight="1">
      <c r="A102" s="12">
        <v>42771.0</v>
      </c>
      <c r="B102" s="7" t="s">
        <v>112</v>
      </c>
      <c r="C102" s="8">
        <v>1047.0</v>
      </c>
      <c r="D102" s="8">
        <v>9.0</v>
      </c>
      <c r="E102" s="8">
        <v>1056.0</v>
      </c>
      <c r="F102" s="9">
        <f t="shared" si="1"/>
        <v>0.008522727273</v>
      </c>
      <c r="G102" s="7">
        <v>35.0</v>
      </c>
      <c r="H102" s="7">
        <v>136.0</v>
      </c>
      <c r="I102" s="10">
        <f t="shared" si="2"/>
        <v>0.2573529412</v>
      </c>
      <c r="J102" s="7" t="s">
        <v>14</v>
      </c>
      <c r="K102" s="8">
        <v>49.0</v>
      </c>
      <c r="L102" s="8">
        <v>4.0</v>
      </c>
      <c r="M102" s="7" t="s">
        <v>22</v>
      </c>
    </row>
    <row r="103" ht="15.75" customHeight="1">
      <c r="A103" s="6">
        <v>42936.0</v>
      </c>
      <c r="B103" s="7" t="s">
        <v>113</v>
      </c>
      <c r="C103" s="8">
        <v>462.0</v>
      </c>
      <c r="D103" s="8">
        <v>4.0</v>
      </c>
      <c r="E103" s="8">
        <v>466.0</v>
      </c>
      <c r="F103" s="9">
        <f t="shared" si="1"/>
        <v>0.008583690987</v>
      </c>
      <c r="G103" s="7">
        <v>94.0</v>
      </c>
      <c r="H103" s="7">
        <v>112.0</v>
      </c>
      <c r="I103" s="10">
        <f t="shared" si="2"/>
        <v>0.8392857143</v>
      </c>
      <c r="J103" s="7" t="s">
        <v>14</v>
      </c>
      <c r="K103" s="8">
        <v>52.0</v>
      </c>
      <c r="L103" s="8">
        <v>5.0</v>
      </c>
      <c r="M103" s="7" t="s">
        <v>18</v>
      </c>
    </row>
    <row r="104" ht="15.75" customHeight="1">
      <c r="A104" s="12">
        <v>42738.0</v>
      </c>
      <c r="B104" s="7" t="s">
        <v>95</v>
      </c>
      <c r="C104" s="8">
        <v>460.0</v>
      </c>
      <c r="D104" s="8">
        <v>4.0</v>
      </c>
      <c r="E104" s="8">
        <v>464.0</v>
      </c>
      <c r="F104" s="9">
        <f t="shared" si="1"/>
        <v>0.008620689655</v>
      </c>
      <c r="G104" s="7">
        <v>58.0</v>
      </c>
      <c r="H104" s="7">
        <v>120.0</v>
      </c>
      <c r="I104" s="10">
        <f t="shared" si="2"/>
        <v>0.4833333333</v>
      </c>
      <c r="J104" s="7" t="s">
        <v>29</v>
      </c>
      <c r="K104" s="8">
        <v>52.0</v>
      </c>
      <c r="L104" s="8">
        <v>2.0</v>
      </c>
      <c r="M104" s="7" t="s">
        <v>22</v>
      </c>
    </row>
    <row r="105" ht="15.75" customHeight="1">
      <c r="A105" s="12">
        <v>42914.0</v>
      </c>
      <c r="B105" s="7" t="s">
        <v>113</v>
      </c>
      <c r="C105" s="8">
        <v>1144.0</v>
      </c>
      <c r="D105" s="8">
        <v>10.0</v>
      </c>
      <c r="E105" s="8">
        <v>1154.0</v>
      </c>
      <c r="F105" s="9">
        <f t="shared" si="1"/>
        <v>0.008665511265</v>
      </c>
      <c r="G105" s="7">
        <v>53.0</v>
      </c>
      <c r="H105" s="7">
        <v>101.0</v>
      </c>
      <c r="I105" s="10">
        <f t="shared" si="2"/>
        <v>0.5247524752</v>
      </c>
      <c r="J105" s="7" t="s">
        <v>29</v>
      </c>
      <c r="K105" s="8">
        <v>36.0</v>
      </c>
      <c r="L105" s="8">
        <v>5.0</v>
      </c>
      <c r="M105" s="7" t="s">
        <v>15</v>
      </c>
    </row>
    <row r="106" ht="15.75" customHeight="1">
      <c r="A106" s="6">
        <v>43085.0</v>
      </c>
      <c r="B106" s="7" t="s">
        <v>114</v>
      </c>
      <c r="C106" s="8">
        <v>908.0</v>
      </c>
      <c r="D106" s="8">
        <v>8.0</v>
      </c>
      <c r="E106" s="8">
        <v>916.0</v>
      </c>
      <c r="F106" s="9">
        <f t="shared" si="1"/>
        <v>0.008733624454</v>
      </c>
      <c r="G106" s="7">
        <v>84.0</v>
      </c>
      <c r="H106" s="7">
        <v>142.0</v>
      </c>
      <c r="I106" s="10">
        <f t="shared" si="2"/>
        <v>0.5915492958</v>
      </c>
      <c r="J106" s="7" t="s">
        <v>14</v>
      </c>
      <c r="K106" s="8">
        <v>27.0</v>
      </c>
      <c r="L106" s="8">
        <v>4.0</v>
      </c>
      <c r="M106" s="7" t="s">
        <v>22</v>
      </c>
    </row>
    <row r="107" ht="15.75" customHeight="1">
      <c r="A107" s="12">
        <v>42797.0</v>
      </c>
      <c r="B107" s="7" t="s">
        <v>54</v>
      </c>
      <c r="C107" s="8">
        <v>678.0</v>
      </c>
      <c r="D107" s="8">
        <v>6.0</v>
      </c>
      <c r="E107" s="8">
        <v>684.0</v>
      </c>
      <c r="F107" s="9">
        <f t="shared" si="1"/>
        <v>0.008771929825</v>
      </c>
      <c r="G107" s="7">
        <v>48.0</v>
      </c>
      <c r="H107" s="7">
        <v>127.0</v>
      </c>
      <c r="I107" s="10">
        <f t="shared" si="2"/>
        <v>0.3779527559</v>
      </c>
      <c r="J107" s="7" t="s">
        <v>29</v>
      </c>
      <c r="K107" s="8">
        <v>60.0</v>
      </c>
      <c r="L107" s="8">
        <v>6.0</v>
      </c>
      <c r="M107" s="7" t="s">
        <v>22</v>
      </c>
    </row>
    <row r="108" ht="15.75" customHeight="1">
      <c r="A108" s="12">
        <v>42784.0</v>
      </c>
      <c r="B108" s="7" t="s">
        <v>115</v>
      </c>
      <c r="C108" s="8">
        <v>882.0</v>
      </c>
      <c r="D108" s="8">
        <v>8.0</v>
      </c>
      <c r="E108" s="8">
        <v>890.0</v>
      </c>
      <c r="F108" s="9">
        <f t="shared" si="1"/>
        <v>0.008988764045</v>
      </c>
      <c r="G108" s="7">
        <v>93.0</v>
      </c>
      <c r="H108" s="7">
        <v>123.0</v>
      </c>
      <c r="I108" s="10">
        <f t="shared" si="2"/>
        <v>0.756097561</v>
      </c>
      <c r="J108" s="7" t="s">
        <v>64</v>
      </c>
      <c r="K108" s="8">
        <v>49.0</v>
      </c>
      <c r="L108" s="8">
        <v>7.0</v>
      </c>
      <c r="M108" s="7" t="s">
        <v>15</v>
      </c>
    </row>
    <row r="109" ht="15.75" customHeight="1">
      <c r="A109" s="6">
        <v>42915.0</v>
      </c>
      <c r="B109" s="7" t="s">
        <v>116</v>
      </c>
      <c r="C109" s="8">
        <v>991.0</v>
      </c>
      <c r="D109" s="8">
        <v>9.0</v>
      </c>
      <c r="E109" s="8">
        <v>1000.0</v>
      </c>
      <c r="F109" s="9">
        <f t="shared" si="1"/>
        <v>0.009</v>
      </c>
      <c r="G109" s="7">
        <v>35.0</v>
      </c>
      <c r="H109" s="7">
        <v>113.0</v>
      </c>
      <c r="I109" s="10">
        <f t="shared" si="2"/>
        <v>0.3097345133</v>
      </c>
      <c r="J109" s="7" t="s">
        <v>29</v>
      </c>
      <c r="K109" s="8">
        <v>48.0</v>
      </c>
      <c r="L109" s="8">
        <v>10.0</v>
      </c>
      <c r="M109" s="7" t="s">
        <v>18</v>
      </c>
    </row>
    <row r="110" ht="15.75" customHeight="1">
      <c r="A110" s="6">
        <v>42966.0</v>
      </c>
      <c r="B110" s="7" t="s">
        <v>117</v>
      </c>
      <c r="C110" s="8">
        <v>1097.0</v>
      </c>
      <c r="D110" s="8">
        <v>10.0</v>
      </c>
      <c r="E110" s="8">
        <v>1107.0</v>
      </c>
      <c r="F110" s="9">
        <f t="shared" si="1"/>
        <v>0.009033423668</v>
      </c>
      <c r="G110" s="7">
        <v>75.0</v>
      </c>
      <c r="H110" s="7">
        <v>122.0</v>
      </c>
      <c r="I110" s="10">
        <f t="shared" si="2"/>
        <v>0.6147540984</v>
      </c>
      <c r="J110" s="7" t="s">
        <v>29</v>
      </c>
      <c r="K110" s="8">
        <v>52.0</v>
      </c>
      <c r="L110" s="8">
        <v>1.0</v>
      </c>
      <c r="M110" s="7" t="s">
        <v>22</v>
      </c>
    </row>
    <row r="111" ht="15.75" customHeight="1">
      <c r="A111" s="12">
        <v>43006.0</v>
      </c>
      <c r="B111" s="7" t="s">
        <v>40</v>
      </c>
      <c r="C111" s="8">
        <v>987.0</v>
      </c>
      <c r="D111" s="8">
        <v>9.0</v>
      </c>
      <c r="E111" s="8">
        <v>996.0</v>
      </c>
      <c r="F111" s="9">
        <f t="shared" si="1"/>
        <v>0.009036144578</v>
      </c>
      <c r="G111" s="7">
        <v>67.0</v>
      </c>
      <c r="H111" s="7">
        <v>122.0</v>
      </c>
      <c r="I111" s="10">
        <f t="shared" si="2"/>
        <v>0.5491803279</v>
      </c>
      <c r="J111" s="7" t="s">
        <v>29</v>
      </c>
      <c r="K111" s="8">
        <v>59.0</v>
      </c>
      <c r="L111" s="8">
        <v>1.0</v>
      </c>
      <c r="M111" s="7" t="s">
        <v>18</v>
      </c>
    </row>
    <row r="112" ht="15.75" customHeight="1">
      <c r="A112" s="12">
        <v>42773.0</v>
      </c>
      <c r="B112" s="7" t="s">
        <v>118</v>
      </c>
      <c r="C112" s="8">
        <v>848.0</v>
      </c>
      <c r="D112" s="8">
        <v>8.0</v>
      </c>
      <c r="E112" s="8">
        <v>856.0</v>
      </c>
      <c r="F112" s="9">
        <f t="shared" si="1"/>
        <v>0.009345794393</v>
      </c>
      <c r="G112" s="7">
        <v>93.0</v>
      </c>
      <c r="H112" s="7">
        <v>111.0</v>
      </c>
      <c r="I112" s="10">
        <f t="shared" si="2"/>
        <v>0.8378378378</v>
      </c>
      <c r="J112" s="7" t="s">
        <v>14</v>
      </c>
      <c r="K112" s="8">
        <v>33.0</v>
      </c>
      <c r="L112" s="8">
        <v>2.0</v>
      </c>
      <c r="M112" s="7" t="s">
        <v>22</v>
      </c>
    </row>
    <row r="113" ht="15.75" customHeight="1">
      <c r="A113" s="12">
        <v>42833.0</v>
      </c>
      <c r="B113" s="7" t="s">
        <v>119</v>
      </c>
      <c r="C113" s="8">
        <v>530.0</v>
      </c>
      <c r="D113" s="8">
        <v>5.0</v>
      </c>
      <c r="E113" s="8">
        <v>535.0</v>
      </c>
      <c r="F113" s="9">
        <f t="shared" si="1"/>
        <v>0.009345794393</v>
      </c>
      <c r="G113" s="7">
        <v>47.0</v>
      </c>
      <c r="H113" s="7">
        <v>124.0</v>
      </c>
      <c r="I113" s="10">
        <f t="shared" si="2"/>
        <v>0.3790322581</v>
      </c>
      <c r="J113" s="7" t="s">
        <v>29</v>
      </c>
      <c r="K113" s="8">
        <v>29.0</v>
      </c>
      <c r="L113" s="8">
        <v>10.0</v>
      </c>
      <c r="M113" s="7" t="s">
        <v>15</v>
      </c>
    </row>
    <row r="114" ht="15.75" customHeight="1">
      <c r="A114" s="6">
        <v>42765.0</v>
      </c>
      <c r="B114" s="7" t="s">
        <v>20</v>
      </c>
      <c r="C114" s="8">
        <v>528.0</v>
      </c>
      <c r="D114" s="8">
        <v>5.0</v>
      </c>
      <c r="E114" s="8">
        <v>533.0</v>
      </c>
      <c r="F114" s="9">
        <f t="shared" si="1"/>
        <v>0.009380863039</v>
      </c>
      <c r="G114" s="7">
        <v>92.0</v>
      </c>
      <c r="H114" s="7">
        <v>113.0</v>
      </c>
      <c r="I114" s="10">
        <f t="shared" si="2"/>
        <v>0.814159292</v>
      </c>
      <c r="J114" s="7" t="s">
        <v>64</v>
      </c>
      <c r="K114" s="8">
        <v>27.0</v>
      </c>
      <c r="L114" s="8">
        <v>3.0</v>
      </c>
      <c r="M114" s="7" t="s">
        <v>22</v>
      </c>
    </row>
    <row r="115" ht="15.75" customHeight="1">
      <c r="A115" s="6">
        <v>43084.0</v>
      </c>
      <c r="B115" s="7" t="s">
        <v>120</v>
      </c>
      <c r="C115" s="8">
        <v>838.0</v>
      </c>
      <c r="D115" s="8">
        <v>8.0</v>
      </c>
      <c r="E115" s="8">
        <v>846.0</v>
      </c>
      <c r="F115" s="9">
        <f t="shared" si="1"/>
        <v>0.009456264775</v>
      </c>
      <c r="G115" s="7">
        <v>48.0</v>
      </c>
      <c r="H115" s="7">
        <v>137.0</v>
      </c>
      <c r="I115" s="10">
        <f t="shared" si="2"/>
        <v>0.3503649635</v>
      </c>
      <c r="J115" s="7" t="s">
        <v>14</v>
      </c>
      <c r="K115" s="8">
        <v>28.0</v>
      </c>
      <c r="L115" s="8">
        <v>7.0</v>
      </c>
      <c r="M115" s="7" t="s">
        <v>22</v>
      </c>
    </row>
    <row r="116" ht="15.75" customHeight="1">
      <c r="A116" s="12">
        <v>42958.0</v>
      </c>
      <c r="B116" s="7" t="s">
        <v>121</v>
      </c>
      <c r="C116" s="8">
        <v>419.0</v>
      </c>
      <c r="D116" s="8">
        <v>4.0</v>
      </c>
      <c r="E116" s="8">
        <v>423.0</v>
      </c>
      <c r="F116" s="9">
        <f t="shared" si="1"/>
        <v>0.009456264775</v>
      </c>
      <c r="G116" s="7">
        <v>62.0</v>
      </c>
      <c r="H116" s="7">
        <v>144.0</v>
      </c>
      <c r="I116" s="10">
        <f t="shared" si="2"/>
        <v>0.4305555556</v>
      </c>
      <c r="J116" s="7" t="s">
        <v>14</v>
      </c>
      <c r="K116" s="8">
        <v>21.0</v>
      </c>
      <c r="L116" s="8">
        <v>3.0</v>
      </c>
      <c r="M116" s="7" t="s">
        <v>22</v>
      </c>
    </row>
    <row r="117" ht="15.75" customHeight="1">
      <c r="A117" s="6">
        <v>43027.0</v>
      </c>
      <c r="B117" s="7" t="s">
        <v>122</v>
      </c>
      <c r="C117" s="8">
        <v>939.0</v>
      </c>
      <c r="D117" s="8">
        <v>9.0</v>
      </c>
      <c r="E117" s="8">
        <v>948.0</v>
      </c>
      <c r="F117" s="9">
        <f t="shared" si="1"/>
        <v>0.009493670886</v>
      </c>
      <c r="G117" s="7">
        <v>75.0</v>
      </c>
      <c r="H117" s="7">
        <v>134.0</v>
      </c>
      <c r="I117" s="10">
        <f t="shared" si="2"/>
        <v>0.5597014925</v>
      </c>
      <c r="J117" s="7" t="s">
        <v>14</v>
      </c>
      <c r="K117" s="8">
        <v>59.0</v>
      </c>
      <c r="L117" s="8">
        <v>6.0</v>
      </c>
      <c r="M117" s="7" t="s">
        <v>18</v>
      </c>
    </row>
    <row r="118" ht="15.75" customHeight="1">
      <c r="A118" s="6">
        <v>42906.0</v>
      </c>
      <c r="B118" s="7" t="s">
        <v>119</v>
      </c>
      <c r="C118" s="8">
        <v>1042.0</v>
      </c>
      <c r="D118" s="8">
        <v>10.0</v>
      </c>
      <c r="E118" s="8">
        <v>1052.0</v>
      </c>
      <c r="F118" s="9">
        <f t="shared" si="1"/>
        <v>0.009505703422</v>
      </c>
      <c r="G118" s="7">
        <v>41.0</v>
      </c>
      <c r="H118" s="7">
        <v>150.0</v>
      </c>
      <c r="I118" s="10">
        <f t="shared" si="2"/>
        <v>0.2733333333</v>
      </c>
      <c r="J118" s="7" t="s">
        <v>64</v>
      </c>
      <c r="K118" s="8">
        <v>22.0</v>
      </c>
      <c r="L118" s="8">
        <v>9.0</v>
      </c>
      <c r="M118" s="7" t="s">
        <v>18</v>
      </c>
    </row>
    <row r="119" ht="15.75" customHeight="1">
      <c r="A119" s="6">
        <v>42942.0</v>
      </c>
      <c r="B119" s="7" t="s">
        <v>123</v>
      </c>
      <c r="C119" s="8">
        <v>1040.0</v>
      </c>
      <c r="D119" s="8">
        <v>10.0</v>
      </c>
      <c r="E119" s="8">
        <v>1050.0</v>
      </c>
      <c r="F119" s="9">
        <f t="shared" si="1"/>
        <v>0.009523809524</v>
      </c>
      <c r="G119" s="7">
        <v>43.0</v>
      </c>
      <c r="H119" s="7">
        <v>125.0</v>
      </c>
      <c r="I119" s="10">
        <f t="shared" si="2"/>
        <v>0.344</v>
      </c>
      <c r="J119" s="7" t="s">
        <v>14</v>
      </c>
      <c r="K119" s="8">
        <v>40.0</v>
      </c>
      <c r="L119" s="8">
        <v>10.0</v>
      </c>
      <c r="M119" s="7" t="s">
        <v>22</v>
      </c>
    </row>
    <row r="120" ht="15.75" customHeight="1">
      <c r="A120" s="12">
        <v>43015.0</v>
      </c>
      <c r="B120" s="7" t="s">
        <v>124</v>
      </c>
      <c r="C120" s="8">
        <v>823.0</v>
      </c>
      <c r="D120" s="8">
        <v>8.0</v>
      </c>
      <c r="E120" s="8">
        <v>831.0</v>
      </c>
      <c r="F120" s="9">
        <f t="shared" si="1"/>
        <v>0.009626955475</v>
      </c>
      <c r="G120" s="7">
        <v>82.0</v>
      </c>
      <c r="H120" s="7">
        <v>147.0</v>
      </c>
      <c r="I120" s="10">
        <f t="shared" si="2"/>
        <v>0.5578231293</v>
      </c>
      <c r="J120" s="7" t="s">
        <v>64</v>
      </c>
      <c r="K120" s="8">
        <v>55.0</v>
      </c>
      <c r="L120" s="8">
        <v>3.0</v>
      </c>
      <c r="M120" s="7" t="s">
        <v>22</v>
      </c>
    </row>
    <row r="121" ht="15.75" customHeight="1">
      <c r="A121" s="6">
        <v>42985.0</v>
      </c>
      <c r="B121" s="7" t="s">
        <v>125</v>
      </c>
      <c r="C121" s="8">
        <v>821.0</v>
      </c>
      <c r="D121" s="8">
        <v>8.0</v>
      </c>
      <c r="E121" s="8">
        <v>829.0</v>
      </c>
      <c r="F121" s="9">
        <f t="shared" si="1"/>
        <v>0.009650180941</v>
      </c>
      <c r="G121" s="7">
        <v>44.0</v>
      </c>
      <c r="H121" s="7">
        <v>134.0</v>
      </c>
      <c r="I121" s="10">
        <f t="shared" si="2"/>
        <v>0.328358209</v>
      </c>
      <c r="J121" s="7" t="s">
        <v>64</v>
      </c>
      <c r="K121" s="8">
        <v>37.0</v>
      </c>
      <c r="L121" s="8">
        <v>8.0</v>
      </c>
      <c r="M121" s="7" t="s">
        <v>18</v>
      </c>
    </row>
    <row r="122" ht="15.75" customHeight="1">
      <c r="A122" s="6">
        <v>42915.0</v>
      </c>
      <c r="B122" s="7" t="s">
        <v>126</v>
      </c>
      <c r="C122" s="8">
        <v>409.0</v>
      </c>
      <c r="D122" s="8">
        <v>4.0</v>
      </c>
      <c r="E122" s="8">
        <v>413.0</v>
      </c>
      <c r="F122" s="9">
        <f t="shared" si="1"/>
        <v>0.009685230024</v>
      </c>
      <c r="G122" s="7">
        <v>40.0</v>
      </c>
      <c r="H122" s="7">
        <v>106.0</v>
      </c>
      <c r="I122" s="10">
        <f t="shared" si="2"/>
        <v>0.3773584906</v>
      </c>
      <c r="J122" s="7" t="s">
        <v>29</v>
      </c>
      <c r="K122" s="8">
        <v>65.0</v>
      </c>
      <c r="L122" s="8">
        <v>1.0</v>
      </c>
      <c r="M122" s="7" t="s">
        <v>15</v>
      </c>
    </row>
    <row r="123" ht="15.75" customHeight="1">
      <c r="A123" s="6">
        <v>43010.0</v>
      </c>
      <c r="B123" s="7" t="s">
        <v>127</v>
      </c>
      <c r="C123" s="8">
        <v>810.0</v>
      </c>
      <c r="D123" s="8">
        <v>8.0</v>
      </c>
      <c r="E123" s="8">
        <v>818.0</v>
      </c>
      <c r="F123" s="9">
        <f t="shared" si="1"/>
        <v>0.0097799511</v>
      </c>
      <c r="G123" s="7">
        <v>58.0</v>
      </c>
      <c r="H123" s="7">
        <v>131.0</v>
      </c>
      <c r="I123" s="10">
        <f t="shared" si="2"/>
        <v>0.4427480916</v>
      </c>
      <c r="J123" s="7" t="s">
        <v>14</v>
      </c>
      <c r="K123" s="8">
        <v>39.0</v>
      </c>
      <c r="L123" s="8">
        <v>2.0</v>
      </c>
      <c r="M123" s="7" t="s">
        <v>15</v>
      </c>
    </row>
    <row r="124" ht="15.75" customHeight="1">
      <c r="A124" s="12">
        <v>43051.0</v>
      </c>
      <c r="B124" s="7" t="s">
        <v>128</v>
      </c>
      <c r="C124" s="8">
        <v>1105.0</v>
      </c>
      <c r="D124" s="8">
        <v>11.0</v>
      </c>
      <c r="E124" s="8">
        <v>1116.0</v>
      </c>
      <c r="F124" s="9">
        <f t="shared" si="1"/>
        <v>0.009856630824</v>
      </c>
      <c r="G124" s="7">
        <v>48.0</v>
      </c>
      <c r="H124" s="7">
        <v>112.0</v>
      </c>
      <c r="I124" s="10">
        <f t="shared" si="2"/>
        <v>0.4285714286</v>
      </c>
      <c r="J124" s="7" t="s">
        <v>64</v>
      </c>
      <c r="K124" s="8">
        <v>30.0</v>
      </c>
      <c r="L124" s="8">
        <v>6.0</v>
      </c>
      <c r="M124" s="7" t="s">
        <v>22</v>
      </c>
    </row>
    <row r="125" ht="15.75" customHeight="1">
      <c r="A125" s="12">
        <v>42736.0</v>
      </c>
      <c r="B125" s="7" t="s">
        <v>129</v>
      </c>
      <c r="C125" s="8">
        <v>1003.0</v>
      </c>
      <c r="D125" s="8">
        <v>10.0</v>
      </c>
      <c r="E125" s="8">
        <v>1013.0</v>
      </c>
      <c r="F125" s="9">
        <f t="shared" si="1"/>
        <v>0.009871668312</v>
      </c>
      <c r="G125" s="7">
        <v>71.0</v>
      </c>
      <c r="H125" s="7">
        <v>104.0</v>
      </c>
      <c r="I125" s="10">
        <f t="shared" si="2"/>
        <v>0.6826923077</v>
      </c>
      <c r="J125" s="7" t="s">
        <v>64</v>
      </c>
      <c r="K125" s="8">
        <v>62.0</v>
      </c>
      <c r="L125" s="8">
        <v>3.0</v>
      </c>
      <c r="M125" s="7" t="s">
        <v>18</v>
      </c>
    </row>
    <row r="126" ht="15.75" customHeight="1">
      <c r="A126" s="6">
        <v>43091.0</v>
      </c>
      <c r="B126" s="7" t="s">
        <v>130</v>
      </c>
      <c r="C126" s="8">
        <v>1199.0</v>
      </c>
      <c r="D126" s="8">
        <v>12.0</v>
      </c>
      <c r="E126" s="8">
        <v>1211.0</v>
      </c>
      <c r="F126" s="9">
        <f t="shared" si="1"/>
        <v>0.009909165979</v>
      </c>
      <c r="G126" s="7">
        <v>78.0</v>
      </c>
      <c r="H126" s="7">
        <v>108.0</v>
      </c>
      <c r="I126" s="10">
        <f t="shared" si="2"/>
        <v>0.7222222222</v>
      </c>
      <c r="J126" s="7" t="s">
        <v>14</v>
      </c>
      <c r="K126" s="8">
        <v>36.0</v>
      </c>
      <c r="L126" s="8">
        <v>4.0</v>
      </c>
      <c r="M126" s="7" t="s">
        <v>18</v>
      </c>
    </row>
    <row r="127" ht="15.75" customHeight="1">
      <c r="A127" s="12">
        <v>42818.0</v>
      </c>
      <c r="B127" s="7" t="s">
        <v>131</v>
      </c>
      <c r="C127" s="8">
        <v>497.0</v>
      </c>
      <c r="D127" s="8">
        <v>5.0</v>
      </c>
      <c r="E127" s="8">
        <v>502.0</v>
      </c>
      <c r="F127" s="9">
        <f t="shared" si="1"/>
        <v>0.009960159363</v>
      </c>
      <c r="G127" s="7">
        <v>89.0</v>
      </c>
      <c r="H127" s="7">
        <v>109.0</v>
      </c>
      <c r="I127" s="10">
        <f t="shared" si="2"/>
        <v>0.8165137615</v>
      </c>
      <c r="J127" s="7" t="s">
        <v>64</v>
      </c>
      <c r="K127" s="8">
        <v>43.0</v>
      </c>
      <c r="L127" s="8">
        <v>9.0</v>
      </c>
      <c r="M127" s="7" t="s">
        <v>18</v>
      </c>
    </row>
    <row r="128" ht="15.75" customHeight="1">
      <c r="A128" s="12">
        <v>42817.0</v>
      </c>
      <c r="B128" s="7" t="s">
        <v>132</v>
      </c>
      <c r="C128" s="8">
        <v>793.0</v>
      </c>
      <c r="D128" s="8">
        <v>8.0</v>
      </c>
      <c r="E128" s="8">
        <v>801.0</v>
      </c>
      <c r="F128" s="9">
        <f t="shared" si="1"/>
        <v>0.009987515605</v>
      </c>
      <c r="G128" s="7">
        <v>89.0</v>
      </c>
      <c r="H128" s="7">
        <v>112.0</v>
      </c>
      <c r="I128" s="10">
        <f t="shared" si="2"/>
        <v>0.7946428571</v>
      </c>
      <c r="J128" s="7" t="s">
        <v>29</v>
      </c>
      <c r="K128" s="8">
        <v>39.0</v>
      </c>
      <c r="L128" s="8">
        <v>10.0</v>
      </c>
      <c r="M128" s="7" t="s">
        <v>15</v>
      </c>
    </row>
    <row r="129" ht="15.75" customHeight="1">
      <c r="A129" s="6">
        <v>43089.0</v>
      </c>
      <c r="B129" s="7" t="s">
        <v>118</v>
      </c>
      <c r="C129" s="8">
        <v>1187.0</v>
      </c>
      <c r="D129" s="8">
        <v>12.0</v>
      </c>
      <c r="E129" s="8">
        <v>1199.0</v>
      </c>
      <c r="F129" s="9">
        <f t="shared" si="1"/>
        <v>0.01000834028</v>
      </c>
      <c r="G129" s="7">
        <v>72.0</v>
      </c>
      <c r="H129" s="7">
        <v>94.0</v>
      </c>
      <c r="I129" s="10">
        <f t="shared" si="2"/>
        <v>0.7659574468</v>
      </c>
      <c r="J129" s="7" t="s">
        <v>14</v>
      </c>
      <c r="K129" s="8">
        <v>43.0</v>
      </c>
      <c r="L129" s="8">
        <v>4.0</v>
      </c>
      <c r="M129" s="7" t="s">
        <v>18</v>
      </c>
    </row>
    <row r="130" ht="15.75" customHeight="1">
      <c r="A130" s="12">
        <v>42953.0</v>
      </c>
      <c r="B130" s="7" t="s">
        <v>133</v>
      </c>
      <c r="C130" s="8">
        <v>1182.0</v>
      </c>
      <c r="D130" s="8">
        <v>12.0</v>
      </c>
      <c r="E130" s="8">
        <v>1194.0</v>
      </c>
      <c r="F130" s="9">
        <f t="shared" si="1"/>
        <v>0.01005025126</v>
      </c>
      <c r="G130" s="7">
        <v>52.0</v>
      </c>
      <c r="H130" s="7">
        <v>107.0</v>
      </c>
      <c r="I130" s="10">
        <f t="shared" si="2"/>
        <v>0.4859813084</v>
      </c>
      <c r="J130" s="7" t="s">
        <v>14</v>
      </c>
      <c r="K130" s="8">
        <v>38.0</v>
      </c>
      <c r="L130" s="8">
        <v>1.0</v>
      </c>
      <c r="M130" s="7" t="s">
        <v>22</v>
      </c>
    </row>
    <row r="131" ht="15.75" customHeight="1">
      <c r="A131" s="12">
        <v>43092.0</v>
      </c>
      <c r="B131" s="7" t="s">
        <v>92</v>
      </c>
      <c r="C131" s="8">
        <v>1082.0</v>
      </c>
      <c r="D131" s="8">
        <v>11.0</v>
      </c>
      <c r="E131" s="8">
        <v>1093.0</v>
      </c>
      <c r="F131" s="9">
        <f t="shared" si="1"/>
        <v>0.01006404392</v>
      </c>
      <c r="G131" s="7">
        <v>67.0</v>
      </c>
      <c r="H131" s="7">
        <v>119.0</v>
      </c>
      <c r="I131" s="10">
        <f t="shared" si="2"/>
        <v>0.5630252101</v>
      </c>
      <c r="J131" s="7" t="s">
        <v>14</v>
      </c>
      <c r="K131" s="8">
        <v>31.0</v>
      </c>
      <c r="L131" s="8">
        <v>10.0</v>
      </c>
      <c r="M131" s="7" t="s">
        <v>18</v>
      </c>
    </row>
    <row r="132" ht="15.75" customHeight="1">
      <c r="A132" s="6">
        <v>42909.0</v>
      </c>
      <c r="B132" s="7" t="s">
        <v>134</v>
      </c>
      <c r="C132" s="8">
        <v>196.0</v>
      </c>
      <c r="D132" s="8">
        <v>2.0</v>
      </c>
      <c r="E132" s="8">
        <v>198.0</v>
      </c>
      <c r="F132" s="9">
        <f t="shared" si="1"/>
        <v>0.0101010101</v>
      </c>
      <c r="G132" s="7">
        <v>97.0</v>
      </c>
      <c r="H132" s="7">
        <v>118.0</v>
      </c>
      <c r="I132" s="10">
        <f t="shared" si="2"/>
        <v>0.8220338983</v>
      </c>
      <c r="J132" s="7" t="s">
        <v>29</v>
      </c>
      <c r="K132" s="8">
        <v>46.0</v>
      </c>
      <c r="L132" s="8">
        <v>9.0</v>
      </c>
      <c r="M132" s="7" t="s">
        <v>22</v>
      </c>
    </row>
    <row r="133" ht="15.75" customHeight="1">
      <c r="A133" s="12">
        <v>42809.0</v>
      </c>
      <c r="B133" s="7" t="s">
        <v>135</v>
      </c>
      <c r="C133" s="8">
        <v>1176.0</v>
      </c>
      <c r="D133" s="8">
        <v>12.0</v>
      </c>
      <c r="E133" s="8">
        <v>1188.0</v>
      </c>
      <c r="F133" s="9">
        <f t="shared" si="1"/>
        <v>0.0101010101</v>
      </c>
      <c r="G133" s="7">
        <v>78.0</v>
      </c>
      <c r="H133" s="7">
        <v>145.0</v>
      </c>
      <c r="I133" s="10">
        <f t="shared" si="2"/>
        <v>0.5379310345</v>
      </c>
      <c r="J133" s="7" t="s">
        <v>14</v>
      </c>
      <c r="K133" s="8">
        <v>42.0</v>
      </c>
      <c r="L133" s="8">
        <v>5.0</v>
      </c>
      <c r="M133" s="7" t="s">
        <v>18</v>
      </c>
    </row>
    <row r="134" ht="15.75" customHeight="1">
      <c r="A134" s="6">
        <v>42967.0</v>
      </c>
      <c r="B134" s="7" t="s">
        <v>80</v>
      </c>
      <c r="C134" s="8">
        <v>388.0</v>
      </c>
      <c r="D134" s="8">
        <v>4.0</v>
      </c>
      <c r="E134" s="8">
        <v>392.0</v>
      </c>
      <c r="F134" s="9">
        <f t="shared" si="1"/>
        <v>0.01020408163</v>
      </c>
      <c r="G134" s="7">
        <v>55.0</v>
      </c>
      <c r="H134" s="7">
        <v>142.0</v>
      </c>
      <c r="I134" s="10">
        <f t="shared" si="2"/>
        <v>0.3873239437</v>
      </c>
      <c r="J134" s="7" t="s">
        <v>29</v>
      </c>
      <c r="K134" s="8">
        <v>59.0</v>
      </c>
      <c r="L134" s="8">
        <v>4.0</v>
      </c>
      <c r="M134" s="7" t="s">
        <v>18</v>
      </c>
    </row>
    <row r="135" ht="15.75" customHeight="1">
      <c r="A135" s="12">
        <v>42852.0</v>
      </c>
      <c r="B135" s="7" t="s">
        <v>136</v>
      </c>
      <c r="C135" s="8">
        <v>871.0</v>
      </c>
      <c r="D135" s="8">
        <v>9.0</v>
      </c>
      <c r="E135" s="8">
        <v>880.0</v>
      </c>
      <c r="F135" s="9">
        <f t="shared" si="1"/>
        <v>0.01022727273</v>
      </c>
      <c r="G135" s="7">
        <v>56.0</v>
      </c>
      <c r="H135" s="7">
        <v>111.0</v>
      </c>
      <c r="I135" s="10">
        <f t="shared" si="2"/>
        <v>0.5045045045</v>
      </c>
      <c r="J135" s="7" t="s">
        <v>14</v>
      </c>
      <c r="K135" s="8">
        <v>57.0</v>
      </c>
      <c r="L135" s="8">
        <v>2.0</v>
      </c>
      <c r="M135" s="7" t="s">
        <v>18</v>
      </c>
    </row>
    <row r="136" ht="15.75" customHeight="1">
      <c r="A136" s="12">
        <v>43065.0</v>
      </c>
      <c r="B136" s="7" t="s">
        <v>137</v>
      </c>
      <c r="C136" s="8">
        <v>1160.0</v>
      </c>
      <c r="D136" s="8">
        <v>12.0</v>
      </c>
      <c r="E136" s="8">
        <v>1172.0</v>
      </c>
      <c r="F136" s="9">
        <f t="shared" si="1"/>
        <v>0.01023890785</v>
      </c>
      <c r="G136" s="7">
        <v>89.0</v>
      </c>
      <c r="H136" s="7">
        <v>113.0</v>
      </c>
      <c r="I136" s="10">
        <f t="shared" si="2"/>
        <v>0.7876106195</v>
      </c>
      <c r="J136" s="7" t="s">
        <v>14</v>
      </c>
      <c r="K136" s="8">
        <v>56.0</v>
      </c>
      <c r="L136" s="8">
        <v>2.0</v>
      </c>
      <c r="M136" s="7" t="s">
        <v>18</v>
      </c>
    </row>
    <row r="137" ht="15.75" customHeight="1">
      <c r="A137" s="12">
        <v>42782.0</v>
      </c>
      <c r="B137" s="7" t="s">
        <v>75</v>
      </c>
      <c r="C137" s="8">
        <v>956.0</v>
      </c>
      <c r="D137" s="8">
        <v>10.0</v>
      </c>
      <c r="E137" s="8">
        <v>966.0</v>
      </c>
      <c r="F137" s="9">
        <f t="shared" si="1"/>
        <v>0.01035196687</v>
      </c>
      <c r="G137" s="7">
        <v>77.0</v>
      </c>
      <c r="H137" s="7">
        <v>97.0</v>
      </c>
      <c r="I137" s="10">
        <f t="shared" si="2"/>
        <v>0.793814433</v>
      </c>
      <c r="J137" s="7" t="s">
        <v>14</v>
      </c>
      <c r="K137" s="8">
        <v>40.0</v>
      </c>
      <c r="L137" s="8">
        <v>7.0</v>
      </c>
      <c r="M137" s="7" t="s">
        <v>15</v>
      </c>
    </row>
    <row r="138" ht="15.75" customHeight="1">
      <c r="A138" s="12">
        <v>42894.0</v>
      </c>
      <c r="B138" s="7" t="s">
        <v>138</v>
      </c>
      <c r="C138" s="8">
        <v>855.0</v>
      </c>
      <c r="D138" s="8">
        <v>9.0</v>
      </c>
      <c r="E138" s="8">
        <v>864.0</v>
      </c>
      <c r="F138" s="9">
        <f t="shared" si="1"/>
        <v>0.01041666667</v>
      </c>
      <c r="G138" s="7">
        <v>83.0</v>
      </c>
      <c r="H138" s="7">
        <v>125.0</v>
      </c>
      <c r="I138" s="10">
        <f t="shared" si="2"/>
        <v>0.664</v>
      </c>
      <c r="J138" s="7" t="s">
        <v>14</v>
      </c>
      <c r="K138" s="8">
        <v>46.0</v>
      </c>
      <c r="L138" s="8">
        <v>9.0</v>
      </c>
      <c r="M138" s="7" t="s">
        <v>22</v>
      </c>
    </row>
    <row r="139" ht="15.75" customHeight="1">
      <c r="A139" s="12">
        <v>43007.0</v>
      </c>
      <c r="B139" s="7" t="s">
        <v>44</v>
      </c>
      <c r="C139" s="8">
        <v>569.0</v>
      </c>
      <c r="D139" s="8">
        <v>6.0</v>
      </c>
      <c r="E139" s="8">
        <v>575.0</v>
      </c>
      <c r="F139" s="9">
        <f t="shared" si="1"/>
        <v>0.01043478261</v>
      </c>
      <c r="G139" s="7">
        <v>55.0</v>
      </c>
      <c r="H139" s="7">
        <v>121.0</v>
      </c>
      <c r="I139" s="10">
        <f t="shared" si="2"/>
        <v>0.4545454545</v>
      </c>
      <c r="J139" s="7" t="s">
        <v>29</v>
      </c>
      <c r="K139" s="8">
        <v>41.0</v>
      </c>
      <c r="L139" s="8">
        <v>6.0</v>
      </c>
      <c r="M139" s="7" t="s">
        <v>22</v>
      </c>
    </row>
    <row r="140" ht="15.75" customHeight="1">
      <c r="A140" s="6">
        <v>42972.0</v>
      </c>
      <c r="B140" s="7" t="s">
        <v>139</v>
      </c>
      <c r="C140" s="8">
        <v>755.0</v>
      </c>
      <c r="D140" s="8">
        <v>8.0</v>
      </c>
      <c r="E140" s="8">
        <v>763.0</v>
      </c>
      <c r="F140" s="9">
        <f t="shared" si="1"/>
        <v>0.01048492792</v>
      </c>
      <c r="G140" s="7">
        <v>39.0</v>
      </c>
      <c r="H140" s="7">
        <v>104.0</v>
      </c>
      <c r="I140" s="10">
        <f t="shared" si="2"/>
        <v>0.375</v>
      </c>
      <c r="J140" s="7" t="s">
        <v>64</v>
      </c>
      <c r="K140" s="8">
        <v>34.0</v>
      </c>
      <c r="L140" s="8">
        <v>9.0</v>
      </c>
      <c r="M140" s="7" t="s">
        <v>18</v>
      </c>
    </row>
    <row r="141" ht="15.75" customHeight="1">
      <c r="A141" s="12">
        <v>42799.0</v>
      </c>
      <c r="B141" s="7" t="s">
        <v>140</v>
      </c>
      <c r="C141" s="8">
        <v>1033.0</v>
      </c>
      <c r="D141" s="8">
        <v>11.0</v>
      </c>
      <c r="E141" s="8">
        <v>1044.0</v>
      </c>
      <c r="F141" s="9">
        <f t="shared" si="1"/>
        <v>0.01053639847</v>
      </c>
      <c r="G141" s="7">
        <v>51.0</v>
      </c>
      <c r="H141" s="7">
        <v>142.0</v>
      </c>
      <c r="I141" s="10">
        <f t="shared" si="2"/>
        <v>0.3591549296</v>
      </c>
      <c r="J141" s="7" t="s">
        <v>64</v>
      </c>
      <c r="K141" s="8">
        <v>33.0</v>
      </c>
      <c r="L141" s="8">
        <v>10.0</v>
      </c>
      <c r="M141" s="7" t="s">
        <v>15</v>
      </c>
    </row>
    <row r="142" ht="15.75" customHeight="1">
      <c r="A142" s="12">
        <v>42898.0</v>
      </c>
      <c r="B142" s="7" t="s">
        <v>141</v>
      </c>
      <c r="C142" s="8">
        <v>747.0</v>
      </c>
      <c r="D142" s="8">
        <v>8.0</v>
      </c>
      <c r="E142" s="8">
        <v>755.0</v>
      </c>
      <c r="F142" s="9">
        <f t="shared" si="1"/>
        <v>0.01059602649</v>
      </c>
      <c r="G142" s="7">
        <v>40.0</v>
      </c>
      <c r="H142" s="7">
        <v>113.0</v>
      </c>
      <c r="I142" s="10">
        <f t="shared" si="2"/>
        <v>0.3539823009</v>
      </c>
      <c r="J142" s="7" t="s">
        <v>64</v>
      </c>
      <c r="K142" s="8">
        <v>58.0</v>
      </c>
      <c r="L142" s="8">
        <v>6.0</v>
      </c>
      <c r="M142" s="7" t="s">
        <v>15</v>
      </c>
    </row>
    <row r="143" ht="15.75" customHeight="1">
      <c r="A143" s="12">
        <v>42951.0</v>
      </c>
      <c r="B143" s="7" t="s">
        <v>142</v>
      </c>
      <c r="C143" s="8">
        <v>1024.0</v>
      </c>
      <c r="D143" s="8">
        <v>11.0</v>
      </c>
      <c r="E143" s="8">
        <v>1035.0</v>
      </c>
      <c r="F143" s="9">
        <f t="shared" si="1"/>
        <v>0.01062801932</v>
      </c>
      <c r="G143" s="7">
        <v>96.0</v>
      </c>
      <c r="H143" s="7">
        <v>143.0</v>
      </c>
      <c r="I143" s="10">
        <f t="shared" si="2"/>
        <v>0.6713286713</v>
      </c>
      <c r="J143" s="7" t="s">
        <v>64</v>
      </c>
      <c r="K143" s="8">
        <v>62.0</v>
      </c>
      <c r="L143" s="8">
        <v>9.0</v>
      </c>
      <c r="M143" s="7" t="s">
        <v>18</v>
      </c>
    </row>
    <row r="144" ht="15.75" customHeight="1">
      <c r="A144" s="12">
        <v>42845.0</v>
      </c>
      <c r="B144" s="7" t="s">
        <v>143</v>
      </c>
      <c r="C144" s="8">
        <v>372.0</v>
      </c>
      <c r="D144" s="8">
        <v>4.0</v>
      </c>
      <c r="E144" s="8">
        <v>376.0</v>
      </c>
      <c r="F144" s="9">
        <f t="shared" si="1"/>
        <v>0.01063829787</v>
      </c>
      <c r="G144" s="7">
        <v>90.0</v>
      </c>
      <c r="H144" s="7">
        <v>97.0</v>
      </c>
      <c r="I144" s="10">
        <f t="shared" si="2"/>
        <v>0.9278350515</v>
      </c>
      <c r="J144" s="7" t="s">
        <v>29</v>
      </c>
      <c r="K144" s="8">
        <v>29.0</v>
      </c>
      <c r="L144" s="8">
        <v>10.0</v>
      </c>
      <c r="M144" s="7" t="s">
        <v>18</v>
      </c>
    </row>
    <row r="145" ht="15.75" customHeight="1">
      <c r="A145" s="6">
        <v>42813.0</v>
      </c>
      <c r="B145" s="7" t="s">
        <v>144</v>
      </c>
      <c r="C145" s="8">
        <v>925.0</v>
      </c>
      <c r="D145" s="8">
        <v>10.0</v>
      </c>
      <c r="E145" s="8">
        <v>935.0</v>
      </c>
      <c r="F145" s="9">
        <f t="shared" si="1"/>
        <v>0.01069518717</v>
      </c>
      <c r="G145" s="7">
        <v>24.0</v>
      </c>
      <c r="H145" s="7">
        <v>132.0</v>
      </c>
      <c r="I145" s="10">
        <f t="shared" si="2"/>
        <v>0.1818181818</v>
      </c>
      <c r="J145" s="7" t="s">
        <v>64</v>
      </c>
      <c r="K145" s="8">
        <v>63.0</v>
      </c>
      <c r="L145" s="8">
        <v>3.0</v>
      </c>
      <c r="M145" s="7" t="s">
        <v>22</v>
      </c>
    </row>
    <row r="146" ht="15.75" customHeight="1">
      <c r="A146" s="6">
        <v>42814.0</v>
      </c>
      <c r="B146" s="7" t="s">
        <v>46</v>
      </c>
      <c r="C146" s="8">
        <v>824.0</v>
      </c>
      <c r="D146" s="8">
        <v>9.0</v>
      </c>
      <c r="E146" s="8">
        <v>833.0</v>
      </c>
      <c r="F146" s="9">
        <f t="shared" si="1"/>
        <v>0.01080432173</v>
      </c>
      <c r="G146" s="7">
        <v>49.0</v>
      </c>
      <c r="H146" s="7">
        <v>97.0</v>
      </c>
      <c r="I146" s="10">
        <f t="shared" si="2"/>
        <v>0.5051546392</v>
      </c>
      <c r="J146" s="7" t="s">
        <v>14</v>
      </c>
      <c r="K146" s="8">
        <v>33.0</v>
      </c>
      <c r="L146" s="8">
        <v>7.0</v>
      </c>
      <c r="M146" s="7" t="s">
        <v>18</v>
      </c>
    </row>
    <row r="147" ht="15.75" customHeight="1">
      <c r="A147" s="6">
        <v>43073.0</v>
      </c>
      <c r="B147" s="7" t="s">
        <v>145</v>
      </c>
      <c r="C147" s="8">
        <v>994.0</v>
      </c>
      <c r="D147" s="8">
        <v>11.0</v>
      </c>
      <c r="E147" s="8">
        <v>1005.0</v>
      </c>
      <c r="F147" s="9">
        <f t="shared" si="1"/>
        <v>0.01094527363</v>
      </c>
      <c r="G147" s="7">
        <v>63.0</v>
      </c>
      <c r="H147" s="7">
        <v>141.0</v>
      </c>
      <c r="I147" s="10">
        <f t="shared" si="2"/>
        <v>0.4468085106</v>
      </c>
      <c r="J147" s="7" t="s">
        <v>14</v>
      </c>
      <c r="K147" s="8">
        <v>52.0</v>
      </c>
      <c r="L147" s="8">
        <v>10.0</v>
      </c>
      <c r="M147" s="7" t="s">
        <v>18</v>
      </c>
    </row>
    <row r="148" ht="15.75" customHeight="1">
      <c r="A148" s="12">
        <v>42822.0</v>
      </c>
      <c r="B148" s="7" t="s">
        <v>146</v>
      </c>
      <c r="C148" s="8">
        <v>1174.0</v>
      </c>
      <c r="D148" s="8">
        <v>13.0</v>
      </c>
      <c r="E148" s="8">
        <v>1187.0</v>
      </c>
      <c r="F148" s="9">
        <f t="shared" si="1"/>
        <v>0.01095197978</v>
      </c>
      <c r="G148" s="7">
        <v>69.0</v>
      </c>
      <c r="H148" s="7">
        <v>140.0</v>
      </c>
      <c r="I148" s="10">
        <f t="shared" si="2"/>
        <v>0.4928571429</v>
      </c>
      <c r="J148" s="7" t="s">
        <v>29</v>
      </c>
      <c r="K148" s="8">
        <v>24.0</v>
      </c>
      <c r="L148" s="8">
        <v>1.0</v>
      </c>
      <c r="M148" s="7" t="s">
        <v>18</v>
      </c>
    </row>
    <row r="149" ht="15.75" customHeight="1">
      <c r="A149" s="12">
        <v>43031.0</v>
      </c>
      <c r="B149" s="7" t="s">
        <v>147</v>
      </c>
      <c r="C149" s="8">
        <v>360.0</v>
      </c>
      <c r="D149" s="8">
        <v>4.0</v>
      </c>
      <c r="E149" s="8">
        <v>364.0</v>
      </c>
      <c r="F149" s="9">
        <f t="shared" si="1"/>
        <v>0.01098901099</v>
      </c>
      <c r="G149" s="7">
        <v>78.0</v>
      </c>
      <c r="H149" s="7">
        <v>91.0</v>
      </c>
      <c r="I149" s="10">
        <f t="shared" si="2"/>
        <v>0.8571428571</v>
      </c>
      <c r="J149" s="7" t="s">
        <v>29</v>
      </c>
      <c r="K149" s="8">
        <v>37.0</v>
      </c>
      <c r="L149" s="8">
        <v>9.0</v>
      </c>
      <c r="M149" s="7" t="s">
        <v>18</v>
      </c>
    </row>
    <row r="150" ht="15.75" customHeight="1">
      <c r="A150" s="6">
        <v>43082.0</v>
      </c>
      <c r="B150" s="7" t="s">
        <v>148</v>
      </c>
      <c r="C150" s="8">
        <v>899.0</v>
      </c>
      <c r="D150" s="8">
        <v>10.0</v>
      </c>
      <c r="E150" s="8">
        <v>909.0</v>
      </c>
      <c r="F150" s="9">
        <f t="shared" si="1"/>
        <v>0.01100110011</v>
      </c>
      <c r="G150" s="7">
        <v>100.0</v>
      </c>
      <c r="H150" s="7">
        <v>138.0</v>
      </c>
      <c r="I150" s="10">
        <f t="shared" si="2"/>
        <v>0.7246376812</v>
      </c>
      <c r="J150" s="7" t="s">
        <v>14</v>
      </c>
      <c r="K150" s="8">
        <v>50.0</v>
      </c>
      <c r="L150" s="8">
        <v>7.0</v>
      </c>
      <c r="M150" s="7" t="s">
        <v>18</v>
      </c>
    </row>
    <row r="151" ht="15.75" customHeight="1">
      <c r="A151" s="6">
        <v>42887.0</v>
      </c>
      <c r="B151" s="7" t="s">
        <v>149</v>
      </c>
      <c r="C151" s="8">
        <v>449.0</v>
      </c>
      <c r="D151" s="8">
        <v>5.0</v>
      </c>
      <c r="E151" s="8">
        <v>454.0</v>
      </c>
      <c r="F151" s="9">
        <f t="shared" si="1"/>
        <v>0.01101321586</v>
      </c>
      <c r="G151" s="7">
        <v>79.0</v>
      </c>
      <c r="H151" s="7">
        <v>117.0</v>
      </c>
      <c r="I151" s="10">
        <f t="shared" si="2"/>
        <v>0.6752136752</v>
      </c>
      <c r="J151" s="7" t="s">
        <v>29</v>
      </c>
      <c r="K151" s="8">
        <v>63.0</v>
      </c>
      <c r="L151" s="8">
        <v>9.0</v>
      </c>
      <c r="M151" s="7" t="s">
        <v>22</v>
      </c>
    </row>
    <row r="152" ht="15.75" customHeight="1">
      <c r="A152" s="6">
        <v>43070.0</v>
      </c>
      <c r="B152" s="7" t="s">
        <v>150</v>
      </c>
      <c r="C152" s="8">
        <v>1167.0</v>
      </c>
      <c r="D152" s="8">
        <v>13.0</v>
      </c>
      <c r="E152" s="8">
        <v>1180.0</v>
      </c>
      <c r="F152" s="9">
        <f t="shared" si="1"/>
        <v>0.01101694915</v>
      </c>
      <c r="G152" s="7">
        <v>38.0</v>
      </c>
      <c r="H152" s="7">
        <v>103.0</v>
      </c>
      <c r="I152" s="10">
        <f t="shared" si="2"/>
        <v>0.3689320388</v>
      </c>
      <c r="J152" s="7" t="s">
        <v>29</v>
      </c>
      <c r="K152" s="8">
        <v>24.0</v>
      </c>
      <c r="L152" s="8">
        <v>8.0</v>
      </c>
      <c r="M152" s="7" t="s">
        <v>22</v>
      </c>
    </row>
    <row r="153" ht="15.75" customHeight="1">
      <c r="A153" s="12">
        <v>42760.0</v>
      </c>
      <c r="B153" s="7" t="s">
        <v>148</v>
      </c>
      <c r="C153" s="8">
        <v>718.0</v>
      </c>
      <c r="D153" s="8">
        <v>8.0</v>
      </c>
      <c r="E153" s="8">
        <v>726.0</v>
      </c>
      <c r="F153" s="9">
        <f t="shared" si="1"/>
        <v>0.01101928375</v>
      </c>
      <c r="G153" s="7">
        <v>59.0</v>
      </c>
      <c r="H153" s="7">
        <v>94.0</v>
      </c>
      <c r="I153" s="10">
        <f t="shared" si="2"/>
        <v>0.6276595745</v>
      </c>
      <c r="J153" s="7" t="s">
        <v>29</v>
      </c>
      <c r="K153" s="8">
        <v>59.0</v>
      </c>
      <c r="L153" s="8">
        <v>6.0</v>
      </c>
      <c r="M153" s="7" t="s">
        <v>18</v>
      </c>
    </row>
    <row r="154" ht="15.75" customHeight="1">
      <c r="A154" s="6">
        <v>42853.0</v>
      </c>
      <c r="B154" s="7" t="s">
        <v>42</v>
      </c>
      <c r="C154" s="8">
        <v>353.0</v>
      </c>
      <c r="D154" s="8">
        <v>4.0</v>
      </c>
      <c r="E154" s="8">
        <v>357.0</v>
      </c>
      <c r="F154" s="9">
        <f t="shared" si="1"/>
        <v>0.01120448179</v>
      </c>
      <c r="G154" s="7">
        <v>33.0</v>
      </c>
      <c r="H154" s="7">
        <v>134.0</v>
      </c>
      <c r="I154" s="10">
        <f t="shared" si="2"/>
        <v>0.2462686567</v>
      </c>
      <c r="J154" s="7" t="s">
        <v>29</v>
      </c>
      <c r="K154" s="8">
        <v>26.0</v>
      </c>
      <c r="L154" s="8">
        <v>6.0</v>
      </c>
      <c r="M154" s="7" t="s">
        <v>18</v>
      </c>
    </row>
    <row r="155" ht="15.75" customHeight="1">
      <c r="A155" s="6">
        <v>42805.0</v>
      </c>
      <c r="B155" s="7" t="s">
        <v>139</v>
      </c>
      <c r="C155" s="8">
        <v>787.0</v>
      </c>
      <c r="D155" s="8">
        <v>9.0</v>
      </c>
      <c r="E155" s="8">
        <v>796.0</v>
      </c>
      <c r="F155" s="9">
        <f t="shared" si="1"/>
        <v>0.01130653266</v>
      </c>
      <c r="G155" s="7">
        <v>82.0</v>
      </c>
      <c r="H155" s="7">
        <v>128.0</v>
      </c>
      <c r="I155" s="10">
        <f t="shared" si="2"/>
        <v>0.640625</v>
      </c>
      <c r="J155" s="7" t="s">
        <v>29</v>
      </c>
      <c r="K155" s="8">
        <v>65.0</v>
      </c>
      <c r="L155" s="8">
        <v>3.0</v>
      </c>
      <c r="M155" s="7" t="s">
        <v>18</v>
      </c>
    </row>
    <row r="156" ht="15.75" customHeight="1">
      <c r="A156" s="12">
        <v>42962.0</v>
      </c>
      <c r="B156" s="7" t="s">
        <v>57</v>
      </c>
      <c r="C156" s="8">
        <v>784.0</v>
      </c>
      <c r="D156" s="8">
        <v>9.0</v>
      </c>
      <c r="E156" s="8">
        <v>793.0</v>
      </c>
      <c r="F156" s="9">
        <f t="shared" si="1"/>
        <v>0.01134930643</v>
      </c>
      <c r="G156" s="7">
        <v>54.0</v>
      </c>
      <c r="H156" s="7">
        <v>138.0</v>
      </c>
      <c r="I156" s="10">
        <f t="shared" si="2"/>
        <v>0.3913043478</v>
      </c>
      <c r="J156" s="7" t="s">
        <v>29</v>
      </c>
      <c r="K156" s="8">
        <v>43.0</v>
      </c>
      <c r="L156" s="8">
        <v>3.0</v>
      </c>
      <c r="M156" s="7" t="s">
        <v>15</v>
      </c>
    </row>
    <row r="157" ht="15.75" customHeight="1">
      <c r="A157" s="12">
        <v>42950.0</v>
      </c>
      <c r="B157" s="7" t="s">
        <v>54</v>
      </c>
      <c r="C157" s="8">
        <v>1131.0</v>
      </c>
      <c r="D157" s="8">
        <v>13.0</v>
      </c>
      <c r="E157" s="8">
        <v>1144.0</v>
      </c>
      <c r="F157" s="9">
        <f t="shared" si="1"/>
        <v>0.01136363636</v>
      </c>
      <c r="G157" s="7">
        <v>72.0</v>
      </c>
      <c r="H157" s="7">
        <v>147.0</v>
      </c>
      <c r="I157" s="10">
        <f t="shared" si="2"/>
        <v>0.4897959184</v>
      </c>
      <c r="J157" s="7" t="s">
        <v>14</v>
      </c>
      <c r="K157" s="8">
        <v>43.0</v>
      </c>
      <c r="L157" s="8">
        <v>4.0</v>
      </c>
      <c r="M157" s="7" t="s">
        <v>15</v>
      </c>
    </row>
    <row r="158" ht="15.75" customHeight="1">
      <c r="A158" s="6">
        <v>42895.0</v>
      </c>
      <c r="B158" s="7" t="s">
        <v>151</v>
      </c>
      <c r="C158" s="8">
        <v>520.0</v>
      </c>
      <c r="D158" s="8">
        <v>6.0</v>
      </c>
      <c r="E158" s="8">
        <v>526.0</v>
      </c>
      <c r="F158" s="9">
        <f t="shared" si="1"/>
        <v>0.01140684411</v>
      </c>
      <c r="G158" s="7">
        <v>52.0</v>
      </c>
      <c r="H158" s="7">
        <v>116.0</v>
      </c>
      <c r="I158" s="10">
        <f t="shared" si="2"/>
        <v>0.4482758621</v>
      </c>
      <c r="J158" s="7" t="s">
        <v>29</v>
      </c>
      <c r="K158" s="8">
        <v>50.0</v>
      </c>
      <c r="L158" s="8">
        <v>5.0</v>
      </c>
      <c r="M158" s="7" t="s">
        <v>22</v>
      </c>
    </row>
    <row r="159" ht="15.75" customHeight="1">
      <c r="A159" s="6">
        <v>43036.0</v>
      </c>
      <c r="B159" s="7" t="s">
        <v>100</v>
      </c>
      <c r="C159" s="8">
        <v>779.0</v>
      </c>
      <c r="D159" s="8">
        <v>9.0</v>
      </c>
      <c r="E159" s="8">
        <v>788.0</v>
      </c>
      <c r="F159" s="9">
        <f t="shared" si="1"/>
        <v>0.0114213198</v>
      </c>
      <c r="G159" s="7">
        <v>24.0</v>
      </c>
      <c r="H159" s="7">
        <v>131.0</v>
      </c>
      <c r="I159" s="10">
        <f t="shared" si="2"/>
        <v>0.1832061069</v>
      </c>
      <c r="J159" s="7" t="s">
        <v>14</v>
      </c>
      <c r="K159" s="8">
        <v>38.0</v>
      </c>
      <c r="L159" s="8">
        <v>2.0</v>
      </c>
      <c r="M159" s="7" t="s">
        <v>15</v>
      </c>
    </row>
    <row r="160" ht="15.75" customHeight="1">
      <c r="A160" s="6">
        <v>42956.0</v>
      </c>
      <c r="B160" s="7" t="s">
        <v>87</v>
      </c>
      <c r="C160" s="8">
        <v>344.0</v>
      </c>
      <c r="D160" s="8">
        <v>4.0</v>
      </c>
      <c r="E160" s="8">
        <v>348.0</v>
      </c>
      <c r="F160" s="9">
        <f t="shared" si="1"/>
        <v>0.01149425287</v>
      </c>
      <c r="G160" s="7">
        <v>81.0</v>
      </c>
      <c r="H160" s="7">
        <v>112.0</v>
      </c>
      <c r="I160" s="10">
        <f t="shared" si="2"/>
        <v>0.7232142857</v>
      </c>
      <c r="J160" s="7" t="s">
        <v>29</v>
      </c>
      <c r="K160" s="8">
        <v>56.0</v>
      </c>
      <c r="L160" s="8">
        <v>2.0</v>
      </c>
      <c r="M160" s="7" t="s">
        <v>18</v>
      </c>
    </row>
    <row r="161" ht="15.75" customHeight="1">
      <c r="A161" s="12">
        <v>43073.0</v>
      </c>
      <c r="B161" s="7" t="s">
        <v>141</v>
      </c>
      <c r="C161" s="8">
        <v>772.0</v>
      </c>
      <c r="D161" s="8">
        <v>9.0</v>
      </c>
      <c r="E161" s="8">
        <v>781.0</v>
      </c>
      <c r="F161" s="9">
        <f t="shared" si="1"/>
        <v>0.01152368758</v>
      </c>
      <c r="G161" s="7">
        <v>75.0</v>
      </c>
      <c r="H161" s="7">
        <v>102.0</v>
      </c>
      <c r="I161" s="10">
        <f t="shared" si="2"/>
        <v>0.7352941176</v>
      </c>
      <c r="J161" s="7" t="s">
        <v>29</v>
      </c>
      <c r="K161" s="8">
        <v>61.0</v>
      </c>
      <c r="L161" s="8">
        <v>5.0</v>
      </c>
      <c r="M161" s="7" t="s">
        <v>18</v>
      </c>
    </row>
    <row r="162" ht="15.75" customHeight="1">
      <c r="A162" s="12">
        <v>42737.0</v>
      </c>
      <c r="B162" s="7" t="s">
        <v>152</v>
      </c>
      <c r="C162" s="8">
        <v>939.0</v>
      </c>
      <c r="D162" s="8">
        <v>11.0</v>
      </c>
      <c r="E162" s="8">
        <v>950.0</v>
      </c>
      <c r="F162" s="9">
        <f t="shared" si="1"/>
        <v>0.01157894737</v>
      </c>
      <c r="G162" s="7">
        <v>23.0</v>
      </c>
      <c r="H162" s="7">
        <v>149.0</v>
      </c>
      <c r="I162" s="10">
        <f t="shared" si="2"/>
        <v>0.1543624161</v>
      </c>
      <c r="J162" s="7" t="s">
        <v>64</v>
      </c>
      <c r="K162" s="8">
        <v>64.0</v>
      </c>
      <c r="L162" s="8">
        <v>7.0</v>
      </c>
      <c r="M162" s="7" t="s">
        <v>15</v>
      </c>
    </row>
    <row r="163" ht="15.75" customHeight="1">
      <c r="A163" s="12">
        <v>42751.0</v>
      </c>
      <c r="B163" s="7" t="s">
        <v>48</v>
      </c>
      <c r="C163" s="8">
        <v>1191.0</v>
      </c>
      <c r="D163" s="8">
        <v>14.0</v>
      </c>
      <c r="E163" s="8">
        <v>1205.0</v>
      </c>
      <c r="F163" s="9">
        <f t="shared" si="1"/>
        <v>0.01161825726</v>
      </c>
      <c r="G163" s="7">
        <v>45.0</v>
      </c>
      <c r="H163" s="7">
        <v>122.0</v>
      </c>
      <c r="I163" s="10">
        <f t="shared" si="2"/>
        <v>0.368852459</v>
      </c>
      <c r="J163" s="7" t="s">
        <v>64</v>
      </c>
      <c r="K163" s="8">
        <v>40.0</v>
      </c>
      <c r="L163" s="8">
        <v>2.0</v>
      </c>
      <c r="M163" s="7" t="s">
        <v>18</v>
      </c>
    </row>
    <row r="164" ht="15.75" customHeight="1">
      <c r="A164" s="6">
        <v>42972.0</v>
      </c>
      <c r="B164" s="7" t="s">
        <v>153</v>
      </c>
      <c r="C164" s="8">
        <v>679.0</v>
      </c>
      <c r="D164" s="8">
        <v>8.0</v>
      </c>
      <c r="E164" s="8">
        <v>687.0</v>
      </c>
      <c r="F164" s="9">
        <f t="shared" si="1"/>
        <v>0.01164483261</v>
      </c>
      <c r="G164" s="7">
        <v>35.0</v>
      </c>
      <c r="H164" s="7">
        <v>124.0</v>
      </c>
      <c r="I164" s="10">
        <f t="shared" si="2"/>
        <v>0.2822580645</v>
      </c>
      <c r="J164" s="7" t="s">
        <v>64</v>
      </c>
      <c r="K164" s="8">
        <v>30.0</v>
      </c>
      <c r="L164" s="8">
        <v>1.0</v>
      </c>
      <c r="M164" s="7" t="s">
        <v>18</v>
      </c>
    </row>
    <row r="165" ht="15.75" customHeight="1">
      <c r="A165" s="12">
        <v>43043.0</v>
      </c>
      <c r="B165" s="7" t="s">
        <v>81</v>
      </c>
      <c r="C165" s="8">
        <v>1188.0</v>
      </c>
      <c r="D165" s="8">
        <v>14.0</v>
      </c>
      <c r="E165" s="8">
        <v>1202.0</v>
      </c>
      <c r="F165" s="9">
        <f t="shared" si="1"/>
        <v>0.01164725458</v>
      </c>
      <c r="G165" s="7">
        <v>93.0</v>
      </c>
      <c r="H165" s="7">
        <v>93.0</v>
      </c>
      <c r="I165" s="10">
        <f t="shared" si="2"/>
        <v>1</v>
      </c>
      <c r="J165" s="7" t="s">
        <v>64</v>
      </c>
      <c r="K165" s="8">
        <v>43.0</v>
      </c>
      <c r="L165" s="8">
        <v>5.0</v>
      </c>
      <c r="M165" s="7" t="s">
        <v>18</v>
      </c>
    </row>
    <row r="166" ht="15.75" customHeight="1">
      <c r="A166" s="12">
        <v>43097.0</v>
      </c>
      <c r="B166" s="7" t="s">
        <v>154</v>
      </c>
      <c r="C166" s="8">
        <v>1086.0</v>
      </c>
      <c r="D166" s="8">
        <v>13.0</v>
      </c>
      <c r="E166" s="8">
        <v>1099.0</v>
      </c>
      <c r="F166" s="9">
        <f t="shared" si="1"/>
        <v>0.0118289354</v>
      </c>
      <c r="G166" s="7">
        <v>36.0</v>
      </c>
      <c r="H166" s="7">
        <v>98.0</v>
      </c>
      <c r="I166" s="10">
        <f t="shared" si="2"/>
        <v>0.3673469388</v>
      </c>
      <c r="J166" s="7" t="s">
        <v>29</v>
      </c>
      <c r="K166" s="8">
        <v>31.0</v>
      </c>
      <c r="L166" s="8">
        <v>3.0</v>
      </c>
      <c r="M166" s="7" t="s">
        <v>15</v>
      </c>
    </row>
    <row r="167" ht="15.75" customHeight="1">
      <c r="A167" s="12">
        <v>42823.0</v>
      </c>
      <c r="B167" s="7" t="s">
        <v>83</v>
      </c>
      <c r="C167" s="8">
        <v>832.0</v>
      </c>
      <c r="D167" s="8">
        <v>10.0</v>
      </c>
      <c r="E167" s="8">
        <v>842.0</v>
      </c>
      <c r="F167" s="9">
        <f t="shared" si="1"/>
        <v>0.01187648456</v>
      </c>
      <c r="G167" s="7">
        <v>40.0</v>
      </c>
      <c r="H167" s="7">
        <v>112.0</v>
      </c>
      <c r="I167" s="10">
        <f t="shared" si="2"/>
        <v>0.3571428571</v>
      </c>
      <c r="J167" s="7" t="s">
        <v>29</v>
      </c>
      <c r="K167" s="8">
        <v>54.0</v>
      </c>
      <c r="L167" s="8">
        <v>2.0</v>
      </c>
      <c r="M167" s="7" t="s">
        <v>15</v>
      </c>
    </row>
    <row r="168" ht="15.75" customHeight="1">
      <c r="A168" s="12">
        <v>42801.0</v>
      </c>
      <c r="B168" s="7" t="s">
        <v>155</v>
      </c>
      <c r="C168" s="8">
        <v>996.0</v>
      </c>
      <c r="D168" s="8">
        <v>12.0</v>
      </c>
      <c r="E168" s="8">
        <v>1008.0</v>
      </c>
      <c r="F168" s="9">
        <f t="shared" si="1"/>
        <v>0.0119047619</v>
      </c>
      <c r="G168" s="7">
        <v>51.0</v>
      </c>
      <c r="H168" s="7">
        <v>124.0</v>
      </c>
      <c r="I168" s="10">
        <f t="shared" si="2"/>
        <v>0.4112903226</v>
      </c>
      <c r="J168" s="7" t="s">
        <v>14</v>
      </c>
      <c r="K168" s="8">
        <v>47.0</v>
      </c>
      <c r="L168" s="8">
        <v>10.0</v>
      </c>
      <c r="M168" s="7" t="s">
        <v>18</v>
      </c>
    </row>
    <row r="169" ht="15.75" customHeight="1">
      <c r="A169" s="6">
        <v>42740.0</v>
      </c>
      <c r="B169" s="7" t="s">
        <v>62</v>
      </c>
      <c r="C169" s="8">
        <v>995.0</v>
      </c>
      <c r="D169" s="8">
        <v>12.0</v>
      </c>
      <c r="E169" s="8">
        <v>1007.0</v>
      </c>
      <c r="F169" s="9">
        <f t="shared" si="1"/>
        <v>0.01191658391</v>
      </c>
      <c r="G169" s="7">
        <v>63.0</v>
      </c>
      <c r="H169" s="7">
        <v>140.0</v>
      </c>
      <c r="I169" s="10">
        <f t="shared" si="2"/>
        <v>0.45</v>
      </c>
      <c r="J169" s="7" t="s">
        <v>14</v>
      </c>
      <c r="K169" s="8">
        <v>59.0</v>
      </c>
      <c r="L169" s="8">
        <v>1.0</v>
      </c>
      <c r="M169" s="7" t="s">
        <v>22</v>
      </c>
    </row>
    <row r="170" ht="15.75" customHeight="1">
      <c r="A170" s="6">
        <v>42740.0</v>
      </c>
      <c r="B170" s="7" t="s">
        <v>156</v>
      </c>
      <c r="C170" s="8">
        <v>661.0</v>
      </c>
      <c r="D170" s="8">
        <v>8.0</v>
      </c>
      <c r="E170" s="8">
        <v>669.0</v>
      </c>
      <c r="F170" s="9">
        <f t="shared" si="1"/>
        <v>0.01195814649</v>
      </c>
      <c r="G170" s="7">
        <v>90.0</v>
      </c>
      <c r="H170" s="7">
        <v>93.0</v>
      </c>
      <c r="I170" s="10">
        <f t="shared" si="2"/>
        <v>0.9677419355</v>
      </c>
      <c r="J170" s="7" t="s">
        <v>64</v>
      </c>
      <c r="K170" s="8">
        <v>24.0</v>
      </c>
      <c r="L170" s="8">
        <v>4.0</v>
      </c>
      <c r="M170" s="7" t="s">
        <v>18</v>
      </c>
    </row>
    <row r="171" ht="15.75" customHeight="1">
      <c r="A171" s="12">
        <v>43044.0</v>
      </c>
      <c r="B171" s="7" t="s">
        <v>108</v>
      </c>
      <c r="C171" s="8">
        <v>988.0</v>
      </c>
      <c r="D171" s="8">
        <v>12.0</v>
      </c>
      <c r="E171" s="8">
        <v>1000.0</v>
      </c>
      <c r="F171" s="9">
        <f t="shared" si="1"/>
        <v>0.012</v>
      </c>
      <c r="G171" s="7">
        <v>95.0</v>
      </c>
      <c r="H171" s="7">
        <v>150.0</v>
      </c>
      <c r="I171" s="10">
        <f t="shared" si="2"/>
        <v>0.6333333333</v>
      </c>
      <c r="J171" s="7" t="s">
        <v>14</v>
      </c>
      <c r="K171" s="8">
        <v>46.0</v>
      </c>
      <c r="L171" s="8">
        <v>4.0</v>
      </c>
      <c r="M171" s="7" t="s">
        <v>22</v>
      </c>
    </row>
    <row r="172" ht="15.75" customHeight="1">
      <c r="A172" s="6">
        <v>42921.0</v>
      </c>
      <c r="B172" s="7" t="s">
        <v>154</v>
      </c>
      <c r="C172" s="8">
        <v>1069.0</v>
      </c>
      <c r="D172" s="8">
        <v>13.0</v>
      </c>
      <c r="E172" s="8">
        <v>1082.0</v>
      </c>
      <c r="F172" s="9">
        <f t="shared" si="1"/>
        <v>0.01201478743</v>
      </c>
      <c r="G172" s="7">
        <v>90.0</v>
      </c>
      <c r="H172" s="7">
        <v>93.0</v>
      </c>
      <c r="I172" s="10">
        <f t="shared" si="2"/>
        <v>0.9677419355</v>
      </c>
      <c r="J172" s="7" t="s">
        <v>14</v>
      </c>
      <c r="K172" s="8">
        <v>40.0</v>
      </c>
      <c r="L172" s="8">
        <v>5.0</v>
      </c>
      <c r="M172" s="7" t="s">
        <v>22</v>
      </c>
    </row>
    <row r="173" ht="15.75" customHeight="1">
      <c r="A173" s="6">
        <v>43085.0</v>
      </c>
      <c r="B173" s="7" t="s">
        <v>157</v>
      </c>
      <c r="C173" s="8">
        <v>738.0</v>
      </c>
      <c r="D173" s="8">
        <v>9.0</v>
      </c>
      <c r="E173" s="8">
        <v>747.0</v>
      </c>
      <c r="F173" s="9">
        <f t="shared" si="1"/>
        <v>0.01204819277</v>
      </c>
      <c r="G173" s="7">
        <v>38.0</v>
      </c>
      <c r="H173" s="7">
        <v>138.0</v>
      </c>
      <c r="I173" s="10">
        <f t="shared" si="2"/>
        <v>0.2753623188</v>
      </c>
      <c r="J173" s="7" t="s">
        <v>29</v>
      </c>
      <c r="K173" s="8">
        <v>21.0</v>
      </c>
      <c r="L173" s="8">
        <v>6.0</v>
      </c>
      <c r="M173" s="7" t="s">
        <v>22</v>
      </c>
    </row>
    <row r="174" ht="15.75" customHeight="1">
      <c r="A174" s="6">
        <v>42759.0</v>
      </c>
      <c r="B174" s="7" t="s">
        <v>136</v>
      </c>
      <c r="C174" s="8">
        <v>326.0</v>
      </c>
      <c r="D174" s="8">
        <v>4.0</v>
      </c>
      <c r="E174" s="8">
        <v>330.0</v>
      </c>
      <c r="F174" s="9">
        <f t="shared" si="1"/>
        <v>0.01212121212</v>
      </c>
      <c r="G174" s="7">
        <v>91.0</v>
      </c>
      <c r="H174" s="7">
        <v>107.0</v>
      </c>
      <c r="I174" s="10">
        <f t="shared" si="2"/>
        <v>0.8504672897</v>
      </c>
      <c r="J174" s="7" t="s">
        <v>29</v>
      </c>
      <c r="K174" s="8">
        <v>52.0</v>
      </c>
      <c r="L174" s="8">
        <v>2.0</v>
      </c>
      <c r="M174" s="7" t="s">
        <v>22</v>
      </c>
    </row>
    <row r="175" ht="15.75" customHeight="1">
      <c r="A175" s="12">
        <v>42764.0</v>
      </c>
      <c r="B175" s="7" t="s">
        <v>158</v>
      </c>
      <c r="C175" s="8">
        <v>407.0</v>
      </c>
      <c r="D175" s="8">
        <v>5.0</v>
      </c>
      <c r="E175" s="8">
        <v>412.0</v>
      </c>
      <c r="F175" s="9">
        <f t="shared" si="1"/>
        <v>0.01213592233</v>
      </c>
      <c r="G175" s="7">
        <v>69.0</v>
      </c>
      <c r="H175" s="7">
        <v>113.0</v>
      </c>
      <c r="I175" s="10">
        <f t="shared" si="2"/>
        <v>0.610619469</v>
      </c>
      <c r="J175" s="7" t="s">
        <v>29</v>
      </c>
      <c r="K175" s="8">
        <v>46.0</v>
      </c>
      <c r="L175" s="8">
        <v>9.0</v>
      </c>
      <c r="M175" s="7" t="s">
        <v>15</v>
      </c>
    </row>
    <row r="176" ht="15.75" customHeight="1">
      <c r="A176" s="12">
        <v>42978.0</v>
      </c>
      <c r="B176" s="7" t="s">
        <v>159</v>
      </c>
      <c r="C176" s="8">
        <v>649.0</v>
      </c>
      <c r="D176" s="8">
        <v>8.0</v>
      </c>
      <c r="E176" s="8">
        <v>657.0</v>
      </c>
      <c r="F176" s="9">
        <f t="shared" si="1"/>
        <v>0.01217656012</v>
      </c>
      <c r="G176" s="7">
        <v>21.0</v>
      </c>
      <c r="H176" s="7">
        <v>99.0</v>
      </c>
      <c r="I176" s="10">
        <f t="shared" si="2"/>
        <v>0.2121212121</v>
      </c>
      <c r="J176" s="7" t="s">
        <v>29</v>
      </c>
      <c r="K176" s="8">
        <v>29.0</v>
      </c>
      <c r="L176" s="8">
        <v>4.0</v>
      </c>
      <c r="M176" s="7" t="s">
        <v>15</v>
      </c>
    </row>
    <row r="177" ht="15.75" customHeight="1">
      <c r="A177" s="12">
        <v>42771.0</v>
      </c>
      <c r="B177" s="7" t="s">
        <v>160</v>
      </c>
      <c r="C177" s="8">
        <v>1052.0</v>
      </c>
      <c r="D177" s="8">
        <v>13.0</v>
      </c>
      <c r="E177" s="8">
        <v>1065.0</v>
      </c>
      <c r="F177" s="9">
        <f t="shared" si="1"/>
        <v>0.01220657277</v>
      </c>
      <c r="G177" s="7">
        <v>27.0</v>
      </c>
      <c r="H177" s="7">
        <v>121.0</v>
      </c>
      <c r="I177" s="10">
        <f t="shared" si="2"/>
        <v>0.2231404959</v>
      </c>
      <c r="J177" s="7" t="s">
        <v>29</v>
      </c>
      <c r="K177" s="8">
        <v>58.0</v>
      </c>
      <c r="L177" s="8">
        <v>10.0</v>
      </c>
      <c r="M177" s="7" t="s">
        <v>15</v>
      </c>
    </row>
    <row r="178" ht="15.75" customHeight="1">
      <c r="A178" s="12">
        <v>43073.0</v>
      </c>
      <c r="B178" s="7" t="s">
        <v>161</v>
      </c>
      <c r="C178" s="8">
        <v>1132.0</v>
      </c>
      <c r="D178" s="8">
        <v>14.0</v>
      </c>
      <c r="E178" s="8">
        <v>1146.0</v>
      </c>
      <c r="F178" s="9">
        <f t="shared" si="1"/>
        <v>0.01221640489</v>
      </c>
      <c r="G178" s="7">
        <v>77.0</v>
      </c>
      <c r="H178" s="7">
        <v>128.0</v>
      </c>
      <c r="I178" s="10">
        <f t="shared" si="2"/>
        <v>0.6015625</v>
      </c>
      <c r="J178" s="7" t="s">
        <v>29</v>
      </c>
      <c r="K178" s="8">
        <v>48.0</v>
      </c>
      <c r="L178" s="8">
        <v>1.0</v>
      </c>
      <c r="M178" s="7" t="s">
        <v>15</v>
      </c>
    </row>
    <row r="179" ht="15.75" customHeight="1">
      <c r="A179" s="12">
        <v>42828.0</v>
      </c>
      <c r="B179" s="7" t="s">
        <v>141</v>
      </c>
      <c r="C179" s="8">
        <v>882.0</v>
      </c>
      <c r="D179" s="8">
        <v>11.0</v>
      </c>
      <c r="E179" s="8">
        <v>893.0</v>
      </c>
      <c r="F179" s="9">
        <f t="shared" si="1"/>
        <v>0.01231802912</v>
      </c>
      <c r="G179" s="7">
        <v>70.0</v>
      </c>
      <c r="H179" s="7">
        <v>146.0</v>
      </c>
      <c r="I179" s="10">
        <f t="shared" si="2"/>
        <v>0.4794520548</v>
      </c>
      <c r="J179" s="7" t="s">
        <v>64</v>
      </c>
      <c r="K179" s="8">
        <v>27.0</v>
      </c>
      <c r="L179" s="8">
        <v>3.0</v>
      </c>
      <c r="M179" s="7" t="s">
        <v>22</v>
      </c>
    </row>
    <row r="180" ht="15.75" customHeight="1">
      <c r="A180" s="12">
        <v>42904.0</v>
      </c>
      <c r="B180" s="7" t="s">
        <v>35</v>
      </c>
      <c r="C180" s="8">
        <v>1031.0</v>
      </c>
      <c r="D180" s="8">
        <v>13.0</v>
      </c>
      <c r="E180" s="8">
        <v>1044.0</v>
      </c>
      <c r="F180" s="9">
        <f t="shared" si="1"/>
        <v>0.01245210728</v>
      </c>
      <c r="G180" s="7">
        <v>24.0</v>
      </c>
      <c r="H180" s="7">
        <v>123.0</v>
      </c>
      <c r="I180" s="10">
        <f t="shared" si="2"/>
        <v>0.1951219512</v>
      </c>
      <c r="J180" s="7" t="s">
        <v>29</v>
      </c>
      <c r="K180" s="8">
        <v>53.0</v>
      </c>
      <c r="L180" s="8">
        <v>4.0</v>
      </c>
      <c r="M180" s="7" t="s">
        <v>18</v>
      </c>
    </row>
    <row r="181" ht="15.75" customHeight="1">
      <c r="A181" s="6">
        <v>42754.0</v>
      </c>
      <c r="B181" s="7" t="s">
        <v>38</v>
      </c>
      <c r="C181" s="8">
        <v>1184.0</v>
      </c>
      <c r="D181" s="8">
        <v>15.0</v>
      </c>
      <c r="E181" s="8">
        <v>1199.0</v>
      </c>
      <c r="F181" s="9">
        <f t="shared" si="1"/>
        <v>0.01251042535</v>
      </c>
      <c r="G181" s="7">
        <v>47.0</v>
      </c>
      <c r="H181" s="7">
        <v>116.0</v>
      </c>
      <c r="I181" s="10">
        <f t="shared" si="2"/>
        <v>0.4051724138</v>
      </c>
      <c r="J181" s="7" t="s">
        <v>64</v>
      </c>
      <c r="K181" s="8">
        <v>54.0</v>
      </c>
      <c r="L181" s="8">
        <v>4.0</v>
      </c>
      <c r="M181" s="7" t="s">
        <v>15</v>
      </c>
    </row>
    <row r="182" ht="15.75" customHeight="1">
      <c r="A182" s="12">
        <v>42978.0</v>
      </c>
      <c r="B182" s="7" t="s">
        <v>162</v>
      </c>
      <c r="C182" s="8">
        <v>629.0</v>
      </c>
      <c r="D182" s="8">
        <v>8.0</v>
      </c>
      <c r="E182" s="8">
        <v>637.0</v>
      </c>
      <c r="F182" s="9">
        <f t="shared" si="1"/>
        <v>0.0125588697</v>
      </c>
      <c r="G182" s="7">
        <v>30.0</v>
      </c>
      <c r="H182" s="7">
        <v>145.0</v>
      </c>
      <c r="I182" s="10">
        <f t="shared" si="2"/>
        <v>0.2068965517</v>
      </c>
      <c r="J182" s="7" t="s">
        <v>29</v>
      </c>
      <c r="K182" s="8">
        <v>22.0</v>
      </c>
      <c r="L182" s="8">
        <v>5.0</v>
      </c>
      <c r="M182" s="7" t="s">
        <v>18</v>
      </c>
    </row>
    <row r="183" ht="15.75" customHeight="1">
      <c r="A183" s="6">
        <v>42911.0</v>
      </c>
      <c r="B183" s="7" t="s">
        <v>125</v>
      </c>
      <c r="C183" s="8">
        <v>1021.0</v>
      </c>
      <c r="D183" s="8">
        <v>13.0</v>
      </c>
      <c r="E183" s="8">
        <v>1034.0</v>
      </c>
      <c r="F183" s="9">
        <f t="shared" si="1"/>
        <v>0.01257253385</v>
      </c>
      <c r="G183" s="7">
        <v>29.0</v>
      </c>
      <c r="H183" s="7">
        <v>134.0</v>
      </c>
      <c r="I183" s="10">
        <f t="shared" si="2"/>
        <v>0.2164179104</v>
      </c>
      <c r="J183" s="7" t="s">
        <v>64</v>
      </c>
      <c r="K183" s="8">
        <v>35.0</v>
      </c>
      <c r="L183" s="8">
        <v>7.0</v>
      </c>
      <c r="M183" s="7" t="s">
        <v>15</v>
      </c>
    </row>
    <row r="184" ht="15.75" customHeight="1">
      <c r="A184" s="12">
        <v>43091.0</v>
      </c>
      <c r="B184" s="7" t="s">
        <v>85</v>
      </c>
      <c r="C184" s="8">
        <v>1017.0</v>
      </c>
      <c r="D184" s="8">
        <v>13.0</v>
      </c>
      <c r="E184" s="8">
        <v>1030.0</v>
      </c>
      <c r="F184" s="9">
        <f t="shared" si="1"/>
        <v>0.01262135922</v>
      </c>
      <c r="G184" s="7">
        <v>51.0</v>
      </c>
      <c r="H184" s="7">
        <v>99.0</v>
      </c>
      <c r="I184" s="10">
        <f t="shared" si="2"/>
        <v>0.5151515152</v>
      </c>
      <c r="J184" s="7" t="s">
        <v>29</v>
      </c>
      <c r="K184" s="8">
        <v>37.0</v>
      </c>
      <c r="L184" s="8">
        <v>4.0</v>
      </c>
      <c r="M184" s="7" t="s">
        <v>18</v>
      </c>
    </row>
    <row r="185" ht="15.75" customHeight="1">
      <c r="A185" s="12">
        <v>42788.0</v>
      </c>
      <c r="B185" s="7" t="s">
        <v>163</v>
      </c>
      <c r="C185" s="8">
        <v>468.0</v>
      </c>
      <c r="D185" s="8">
        <v>6.0</v>
      </c>
      <c r="E185" s="8">
        <v>474.0</v>
      </c>
      <c r="F185" s="9">
        <f t="shared" si="1"/>
        <v>0.01265822785</v>
      </c>
      <c r="G185" s="7">
        <v>71.0</v>
      </c>
      <c r="H185" s="7">
        <v>90.0</v>
      </c>
      <c r="I185" s="10">
        <f t="shared" si="2"/>
        <v>0.7888888889</v>
      </c>
      <c r="J185" s="7" t="s">
        <v>29</v>
      </c>
      <c r="K185" s="8">
        <v>44.0</v>
      </c>
      <c r="L185" s="8">
        <v>1.0</v>
      </c>
      <c r="M185" s="7" t="s">
        <v>22</v>
      </c>
    </row>
    <row r="186" ht="15.75" customHeight="1">
      <c r="A186" s="6">
        <v>43028.0</v>
      </c>
      <c r="B186" s="7" t="s">
        <v>90</v>
      </c>
      <c r="C186" s="8">
        <v>311.0</v>
      </c>
      <c r="D186" s="8">
        <v>4.0</v>
      </c>
      <c r="E186" s="8">
        <v>315.0</v>
      </c>
      <c r="F186" s="9">
        <f t="shared" si="1"/>
        <v>0.0126984127</v>
      </c>
      <c r="G186" s="7">
        <v>46.0</v>
      </c>
      <c r="H186" s="7">
        <v>139.0</v>
      </c>
      <c r="I186" s="10">
        <f t="shared" si="2"/>
        <v>0.3309352518</v>
      </c>
      <c r="J186" s="7" t="s">
        <v>14</v>
      </c>
      <c r="K186" s="8">
        <v>36.0</v>
      </c>
      <c r="L186" s="8">
        <v>1.0</v>
      </c>
      <c r="M186" s="7" t="s">
        <v>15</v>
      </c>
    </row>
    <row r="187" ht="15.75" customHeight="1">
      <c r="A187" s="12">
        <v>42749.0</v>
      </c>
      <c r="B187" s="7" t="s">
        <v>164</v>
      </c>
      <c r="C187" s="8">
        <v>777.0</v>
      </c>
      <c r="D187" s="8">
        <v>10.0</v>
      </c>
      <c r="E187" s="8">
        <v>787.0</v>
      </c>
      <c r="F187" s="9">
        <f t="shared" si="1"/>
        <v>0.0127064803</v>
      </c>
      <c r="G187" s="7">
        <v>58.0</v>
      </c>
      <c r="H187" s="7">
        <v>98.0</v>
      </c>
      <c r="I187" s="10">
        <f t="shared" si="2"/>
        <v>0.5918367347</v>
      </c>
      <c r="J187" s="7" t="s">
        <v>14</v>
      </c>
      <c r="K187" s="8">
        <v>43.0</v>
      </c>
      <c r="L187" s="8">
        <v>1.0</v>
      </c>
      <c r="M187" s="7" t="s">
        <v>22</v>
      </c>
    </row>
    <row r="188" ht="15.75" customHeight="1">
      <c r="A188" s="12">
        <v>42882.0</v>
      </c>
      <c r="B188" s="7" t="s">
        <v>82</v>
      </c>
      <c r="C188" s="8">
        <v>620.0</v>
      </c>
      <c r="D188" s="8">
        <v>8.0</v>
      </c>
      <c r="E188" s="8">
        <v>628.0</v>
      </c>
      <c r="F188" s="9">
        <f t="shared" si="1"/>
        <v>0.0127388535</v>
      </c>
      <c r="G188" s="7">
        <v>94.0</v>
      </c>
      <c r="H188" s="7">
        <v>111.0</v>
      </c>
      <c r="I188" s="10">
        <f t="shared" si="2"/>
        <v>0.8468468468</v>
      </c>
      <c r="J188" s="7" t="s">
        <v>29</v>
      </c>
      <c r="K188" s="8">
        <v>33.0</v>
      </c>
      <c r="L188" s="8">
        <v>3.0</v>
      </c>
      <c r="M188" s="7" t="s">
        <v>15</v>
      </c>
    </row>
    <row r="189" ht="15.75" customHeight="1">
      <c r="A189" s="12">
        <v>42831.0</v>
      </c>
      <c r="B189" s="7" t="s">
        <v>165</v>
      </c>
      <c r="C189" s="8">
        <v>1006.0</v>
      </c>
      <c r="D189" s="8">
        <v>13.0</v>
      </c>
      <c r="E189" s="8">
        <v>1019.0</v>
      </c>
      <c r="F189" s="9">
        <f t="shared" si="1"/>
        <v>0.0127576055</v>
      </c>
      <c r="G189" s="7">
        <v>61.0</v>
      </c>
      <c r="H189" s="7">
        <v>131.0</v>
      </c>
      <c r="I189" s="10">
        <f t="shared" si="2"/>
        <v>0.465648855</v>
      </c>
      <c r="J189" s="7" t="s">
        <v>64</v>
      </c>
      <c r="K189" s="8">
        <v>21.0</v>
      </c>
      <c r="L189" s="8">
        <v>4.0</v>
      </c>
      <c r="M189" s="7" t="s">
        <v>18</v>
      </c>
    </row>
    <row r="190" ht="15.75" customHeight="1">
      <c r="A190" s="12">
        <v>42749.0</v>
      </c>
      <c r="B190" s="7" t="s">
        <v>166</v>
      </c>
      <c r="C190" s="8">
        <v>1004.0</v>
      </c>
      <c r="D190" s="8">
        <v>13.0</v>
      </c>
      <c r="E190" s="8">
        <v>1017.0</v>
      </c>
      <c r="F190" s="9">
        <f t="shared" si="1"/>
        <v>0.0127826942</v>
      </c>
      <c r="G190" s="7">
        <v>82.0</v>
      </c>
      <c r="H190" s="7">
        <v>143.0</v>
      </c>
      <c r="I190" s="10">
        <f t="shared" si="2"/>
        <v>0.5734265734</v>
      </c>
      <c r="J190" s="7" t="s">
        <v>29</v>
      </c>
      <c r="K190" s="8">
        <v>24.0</v>
      </c>
      <c r="L190" s="8">
        <v>3.0</v>
      </c>
      <c r="M190" s="7" t="s">
        <v>18</v>
      </c>
    </row>
    <row r="191" ht="15.75" customHeight="1">
      <c r="A191" s="6">
        <v>42945.0</v>
      </c>
      <c r="B191" s="7" t="s">
        <v>127</v>
      </c>
      <c r="C191" s="8">
        <v>1139.0</v>
      </c>
      <c r="D191" s="8">
        <v>15.0</v>
      </c>
      <c r="E191" s="8">
        <v>1154.0</v>
      </c>
      <c r="F191" s="9">
        <f t="shared" si="1"/>
        <v>0.0129982669</v>
      </c>
      <c r="G191" s="7">
        <v>29.0</v>
      </c>
      <c r="H191" s="7">
        <v>118.0</v>
      </c>
      <c r="I191" s="10">
        <f t="shared" si="2"/>
        <v>0.2457627119</v>
      </c>
      <c r="J191" s="7" t="s">
        <v>64</v>
      </c>
      <c r="K191" s="8">
        <v>24.0</v>
      </c>
      <c r="L191" s="8">
        <v>3.0</v>
      </c>
      <c r="M191" s="7" t="s">
        <v>22</v>
      </c>
    </row>
    <row r="192" ht="15.75" customHeight="1">
      <c r="A192" s="12">
        <v>42811.0</v>
      </c>
      <c r="B192" s="7" t="s">
        <v>94</v>
      </c>
      <c r="C192" s="8">
        <v>986.0</v>
      </c>
      <c r="D192" s="8">
        <v>13.0</v>
      </c>
      <c r="E192" s="8">
        <v>999.0</v>
      </c>
      <c r="F192" s="9">
        <f t="shared" si="1"/>
        <v>0.01301301301</v>
      </c>
      <c r="G192" s="7">
        <v>83.0</v>
      </c>
      <c r="H192" s="7">
        <v>147.0</v>
      </c>
      <c r="I192" s="10">
        <f t="shared" si="2"/>
        <v>0.5646258503</v>
      </c>
      <c r="J192" s="7" t="s">
        <v>29</v>
      </c>
      <c r="K192" s="8">
        <v>46.0</v>
      </c>
      <c r="L192" s="8">
        <v>1.0</v>
      </c>
      <c r="M192" s="7" t="s">
        <v>15</v>
      </c>
    </row>
    <row r="193" ht="15.75" customHeight="1">
      <c r="A193" s="6">
        <v>42759.0</v>
      </c>
      <c r="B193" s="7" t="s">
        <v>167</v>
      </c>
      <c r="C193" s="8">
        <v>378.0</v>
      </c>
      <c r="D193" s="8">
        <v>5.0</v>
      </c>
      <c r="E193" s="8">
        <v>383.0</v>
      </c>
      <c r="F193" s="9">
        <f t="shared" si="1"/>
        <v>0.01305483029</v>
      </c>
      <c r="G193" s="7">
        <v>74.0</v>
      </c>
      <c r="H193" s="7">
        <v>104.0</v>
      </c>
      <c r="I193" s="10">
        <f t="shared" si="2"/>
        <v>0.7115384615</v>
      </c>
      <c r="J193" s="7" t="s">
        <v>64</v>
      </c>
      <c r="K193" s="8">
        <v>23.0</v>
      </c>
      <c r="L193" s="8">
        <v>9.0</v>
      </c>
      <c r="M193" s="7" t="s">
        <v>22</v>
      </c>
    </row>
    <row r="194" ht="15.75" customHeight="1">
      <c r="A194" s="6">
        <v>42785.0</v>
      </c>
      <c r="B194" s="7" t="s">
        <v>168</v>
      </c>
      <c r="C194" s="8">
        <v>1058.0</v>
      </c>
      <c r="D194" s="8">
        <v>14.0</v>
      </c>
      <c r="E194" s="8">
        <v>1072.0</v>
      </c>
      <c r="F194" s="9">
        <f t="shared" si="1"/>
        <v>0.01305970149</v>
      </c>
      <c r="G194" s="7">
        <v>41.0</v>
      </c>
      <c r="H194" s="7">
        <v>115.0</v>
      </c>
      <c r="I194" s="10">
        <f t="shared" si="2"/>
        <v>0.3565217391</v>
      </c>
      <c r="J194" s="7" t="s">
        <v>29</v>
      </c>
      <c r="K194" s="8">
        <v>34.0</v>
      </c>
      <c r="L194" s="8">
        <v>7.0</v>
      </c>
      <c r="M194" s="7" t="s">
        <v>15</v>
      </c>
    </row>
    <row r="195" ht="15.75" customHeight="1">
      <c r="A195" s="6">
        <v>42792.0</v>
      </c>
      <c r="B195" s="7" t="s">
        <v>169</v>
      </c>
      <c r="C195" s="8">
        <v>980.0</v>
      </c>
      <c r="D195" s="8">
        <v>13.0</v>
      </c>
      <c r="E195" s="8">
        <v>993.0</v>
      </c>
      <c r="F195" s="9">
        <f t="shared" si="1"/>
        <v>0.01309164149</v>
      </c>
      <c r="G195" s="7">
        <v>32.0</v>
      </c>
      <c r="H195" s="7">
        <v>91.0</v>
      </c>
      <c r="I195" s="10">
        <f t="shared" si="2"/>
        <v>0.3516483516</v>
      </c>
      <c r="J195" s="7" t="s">
        <v>64</v>
      </c>
      <c r="K195" s="8">
        <v>42.0</v>
      </c>
      <c r="L195" s="8">
        <v>10.0</v>
      </c>
      <c r="M195" s="7" t="s">
        <v>15</v>
      </c>
    </row>
    <row r="196" ht="15.75" customHeight="1">
      <c r="A196" s="6">
        <v>43038.0</v>
      </c>
      <c r="B196" s="7" t="s">
        <v>170</v>
      </c>
      <c r="C196" s="8">
        <v>980.0</v>
      </c>
      <c r="D196" s="8">
        <v>13.0</v>
      </c>
      <c r="E196" s="8">
        <v>993.0</v>
      </c>
      <c r="F196" s="9">
        <f t="shared" si="1"/>
        <v>0.01309164149</v>
      </c>
      <c r="G196" s="7">
        <v>52.0</v>
      </c>
      <c r="H196" s="7">
        <v>117.0</v>
      </c>
      <c r="I196" s="10">
        <f t="shared" si="2"/>
        <v>0.4444444444</v>
      </c>
      <c r="J196" s="7" t="s">
        <v>64</v>
      </c>
      <c r="K196" s="8">
        <v>48.0</v>
      </c>
      <c r="L196" s="8">
        <v>1.0</v>
      </c>
      <c r="M196" s="7" t="s">
        <v>18</v>
      </c>
    </row>
    <row r="197" ht="15.75" customHeight="1">
      <c r="A197" s="12">
        <v>43093.0</v>
      </c>
      <c r="B197" s="7" t="s">
        <v>171</v>
      </c>
      <c r="C197" s="8">
        <v>826.0</v>
      </c>
      <c r="D197" s="8">
        <v>11.0</v>
      </c>
      <c r="E197" s="8">
        <v>837.0</v>
      </c>
      <c r="F197" s="9">
        <f t="shared" si="1"/>
        <v>0.01314217443</v>
      </c>
      <c r="G197" s="7">
        <v>79.0</v>
      </c>
      <c r="H197" s="7">
        <v>127.0</v>
      </c>
      <c r="I197" s="10">
        <f t="shared" si="2"/>
        <v>0.6220472441</v>
      </c>
      <c r="J197" s="7" t="s">
        <v>64</v>
      </c>
      <c r="K197" s="8">
        <v>60.0</v>
      </c>
      <c r="L197" s="8">
        <v>2.0</v>
      </c>
      <c r="M197" s="7" t="s">
        <v>18</v>
      </c>
    </row>
    <row r="198" ht="15.75" customHeight="1">
      <c r="A198" s="12">
        <v>42967.0</v>
      </c>
      <c r="B198" s="7" t="s">
        <v>172</v>
      </c>
      <c r="C198" s="8">
        <v>672.0</v>
      </c>
      <c r="D198" s="8">
        <v>9.0</v>
      </c>
      <c r="E198" s="8">
        <v>681.0</v>
      </c>
      <c r="F198" s="9">
        <f t="shared" si="1"/>
        <v>0.01321585903</v>
      </c>
      <c r="G198" s="7">
        <v>72.0</v>
      </c>
      <c r="H198" s="7">
        <v>138.0</v>
      </c>
      <c r="I198" s="10">
        <f t="shared" si="2"/>
        <v>0.5217391304</v>
      </c>
      <c r="J198" s="7" t="s">
        <v>14</v>
      </c>
      <c r="K198" s="8">
        <v>37.0</v>
      </c>
      <c r="L198" s="8">
        <v>2.0</v>
      </c>
      <c r="M198" s="7" t="s">
        <v>22</v>
      </c>
    </row>
    <row r="199" ht="15.75" customHeight="1">
      <c r="A199" s="6">
        <v>42928.0</v>
      </c>
      <c r="B199" s="7" t="s">
        <v>173</v>
      </c>
      <c r="C199" s="8">
        <v>964.0</v>
      </c>
      <c r="D199" s="8">
        <v>13.0</v>
      </c>
      <c r="E199" s="8">
        <v>977.0</v>
      </c>
      <c r="F199" s="9">
        <f t="shared" si="1"/>
        <v>0.01330603889</v>
      </c>
      <c r="G199" s="7">
        <v>42.0</v>
      </c>
      <c r="H199" s="7">
        <v>124.0</v>
      </c>
      <c r="I199" s="10">
        <f t="shared" si="2"/>
        <v>0.3387096774</v>
      </c>
      <c r="J199" s="7" t="s">
        <v>29</v>
      </c>
      <c r="K199" s="8">
        <v>59.0</v>
      </c>
      <c r="L199" s="8">
        <v>2.0</v>
      </c>
      <c r="M199" s="7" t="s">
        <v>18</v>
      </c>
    </row>
    <row r="200" ht="15.75" customHeight="1">
      <c r="A200" s="6">
        <v>43063.0</v>
      </c>
      <c r="B200" s="7" t="s">
        <v>149</v>
      </c>
      <c r="C200" s="8">
        <v>880.0</v>
      </c>
      <c r="D200" s="8">
        <v>12.0</v>
      </c>
      <c r="E200" s="8">
        <v>892.0</v>
      </c>
      <c r="F200" s="9">
        <f t="shared" si="1"/>
        <v>0.0134529148</v>
      </c>
      <c r="G200" s="7">
        <v>30.0</v>
      </c>
      <c r="H200" s="7">
        <v>126.0</v>
      </c>
      <c r="I200" s="10">
        <f t="shared" si="2"/>
        <v>0.2380952381</v>
      </c>
      <c r="J200" s="7" t="s">
        <v>14</v>
      </c>
      <c r="K200" s="8">
        <v>42.0</v>
      </c>
      <c r="L200" s="8">
        <v>8.0</v>
      </c>
      <c r="M200" s="7" t="s">
        <v>15</v>
      </c>
    </row>
    <row r="201" ht="15.75" customHeight="1">
      <c r="A201" s="6">
        <v>43075.0</v>
      </c>
      <c r="B201" s="7" t="s">
        <v>157</v>
      </c>
      <c r="C201" s="8">
        <v>1099.0</v>
      </c>
      <c r="D201" s="8">
        <v>15.0</v>
      </c>
      <c r="E201" s="8">
        <v>1114.0</v>
      </c>
      <c r="F201" s="9">
        <f t="shared" si="1"/>
        <v>0.01346499102</v>
      </c>
      <c r="G201" s="7">
        <v>29.0</v>
      </c>
      <c r="H201" s="7">
        <v>129.0</v>
      </c>
      <c r="I201" s="10">
        <f t="shared" si="2"/>
        <v>0.2248062016</v>
      </c>
      <c r="J201" s="7" t="s">
        <v>64</v>
      </c>
      <c r="K201" s="8">
        <v>24.0</v>
      </c>
      <c r="L201" s="8">
        <v>8.0</v>
      </c>
      <c r="M201" s="7" t="s">
        <v>22</v>
      </c>
    </row>
    <row r="202" ht="15.75" customHeight="1">
      <c r="A202" s="6">
        <v>42990.0</v>
      </c>
      <c r="B202" s="7" t="s">
        <v>174</v>
      </c>
      <c r="C202" s="8">
        <v>1021.0</v>
      </c>
      <c r="D202" s="8">
        <v>14.0</v>
      </c>
      <c r="E202" s="8">
        <v>1035.0</v>
      </c>
      <c r="F202" s="9">
        <f t="shared" si="1"/>
        <v>0.01352657005</v>
      </c>
      <c r="G202" s="7">
        <v>52.0</v>
      </c>
      <c r="H202" s="7">
        <v>144.0</v>
      </c>
      <c r="I202" s="10">
        <f t="shared" si="2"/>
        <v>0.3611111111</v>
      </c>
      <c r="J202" s="7" t="s">
        <v>64</v>
      </c>
      <c r="K202" s="8">
        <v>36.0</v>
      </c>
      <c r="L202" s="8">
        <v>8.0</v>
      </c>
      <c r="M202" s="7" t="s">
        <v>15</v>
      </c>
    </row>
    <row r="203" ht="15.75" customHeight="1">
      <c r="A203" s="6">
        <v>43059.0</v>
      </c>
      <c r="B203" s="7" t="s">
        <v>175</v>
      </c>
      <c r="C203" s="8">
        <v>1089.0</v>
      </c>
      <c r="D203" s="8">
        <v>15.0</v>
      </c>
      <c r="E203" s="8">
        <v>1104.0</v>
      </c>
      <c r="F203" s="9">
        <f t="shared" si="1"/>
        <v>0.01358695652</v>
      </c>
      <c r="G203" s="7">
        <v>24.0</v>
      </c>
      <c r="H203" s="7">
        <v>125.0</v>
      </c>
      <c r="I203" s="10">
        <f t="shared" si="2"/>
        <v>0.192</v>
      </c>
      <c r="J203" s="7" t="s">
        <v>29</v>
      </c>
      <c r="K203" s="8">
        <v>22.0</v>
      </c>
      <c r="L203" s="8">
        <v>8.0</v>
      </c>
      <c r="M203" s="7" t="s">
        <v>22</v>
      </c>
    </row>
    <row r="204" ht="15.75" customHeight="1">
      <c r="A204" s="6">
        <v>42776.0</v>
      </c>
      <c r="B204" s="7" t="s">
        <v>176</v>
      </c>
      <c r="C204" s="8">
        <v>794.0</v>
      </c>
      <c r="D204" s="8">
        <v>11.0</v>
      </c>
      <c r="E204" s="8">
        <v>805.0</v>
      </c>
      <c r="F204" s="9">
        <f t="shared" si="1"/>
        <v>0.01366459627</v>
      </c>
      <c r="G204" s="7">
        <v>23.0</v>
      </c>
      <c r="H204" s="7">
        <v>91.0</v>
      </c>
      <c r="I204" s="10">
        <f t="shared" si="2"/>
        <v>0.2527472527</v>
      </c>
      <c r="J204" s="7" t="s">
        <v>14</v>
      </c>
      <c r="K204" s="8">
        <v>42.0</v>
      </c>
      <c r="L204" s="8">
        <v>8.0</v>
      </c>
      <c r="M204" s="7" t="s">
        <v>22</v>
      </c>
    </row>
    <row r="205" ht="15.75" customHeight="1">
      <c r="A205" s="6">
        <v>43047.0</v>
      </c>
      <c r="B205" s="7" t="s">
        <v>177</v>
      </c>
      <c r="C205" s="8">
        <v>865.0</v>
      </c>
      <c r="D205" s="8">
        <v>12.0</v>
      </c>
      <c r="E205" s="8">
        <v>877.0</v>
      </c>
      <c r="F205" s="9">
        <f t="shared" si="1"/>
        <v>0.01368301026</v>
      </c>
      <c r="G205" s="7">
        <v>31.0</v>
      </c>
      <c r="H205" s="7">
        <v>109.0</v>
      </c>
      <c r="I205" s="10">
        <f t="shared" si="2"/>
        <v>0.2844036697</v>
      </c>
      <c r="J205" s="7" t="s">
        <v>14</v>
      </c>
      <c r="K205" s="8">
        <v>23.0</v>
      </c>
      <c r="L205" s="8">
        <v>8.0</v>
      </c>
      <c r="M205" s="7" t="s">
        <v>15</v>
      </c>
    </row>
    <row r="206" ht="15.75" customHeight="1">
      <c r="A206" s="12">
        <v>42778.0</v>
      </c>
      <c r="B206" s="7" t="s">
        <v>178</v>
      </c>
      <c r="C206" s="8">
        <v>935.0</v>
      </c>
      <c r="D206" s="8">
        <v>13.0</v>
      </c>
      <c r="E206" s="8">
        <v>948.0</v>
      </c>
      <c r="F206" s="9">
        <f t="shared" si="1"/>
        <v>0.01371308017</v>
      </c>
      <c r="G206" s="7">
        <v>38.0</v>
      </c>
      <c r="H206" s="7">
        <v>107.0</v>
      </c>
      <c r="I206" s="10">
        <f t="shared" si="2"/>
        <v>0.3551401869</v>
      </c>
      <c r="J206" s="7" t="s">
        <v>64</v>
      </c>
      <c r="K206" s="8">
        <v>22.0</v>
      </c>
      <c r="L206" s="8">
        <v>6.0</v>
      </c>
      <c r="M206" s="7" t="s">
        <v>18</v>
      </c>
    </row>
    <row r="207" ht="15.75" customHeight="1">
      <c r="A207" s="6">
        <v>42864.0</v>
      </c>
      <c r="B207" s="7" t="s">
        <v>172</v>
      </c>
      <c r="C207" s="8">
        <v>933.0</v>
      </c>
      <c r="D207" s="8">
        <v>13.0</v>
      </c>
      <c r="E207" s="8">
        <v>946.0</v>
      </c>
      <c r="F207" s="9">
        <f t="shared" si="1"/>
        <v>0.01374207188</v>
      </c>
      <c r="G207" s="7">
        <v>45.0</v>
      </c>
      <c r="H207" s="7">
        <v>131.0</v>
      </c>
      <c r="I207" s="10">
        <f t="shared" si="2"/>
        <v>0.3435114504</v>
      </c>
      <c r="J207" s="7" t="s">
        <v>64</v>
      </c>
      <c r="K207" s="8">
        <v>22.0</v>
      </c>
      <c r="L207" s="8">
        <v>5.0</v>
      </c>
      <c r="M207" s="7" t="s">
        <v>22</v>
      </c>
    </row>
    <row r="208" ht="15.75" customHeight="1">
      <c r="A208" s="12">
        <v>42737.0</v>
      </c>
      <c r="B208" s="7" t="s">
        <v>179</v>
      </c>
      <c r="C208" s="8">
        <v>1140.0</v>
      </c>
      <c r="D208" s="8">
        <v>16.0</v>
      </c>
      <c r="E208" s="8">
        <v>1156.0</v>
      </c>
      <c r="F208" s="9">
        <f t="shared" si="1"/>
        <v>0.01384083045</v>
      </c>
      <c r="G208" s="7">
        <v>89.0</v>
      </c>
      <c r="H208" s="7">
        <v>92.0</v>
      </c>
      <c r="I208" s="10">
        <f t="shared" si="2"/>
        <v>0.9673913043</v>
      </c>
      <c r="J208" s="7" t="s">
        <v>29</v>
      </c>
      <c r="K208" s="8">
        <v>64.0</v>
      </c>
      <c r="L208" s="8">
        <v>2.0</v>
      </c>
      <c r="M208" s="7" t="s">
        <v>22</v>
      </c>
    </row>
    <row r="209" ht="15.75" customHeight="1">
      <c r="A209" s="12">
        <v>42819.0</v>
      </c>
      <c r="B209" s="7" t="s">
        <v>180</v>
      </c>
      <c r="C209" s="8">
        <v>569.0</v>
      </c>
      <c r="D209" s="8">
        <v>8.0</v>
      </c>
      <c r="E209" s="8">
        <v>577.0</v>
      </c>
      <c r="F209" s="9">
        <f t="shared" si="1"/>
        <v>0.01386481802</v>
      </c>
      <c r="G209" s="7">
        <v>50.0</v>
      </c>
      <c r="H209" s="7">
        <v>147.0</v>
      </c>
      <c r="I209" s="10">
        <f t="shared" si="2"/>
        <v>0.3401360544</v>
      </c>
      <c r="J209" s="7" t="s">
        <v>29</v>
      </c>
      <c r="K209" s="8">
        <v>52.0</v>
      </c>
      <c r="L209" s="8">
        <v>7.0</v>
      </c>
      <c r="M209" s="7" t="s">
        <v>22</v>
      </c>
    </row>
    <row r="210" ht="15.75" customHeight="1">
      <c r="A210" s="12">
        <v>43061.0</v>
      </c>
      <c r="B210" s="7" t="s">
        <v>181</v>
      </c>
      <c r="C210" s="8">
        <v>1138.0</v>
      </c>
      <c r="D210" s="8">
        <v>16.0</v>
      </c>
      <c r="E210" s="8">
        <v>1154.0</v>
      </c>
      <c r="F210" s="9">
        <f t="shared" si="1"/>
        <v>0.01386481802</v>
      </c>
      <c r="G210" s="7">
        <v>95.0</v>
      </c>
      <c r="H210" s="7">
        <v>125.0</v>
      </c>
      <c r="I210" s="10">
        <f t="shared" si="2"/>
        <v>0.76</v>
      </c>
      <c r="J210" s="7" t="s">
        <v>29</v>
      </c>
      <c r="K210" s="8">
        <v>39.0</v>
      </c>
      <c r="L210" s="8">
        <v>1.0</v>
      </c>
      <c r="M210" s="7" t="s">
        <v>22</v>
      </c>
    </row>
    <row r="211" ht="15.75" customHeight="1">
      <c r="A211" s="12">
        <v>42832.0</v>
      </c>
      <c r="B211" s="7" t="s">
        <v>182</v>
      </c>
      <c r="C211" s="8">
        <v>706.0</v>
      </c>
      <c r="D211" s="8">
        <v>10.0</v>
      </c>
      <c r="E211" s="8">
        <v>716.0</v>
      </c>
      <c r="F211" s="9">
        <f t="shared" si="1"/>
        <v>0.01396648045</v>
      </c>
      <c r="G211" s="7">
        <v>60.0</v>
      </c>
      <c r="H211" s="7">
        <v>137.0</v>
      </c>
      <c r="I211" s="10">
        <f t="shared" si="2"/>
        <v>0.4379562044</v>
      </c>
      <c r="J211" s="7" t="s">
        <v>64</v>
      </c>
      <c r="K211" s="8">
        <v>55.0</v>
      </c>
      <c r="L211" s="8">
        <v>3.0</v>
      </c>
      <c r="M211" s="7" t="s">
        <v>18</v>
      </c>
    </row>
    <row r="212" ht="15.75" customHeight="1">
      <c r="A212" s="6">
        <v>42931.0</v>
      </c>
      <c r="B212" s="7" t="s">
        <v>183</v>
      </c>
      <c r="C212" s="8">
        <v>560.0</v>
      </c>
      <c r="D212" s="8">
        <v>8.0</v>
      </c>
      <c r="E212" s="8">
        <v>568.0</v>
      </c>
      <c r="F212" s="9">
        <f t="shared" si="1"/>
        <v>0.01408450704</v>
      </c>
      <c r="G212" s="7">
        <v>37.0</v>
      </c>
      <c r="H212" s="7">
        <v>119.0</v>
      </c>
      <c r="I212" s="10">
        <f t="shared" si="2"/>
        <v>0.3109243697</v>
      </c>
      <c r="J212" s="7" t="s">
        <v>29</v>
      </c>
      <c r="K212" s="8">
        <v>25.0</v>
      </c>
      <c r="L212" s="8">
        <v>10.0</v>
      </c>
      <c r="M212" s="7" t="s">
        <v>15</v>
      </c>
    </row>
    <row r="213" ht="15.75" customHeight="1">
      <c r="A213" s="6">
        <v>42780.0</v>
      </c>
      <c r="B213" s="7" t="s">
        <v>93</v>
      </c>
      <c r="C213" s="8">
        <v>909.0</v>
      </c>
      <c r="D213" s="8">
        <v>13.0</v>
      </c>
      <c r="E213" s="8">
        <v>922.0</v>
      </c>
      <c r="F213" s="9">
        <f t="shared" si="1"/>
        <v>0.01409978308</v>
      </c>
      <c r="G213" s="7">
        <v>70.0</v>
      </c>
      <c r="H213" s="7">
        <v>148.0</v>
      </c>
      <c r="I213" s="10">
        <f t="shared" si="2"/>
        <v>0.472972973</v>
      </c>
      <c r="J213" s="7" t="s">
        <v>29</v>
      </c>
      <c r="K213" s="8">
        <v>31.0</v>
      </c>
      <c r="L213" s="8">
        <v>6.0</v>
      </c>
      <c r="M213" s="7" t="s">
        <v>18</v>
      </c>
    </row>
    <row r="214" ht="15.75" customHeight="1">
      <c r="A214" s="6">
        <v>42821.0</v>
      </c>
      <c r="B214" s="7" t="s">
        <v>71</v>
      </c>
      <c r="C214" s="8">
        <v>765.0</v>
      </c>
      <c r="D214" s="8">
        <v>11.0</v>
      </c>
      <c r="E214" s="8">
        <v>776.0</v>
      </c>
      <c r="F214" s="9">
        <f t="shared" si="1"/>
        <v>0.01417525773</v>
      </c>
      <c r="G214" s="7">
        <v>51.0</v>
      </c>
      <c r="H214" s="7">
        <v>126.0</v>
      </c>
      <c r="I214" s="10">
        <f t="shared" si="2"/>
        <v>0.4047619048</v>
      </c>
      <c r="J214" s="7" t="s">
        <v>64</v>
      </c>
      <c r="K214" s="8">
        <v>30.0</v>
      </c>
      <c r="L214" s="8">
        <v>2.0</v>
      </c>
      <c r="M214" s="7" t="s">
        <v>15</v>
      </c>
    </row>
    <row r="215" ht="15.75" customHeight="1">
      <c r="A215" s="6">
        <v>42827.0</v>
      </c>
      <c r="B215" s="7" t="s">
        <v>129</v>
      </c>
      <c r="C215" s="8">
        <v>901.0</v>
      </c>
      <c r="D215" s="8">
        <v>13.0</v>
      </c>
      <c r="E215" s="8">
        <v>914.0</v>
      </c>
      <c r="F215" s="9">
        <f t="shared" si="1"/>
        <v>0.01422319475</v>
      </c>
      <c r="G215" s="7">
        <v>39.0</v>
      </c>
      <c r="H215" s="7">
        <v>129.0</v>
      </c>
      <c r="I215" s="10">
        <f t="shared" si="2"/>
        <v>0.3023255814</v>
      </c>
      <c r="J215" s="7" t="s">
        <v>14</v>
      </c>
      <c r="K215" s="8">
        <v>53.0</v>
      </c>
      <c r="L215" s="8">
        <v>2.0</v>
      </c>
      <c r="M215" s="7" t="s">
        <v>18</v>
      </c>
    </row>
    <row r="216" ht="15.75" customHeight="1">
      <c r="A216" s="12">
        <v>42943.0</v>
      </c>
      <c r="B216" s="7" t="s">
        <v>184</v>
      </c>
      <c r="C216" s="8">
        <v>898.0</v>
      </c>
      <c r="D216" s="8">
        <v>13.0</v>
      </c>
      <c r="E216" s="8">
        <v>911.0</v>
      </c>
      <c r="F216" s="9">
        <f t="shared" si="1"/>
        <v>0.01427003293</v>
      </c>
      <c r="G216" s="7">
        <v>45.0</v>
      </c>
      <c r="H216" s="7">
        <v>146.0</v>
      </c>
      <c r="I216" s="10">
        <f t="shared" si="2"/>
        <v>0.3082191781</v>
      </c>
      <c r="J216" s="7" t="s">
        <v>64</v>
      </c>
      <c r="K216" s="8">
        <v>50.0</v>
      </c>
      <c r="L216" s="8">
        <v>4.0</v>
      </c>
      <c r="M216" s="7" t="s">
        <v>18</v>
      </c>
    </row>
    <row r="217" ht="15.75" customHeight="1">
      <c r="A217" s="6">
        <v>43045.0</v>
      </c>
      <c r="B217" s="7" t="s">
        <v>60</v>
      </c>
      <c r="C217" s="8">
        <v>689.0</v>
      </c>
      <c r="D217" s="8">
        <v>10.0</v>
      </c>
      <c r="E217" s="8">
        <v>699.0</v>
      </c>
      <c r="F217" s="9">
        <f t="shared" si="1"/>
        <v>0.01430615165</v>
      </c>
      <c r="G217" s="7">
        <v>22.0</v>
      </c>
      <c r="H217" s="7">
        <v>111.0</v>
      </c>
      <c r="I217" s="10">
        <f t="shared" si="2"/>
        <v>0.1981981982</v>
      </c>
      <c r="J217" s="7" t="s">
        <v>14</v>
      </c>
      <c r="K217" s="8">
        <v>52.0</v>
      </c>
      <c r="L217" s="8">
        <v>6.0</v>
      </c>
      <c r="M217" s="7" t="s">
        <v>15</v>
      </c>
    </row>
    <row r="218" ht="15.75" customHeight="1">
      <c r="A218" s="12">
        <v>42904.0</v>
      </c>
      <c r="B218" s="7" t="s">
        <v>185</v>
      </c>
      <c r="C218" s="8">
        <v>605.0</v>
      </c>
      <c r="D218" s="8">
        <v>9.0</v>
      </c>
      <c r="E218" s="8">
        <v>614.0</v>
      </c>
      <c r="F218" s="9">
        <f t="shared" si="1"/>
        <v>0.01465798046</v>
      </c>
      <c r="G218" s="7">
        <v>61.0</v>
      </c>
      <c r="H218" s="7">
        <v>146.0</v>
      </c>
      <c r="I218" s="10">
        <f t="shared" si="2"/>
        <v>0.4178082192</v>
      </c>
      <c r="J218" s="7" t="s">
        <v>14</v>
      </c>
      <c r="K218" s="8">
        <v>61.0</v>
      </c>
      <c r="L218" s="8">
        <v>9.0</v>
      </c>
      <c r="M218" s="7" t="s">
        <v>18</v>
      </c>
    </row>
    <row r="219" ht="15.75" customHeight="1">
      <c r="A219" s="12">
        <v>42912.0</v>
      </c>
      <c r="B219" s="7" t="s">
        <v>59</v>
      </c>
      <c r="C219" s="8">
        <v>867.0</v>
      </c>
      <c r="D219" s="8">
        <v>13.0</v>
      </c>
      <c r="E219" s="8">
        <v>880.0</v>
      </c>
      <c r="F219" s="9">
        <f t="shared" si="1"/>
        <v>0.01477272727</v>
      </c>
      <c r="G219" s="7">
        <v>85.0</v>
      </c>
      <c r="H219" s="7">
        <v>103.0</v>
      </c>
      <c r="I219" s="10">
        <f t="shared" si="2"/>
        <v>0.8252427184</v>
      </c>
      <c r="J219" s="7" t="s">
        <v>29</v>
      </c>
      <c r="K219" s="8">
        <v>57.0</v>
      </c>
      <c r="L219" s="8">
        <v>8.0</v>
      </c>
      <c r="M219" s="7" t="s">
        <v>22</v>
      </c>
    </row>
    <row r="220" ht="15.75" customHeight="1">
      <c r="A220" s="6">
        <v>43043.0</v>
      </c>
      <c r="B220" s="7" t="s">
        <v>186</v>
      </c>
      <c r="C220" s="13">
        <v>1065.0</v>
      </c>
      <c r="D220" s="8">
        <v>16.0</v>
      </c>
      <c r="E220" s="13">
        <v>1081.0</v>
      </c>
      <c r="F220" s="9">
        <f t="shared" si="1"/>
        <v>0.01480111008</v>
      </c>
      <c r="G220" s="7">
        <v>61.0</v>
      </c>
      <c r="H220" s="7">
        <v>114.0</v>
      </c>
      <c r="I220" s="10">
        <f t="shared" si="2"/>
        <v>0.5350877193</v>
      </c>
      <c r="J220" s="7" t="s">
        <v>14</v>
      </c>
      <c r="K220" s="8">
        <v>56.0</v>
      </c>
      <c r="L220" s="8">
        <v>3.0</v>
      </c>
      <c r="M220" s="7" t="s">
        <v>15</v>
      </c>
    </row>
    <row r="221" ht="15.75" customHeight="1">
      <c r="A221" s="12">
        <v>43083.0</v>
      </c>
      <c r="B221" s="7" t="s">
        <v>25</v>
      </c>
      <c r="C221" s="8">
        <v>991.0</v>
      </c>
      <c r="D221" s="8">
        <v>15.0</v>
      </c>
      <c r="E221" s="8">
        <v>1006.0</v>
      </c>
      <c r="F221" s="9">
        <f t="shared" si="1"/>
        <v>0.01491053678</v>
      </c>
      <c r="G221" s="7">
        <v>94.0</v>
      </c>
      <c r="H221" s="7">
        <v>121.0</v>
      </c>
      <c r="I221" s="10">
        <f t="shared" si="2"/>
        <v>0.7768595041</v>
      </c>
      <c r="J221" s="7" t="s">
        <v>64</v>
      </c>
      <c r="K221" s="8">
        <v>25.0</v>
      </c>
      <c r="L221" s="8">
        <v>2.0</v>
      </c>
      <c r="M221" s="7" t="s">
        <v>22</v>
      </c>
    </row>
    <row r="222" ht="15.75" customHeight="1">
      <c r="A222" s="12">
        <v>42972.0</v>
      </c>
      <c r="B222" s="7" t="s">
        <v>107</v>
      </c>
      <c r="C222" s="8">
        <v>857.0</v>
      </c>
      <c r="D222" s="8">
        <v>13.0</v>
      </c>
      <c r="E222" s="8">
        <v>870.0</v>
      </c>
      <c r="F222" s="9">
        <f t="shared" si="1"/>
        <v>0.01494252874</v>
      </c>
      <c r="G222" s="7">
        <v>56.0</v>
      </c>
      <c r="H222" s="7">
        <v>129.0</v>
      </c>
      <c r="I222" s="10">
        <f t="shared" si="2"/>
        <v>0.4341085271</v>
      </c>
      <c r="J222" s="7" t="s">
        <v>29</v>
      </c>
      <c r="K222" s="8">
        <v>56.0</v>
      </c>
      <c r="L222" s="8">
        <v>10.0</v>
      </c>
      <c r="M222" s="7" t="s">
        <v>15</v>
      </c>
    </row>
    <row r="223" ht="15.75" customHeight="1">
      <c r="A223" s="12">
        <v>42765.0</v>
      </c>
      <c r="B223" s="7" t="s">
        <v>187</v>
      </c>
      <c r="C223" s="8">
        <v>659.0</v>
      </c>
      <c r="D223" s="8">
        <v>10.0</v>
      </c>
      <c r="E223" s="8">
        <v>669.0</v>
      </c>
      <c r="F223" s="9">
        <f t="shared" si="1"/>
        <v>0.01494768311</v>
      </c>
      <c r="G223" s="7">
        <v>26.0</v>
      </c>
      <c r="H223" s="7">
        <v>149.0</v>
      </c>
      <c r="I223" s="10">
        <f t="shared" si="2"/>
        <v>0.1744966443</v>
      </c>
      <c r="J223" s="7" t="s">
        <v>64</v>
      </c>
      <c r="K223" s="8">
        <v>46.0</v>
      </c>
      <c r="L223" s="8">
        <v>6.0</v>
      </c>
      <c r="M223" s="7" t="s">
        <v>18</v>
      </c>
    </row>
    <row r="224" ht="15.75" customHeight="1">
      <c r="A224" s="12">
        <v>42753.0</v>
      </c>
      <c r="B224" s="7" t="s">
        <v>122</v>
      </c>
      <c r="C224" s="8">
        <v>856.0</v>
      </c>
      <c r="D224" s="8">
        <v>13.0</v>
      </c>
      <c r="E224" s="8">
        <v>869.0</v>
      </c>
      <c r="F224" s="9">
        <f t="shared" si="1"/>
        <v>0.01495972382</v>
      </c>
      <c r="G224" s="7">
        <v>87.0</v>
      </c>
      <c r="H224" s="7">
        <v>125.0</v>
      </c>
      <c r="I224" s="10">
        <f t="shared" si="2"/>
        <v>0.696</v>
      </c>
      <c r="J224" s="7" t="s">
        <v>64</v>
      </c>
      <c r="K224" s="8">
        <v>55.0</v>
      </c>
      <c r="L224" s="8">
        <v>10.0</v>
      </c>
      <c r="M224" s="7" t="s">
        <v>15</v>
      </c>
    </row>
    <row r="225" ht="15.75" customHeight="1">
      <c r="A225" s="12">
        <v>42891.0</v>
      </c>
      <c r="B225" s="7" t="s">
        <v>188</v>
      </c>
      <c r="C225" s="8">
        <v>658.0</v>
      </c>
      <c r="D225" s="8">
        <v>10.0</v>
      </c>
      <c r="E225" s="8">
        <v>668.0</v>
      </c>
      <c r="F225" s="9">
        <f t="shared" si="1"/>
        <v>0.01497005988</v>
      </c>
      <c r="G225" s="7">
        <v>26.0</v>
      </c>
      <c r="H225" s="7">
        <v>92.0</v>
      </c>
      <c r="I225" s="10">
        <f t="shared" si="2"/>
        <v>0.2826086957</v>
      </c>
      <c r="J225" s="7" t="s">
        <v>64</v>
      </c>
      <c r="K225" s="8">
        <v>27.0</v>
      </c>
      <c r="L225" s="8">
        <v>6.0</v>
      </c>
      <c r="M225" s="7" t="s">
        <v>18</v>
      </c>
    </row>
    <row r="226" ht="15.75" customHeight="1">
      <c r="A226" s="12">
        <v>42974.0</v>
      </c>
      <c r="B226" s="7" t="s">
        <v>173</v>
      </c>
      <c r="C226" s="8">
        <v>1052.0</v>
      </c>
      <c r="D226" s="8">
        <v>16.0</v>
      </c>
      <c r="E226" s="8">
        <v>1068.0</v>
      </c>
      <c r="F226" s="9">
        <f t="shared" si="1"/>
        <v>0.01498127341</v>
      </c>
      <c r="G226" s="7">
        <v>71.0</v>
      </c>
      <c r="H226" s="7">
        <v>145.0</v>
      </c>
      <c r="I226" s="10">
        <f t="shared" si="2"/>
        <v>0.4896551724</v>
      </c>
      <c r="J226" s="7" t="s">
        <v>29</v>
      </c>
      <c r="K226" s="8">
        <v>48.0</v>
      </c>
      <c r="L226" s="8">
        <v>2.0</v>
      </c>
      <c r="M226" s="7" t="s">
        <v>22</v>
      </c>
    </row>
    <row r="227" ht="15.75" customHeight="1">
      <c r="A227" s="6">
        <v>43028.0</v>
      </c>
      <c r="B227" s="7" t="s">
        <v>86</v>
      </c>
      <c r="C227" s="8">
        <v>985.0</v>
      </c>
      <c r="D227" s="8">
        <v>15.0</v>
      </c>
      <c r="E227" s="8">
        <v>1000.0</v>
      </c>
      <c r="F227" s="9">
        <f t="shared" si="1"/>
        <v>0.015</v>
      </c>
      <c r="G227" s="7">
        <v>96.0</v>
      </c>
      <c r="H227" s="7">
        <v>117.0</v>
      </c>
      <c r="I227" s="10">
        <f t="shared" si="2"/>
        <v>0.8205128205</v>
      </c>
      <c r="J227" s="7" t="s">
        <v>29</v>
      </c>
      <c r="K227" s="8">
        <v>52.0</v>
      </c>
      <c r="L227" s="8">
        <v>8.0</v>
      </c>
      <c r="M227" s="7" t="s">
        <v>15</v>
      </c>
    </row>
    <row r="228" ht="15.75" customHeight="1">
      <c r="A228" s="12">
        <v>42945.0</v>
      </c>
      <c r="B228" s="7" t="s">
        <v>172</v>
      </c>
      <c r="C228" s="8">
        <v>587.0</v>
      </c>
      <c r="D228" s="8">
        <v>9.0</v>
      </c>
      <c r="E228" s="8">
        <v>596.0</v>
      </c>
      <c r="F228" s="9">
        <f t="shared" si="1"/>
        <v>0.01510067114</v>
      </c>
      <c r="G228" s="7">
        <v>51.0</v>
      </c>
      <c r="H228" s="7">
        <v>115.0</v>
      </c>
      <c r="I228" s="10">
        <f t="shared" si="2"/>
        <v>0.4434782609</v>
      </c>
      <c r="J228" s="7" t="s">
        <v>29</v>
      </c>
      <c r="K228" s="8">
        <v>43.0</v>
      </c>
      <c r="L228" s="8">
        <v>9.0</v>
      </c>
      <c r="M228" s="7" t="s">
        <v>18</v>
      </c>
    </row>
    <row r="229" ht="15.75" customHeight="1">
      <c r="A229" s="6">
        <v>42959.0</v>
      </c>
      <c r="B229" s="7" t="s">
        <v>69</v>
      </c>
      <c r="C229" s="8">
        <v>387.0</v>
      </c>
      <c r="D229" s="8">
        <v>6.0</v>
      </c>
      <c r="E229" s="8">
        <v>393.0</v>
      </c>
      <c r="F229" s="9">
        <f t="shared" si="1"/>
        <v>0.01526717557</v>
      </c>
      <c r="G229" s="7">
        <v>89.0</v>
      </c>
      <c r="H229" s="7">
        <v>91.0</v>
      </c>
      <c r="I229" s="10">
        <f t="shared" si="2"/>
        <v>0.978021978</v>
      </c>
      <c r="J229" s="7" t="s">
        <v>29</v>
      </c>
      <c r="K229" s="8">
        <v>57.0</v>
      </c>
      <c r="L229" s="8">
        <v>10.0</v>
      </c>
      <c r="M229" s="7" t="s">
        <v>22</v>
      </c>
    </row>
    <row r="230" ht="15.75" customHeight="1">
      <c r="A230" s="6">
        <v>42927.0</v>
      </c>
      <c r="B230" s="7" t="s">
        <v>189</v>
      </c>
      <c r="C230" s="8">
        <v>580.0</v>
      </c>
      <c r="D230" s="8">
        <v>9.0</v>
      </c>
      <c r="E230" s="8">
        <v>589.0</v>
      </c>
      <c r="F230" s="9">
        <f t="shared" si="1"/>
        <v>0.01528013582</v>
      </c>
      <c r="G230" s="7">
        <v>42.0</v>
      </c>
      <c r="H230" s="7">
        <v>113.0</v>
      </c>
      <c r="I230" s="10">
        <f t="shared" si="2"/>
        <v>0.3716814159</v>
      </c>
      <c r="J230" s="7" t="s">
        <v>14</v>
      </c>
      <c r="K230" s="8">
        <v>51.0</v>
      </c>
      <c r="L230" s="8">
        <v>2.0</v>
      </c>
      <c r="M230" s="7" t="s">
        <v>18</v>
      </c>
    </row>
    <row r="231" ht="15.75" customHeight="1">
      <c r="A231" s="6">
        <v>42993.0</v>
      </c>
      <c r="B231" s="7" t="s">
        <v>190</v>
      </c>
      <c r="C231" s="8">
        <v>579.0</v>
      </c>
      <c r="D231" s="8">
        <v>9.0</v>
      </c>
      <c r="E231" s="8">
        <v>588.0</v>
      </c>
      <c r="F231" s="9">
        <f t="shared" si="1"/>
        <v>0.01530612245</v>
      </c>
      <c r="G231" s="7">
        <v>89.0</v>
      </c>
      <c r="H231" s="7">
        <v>144.0</v>
      </c>
      <c r="I231" s="10">
        <f t="shared" si="2"/>
        <v>0.6180555556</v>
      </c>
      <c r="J231" s="7" t="s">
        <v>29</v>
      </c>
      <c r="K231" s="8">
        <v>22.0</v>
      </c>
      <c r="L231" s="8">
        <v>4.0</v>
      </c>
      <c r="M231" s="7" t="s">
        <v>22</v>
      </c>
    </row>
    <row r="232" ht="15.75" customHeight="1">
      <c r="A232" s="12">
        <v>42895.0</v>
      </c>
      <c r="B232" s="7" t="s">
        <v>191</v>
      </c>
      <c r="C232" s="8">
        <v>899.0</v>
      </c>
      <c r="D232" s="8">
        <v>14.0</v>
      </c>
      <c r="E232" s="8">
        <v>913.0</v>
      </c>
      <c r="F232" s="9">
        <f t="shared" si="1"/>
        <v>0.01533406353</v>
      </c>
      <c r="G232" s="7">
        <v>92.0</v>
      </c>
      <c r="H232" s="7">
        <v>145.0</v>
      </c>
      <c r="I232" s="10">
        <f t="shared" si="2"/>
        <v>0.6344827586</v>
      </c>
      <c r="J232" s="7" t="s">
        <v>64</v>
      </c>
      <c r="K232" s="8">
        <v>50.0</v>
      </c>
      <c r="L232" s="8">
        <v>3.0</v>
      </c>
      <c r="M232" s="7" t="s">
        <v>18</v>
      </c>
    </row>
    <row r="233" ht="15.75" customHeight="1">
      <c r="A233" s="6">
        <v>42869.0</v>
      </c>
      <c r="B233" s="7" t="s">
        <v>192</v>
      </c>
      <c r="C233" s="8">
        <v>513.0</v>
      </c>
      <c r="D233" s="8">
        <v>8.0</v>
      </c>
      <c r="E233" s="8">
        <v>521.0</v>
      </c>
      <c r="F233" s="9">
        <f t="shared" si="1"/>
        <v>0.01535508637</v>
      </c>
      <c r="G233" s="7">
        <v>63.0</v>
      </c>
      <c r="H233" s="7">
        <v>94.0</v>
      </c>
      <c r="I233" s="10">
        <f t="shared" si="2"/>
        <v>0.670212766</v>
      </c>
      <c r="J233" s="7" t="s">
        <v>29</v>
      </c>
      <c r="K233" s="8">
        <v>27.0</v>
      </c>
      <c r="L233" s="8">
        <v>6.0</v>
      </c>
      <c r="M233" s="7" t="s">
        <v>18</v>
      </c>
    </row>
    <row r="234" ht="15.75" customHeight="1">
      <c r="A234" s="6">
        <v>42738.0</v>
      </c>
      <c r="B234" s="7" t="s">
        <v>193</v>
      </c>
      <c r="C234" s="8">
        <v>638.0</v>
      </c>
      <c r="D234" s="8">
        <v>10.0</v>
      </c>
      <c r="E234" s="8">
        <v>648.0</v>
      </c>
      <c r="F234" s="9">
        <f t="shared" si="1"/>
        <v>0.01543209877</v>
      </c>
      <c r="G234" s="7">
        <v>98.0</v>
      </c>
      <c r="H234" s="7">
        <v>136.0</v>
      </c>
      <c r="I234" s="10">
        <f t="shared" si="2"/>
        <v>0.7205882353</v>
      </c>
      <c r="J234" s="7" t="s">
        <v>29</v>
      </c>
      <c r="K234" s="8">
        <v>58.0</v>
      </c>
      <c r="L234" s="8">
        <v>5.0</v>
      </c>
      <c r="M234" s="7" t="s">
        <v>15</v>
      </c>
    </row>
    <row r="235" ht="15.75" customHeight="1">
      <c r="A235" s="12">
        <v>43060.0</v>
      </c>
      <c r="B235" s="7" t="s">
        <v>194</v>
      </c>
      <c r="C235" s="8">
        <v>574.0</v>
      </c>
      <c r="D235" s="8">
        <v>9.0</v>
      </c>
      <c r="E235" s="8">
        <v>583.0</v>
      </c>
      <c r="F235" s="9">
        <f t="shared" si="1"/>
        <v>0.0154373928</v>
      </c>
      <c r="G235" s="7">
        <v>65.0</v>
      </c>
      <c r="H235" s="7">
        <v>111.0</v>
      </c>
      <c r="I235" s="10">
        <f t="shared" si="2"/>
        <v>0.5855855856</v>
      </c>
      <c r="J235" s="7" t="s">
        <v>14</v>
      </c>
      <c r="K235" s="8">
        <v>52.0</v>
      </c>
      <c r="L235" s="8">
        <v>2.0</v>
      </c>
      <c r="M235" s="7" t="s">
        <v>18</v>
      </c>
    </row>
    <row r="236" ht="15.75" customHeight="1">
      <c r="A236" s="6">
        <v>42848.0</v>
      </c>
      <c r="B236" s="7" t="s">
        <v>195</v>
      </c>
      <c r="C236" s="8">
        <v>1147.0</v>
      </c>
      <c r="D236" s="8">
        <v>18.0</v>
      </c>
      <c r="E236" s="8">
        <v>1165.0</v>
      </c>
      <c r="F236" s="9">
        <f t="shared" si="1"/>
        <v>0.01545064378</v>
      </c>
      <c r="G236" s="7">
        <v>66.0</v>
      </c>
      <c r="H236" s="7">
        <v>114.0</v>
      </c>
      <c r="I236" s="10">
        <f t="shared" si="2"/>
        <v>0.5789473684</v>
      </c>
      <c r="J236" s="7" t="s">
        <v>14</v>
      </c>
      <c r="K236" s="8">
        <v>42.0</v>
      </c>
      <c r="L236" s="8">
        <v>7.0</v>
      </c>
      <c r="M236" s="7" t="s">
        <v>15</v>
      </c>
    </row>
    <row r="237" ht="15.75" customHeight="1">
      <c r="A237" s="6">
        <v>42859.0</v>
      </c>
      <c r="B237" s="7" t="s">
        <v>43</v>
      </c>
      <c r="C237" s="8">
        <v>1019.0</v>
      </c>
      <c r="D237" s="8">
        <v>16.0</v>
      </c>
      <c r="E237" s="8">
        <v>1035.0</v>
      </c>
      <c r="F237" s="9">
        <f t="shared" si="1"/>
        <v>0.0154589372</v>
      </c>
      <c r="G237" s="7">
        <v>49.0</v>
      </c>
      <c r="H237" s="7">
        <v>112.0</v>
      </c>
      <c r="I237" s="10">
        <f t="shared" si="2"/>
        <v>0.4375</v>
      </c>
      <c r="J237" s="7" t="s">
        <v>29</v>
      </c>
      <c r="K237" s="8">
        <v>34.0</v>
      </c>
      <c r="L237" s="8">
        <v>6.0</v>
      </c>
      <c r="M237" s="7" t="s">
        <v>18</v>
      </c>
    </row>
    <row r="238" ht="15.75" customHeight="1">
      <c r="A238" s="6">
        <v>43073.0</v>
      </c>
      <c r="B238" s="7" t="s">
        <v>154</v>
      </c>
      <c r="C238" s="8">
        <v>1144.0</v>
      </c>
      <c r="D238" s="8">
        <v>18.0</v>
      </c>
      <c r="E238" s="8">
        <v>1162.0</v>
      </c>
      <c r="F238" s="9">
        <f t="shared" si="1"/>
        <v>0.01549053356</v>
      </c>
      <c r="G238" s="7">
        <v>73.0</v>
      </c>
      <c r="H238" s="7">
        <v>124.0</v>
      </c>
      <c r="I238" s="10">
        <f t="shared" si="2"/>
        <v>0.5887096774</v>
      </c>
      <c r="J238" s="7" t="s">
        <v>64</v>
      </c>
      <c r="K238" s="8">
        <v>43.0</v>
      </c>
      <c r="L238" s="8">
        <v>8.0</v>
      </c>
      <c r="M238" s="7" t="s">
        <v>15</v>
      </c>
    </row>
    <row r="239" ht="15.75" customHeight="1">
      <c r="A239" s="12">
        <v>42891.0</v>
      </c>
      <c r="B239" s="7" t="s">
        <v>196</v>
      </c>
      <c r="C239" s="8">
        <v>818.0</v>
      </c>
      <c r="D239" s="8">
        <v>13.0</v>
      </c>
      <c r="E239" s="8">
        <v>831.0</v>
      </c>
      <c r="F239" s="9">
        <f t="shared" si="1"/>
        <v>0.01564380265</v>
      </c>
      <c r="G239" s="7">
        <v>32.0</v>
      </c>
      <c r="H239" s="7">
        <v>106.0</v>
      </c>
      <c r="I239" s="10">
        <f t="shared" si="2"/>
        <v>0.3018867925</v>
      </c>
      <c r="J239" s="7" t="s">
        <v>64</v>
      </c>
      <c r="K239" s="8">
        <v>38.0</v>
      </c>
      <c r="L239" s="8">
        <v>7.0</v>
      </c>
      <c r="M239" s="7" t="s">
        <v>18</v>
      </c>
    </row>
    <row r="240" ht="15.75" customHeight="1">
      <c r="A240" s="6">
        <v>42854.0</v>
      </c>
      <c r="B240" s="7" t="s">
        <v>197</v>
      </c>
      <c r="C240" s="8">
        <v>1191.0</v>
      </c>
      <c r="D240" s="8">
        <v>19.0</v>
      </c>
      <c r="E240" s="8">
        <v>1210.0</v>
      </c>
      <c r="F240" s="9">
        <f t="shared" si="1"/>
        <v>0.01570247934</v>
      </c>
      <c r="G240" s="7">
        <v>90.0</v>
      </c>
      <c r="H240" s="7">
        <v>140.0</v>
      </c>
      <c r="I240" s="10">
        <f t="shared" si="2"/>
        <v>0.6428571429</v>
      </c>
      <c r="J240" s="7" t="s">
        <v>64</v>
      </c>
      <c r="K240" s="8">
        <v>24.0</v>
      </c>
      <c r="L240" s="8">
        <v>9.0</v>
      </c>
      <c r="M240" s="7" t="s">
        <v>18</v>
      </c>
    </row>
    <row r="241" ht="15.75" customHeight="1">
      <c r="A241" s="6">
        <v>42847.0</v>
      </c>
      <c r="B241" s="7" t="s">
        <v>198</v>
      </c>
      <c r="C241" s="8">
        <v>940.0</v>
      </c>
      <c r="D241" s="8">
        <v>15.0</v>
      </c>
      <c r="E241" s="8">
        <v>955.0</v>
      </c>
      <c r="F241" s="9">
        <f t="shared" si="1"/>
        <v>0.01570680628</v>
      </c>
      <c r="G241" s="7">
        <v>36.0</v>
      </c>
      <c r="H241" s="7">
        <v>137.0</v>
      </c>
      <c r="I241" s="10">
        <f t="shared" si="2"/>
        <v>0.2627737226</v>
      </c>
      <c r="J241" s="7" t="s">
        <v>29</v>
      </c>
      <c r="K241" s="8">
        <v>43.0</v>
      </c>
      <c r="L241" s="8">
        <v>2.0</v>
      </c>
      <c r="M241" s="7" t="s">
        <v>15</v>
      </c>
    </row>
    <row r="242" ht="15.75" customHeight="1">
      <c r="A242" s="6">
        <v>42762.0</v>
      </c>
      <c r="B242" s="7" t="s">
        <v>117</v>
      </c>
      <c r="C242" s="8">
        <v>1186.0</v>
      </c>
      <c r="D242" s="8">
        <v>19.0</v>
      </c>
      <c r="E242" s="8">
        <v>1205.0</v>
      </c>
      <c r="F242" s="9">
        <f t="shared" si="1"/>
        <v>0.01576763485</v>
      </c>
      <c r="G242" s="7">
        <v>86.0</v>
      </c>
      <c r="H242" s="7">
        <v>102.0</v>
      </c>
      <c r="I242" s="10">
        <f t="shared" si="2"/>
        <v>0.8431372549</v>
      </c>
      <c r="J242" s="7" t="s">
        <v>64</v>
      </c>
      <c r="K242" s="8">
        <v>60.0</v>
      </c>
      <c r="L242" s="8">
        <v>5.0</v>
      </c>
      <c r="M242" s="7" t="s">
        <v>18</v>
      </c>
    </row>
    <row r="243" ht="15.75" customHeight="1">
      <c r="A243" s="12">
        <v>42838.0</v>
      </c>
      <c r="B243" s="7" t="s">
        <v>158</v>
      </c>
      <c r="C243" s="8">
        <v>312.0</v>
      </c>
      <c r="D243" s="8">
        <v>5.0</v>
      </c>
      <c r="E243" s="8">
        <v>317.0</v>
      </c>
      <c r="F243" s="9">
        <f t="shared" si="1"/>
        <v>0.01577287066</v>
      </c>
      <c r="G243" s="7">
        <v>53.0</v>
      </c>
      <c r="H243" s="7">
        <v>117.0</v>
      </c>
      <c r="I243" s="10">
        <f t="shared" si="2"/>
        <v>0.452991453</v>
      </c>
      <c r="J243" s="7" t="s">
        <v>64</v>
      </c>
      <c r="K243" s="8">
        <v>31.0</v>
      </c>
      <c r="L243" s="8">
        <v>2.0</v>
      </c>
      <c r="M243" s="7" t="s">
        <v>18</v>
      </c>
    </row>
    <row r="244" ht="15.75" customHeight="1">
      <c r="A244" s="6">
        <v>42763.0</v>
      </c>
      <c r="B244" s="7" t="s">
        <v>199</v>
      </c>
      <c r="C244" s="8">
        <v>1185.0</v>
      </c>
      <c r="D244" s="8">
        <v>19.0</v>
      </c>
      <c r="E244" s="8">
        <v>1204.0</v>
      </c>
      <c r="F244" s="9">
        <f t="shared" si="1"/>
        <v>0.0157807309</v>
      </c>
      <c r="G244" s="7">
        <v>96.0</v>
      </c>
      <c r="H244" s="7">
        <v>140.0</v>
      </c>
      <c r="I244" s="10">
        <f t="shared" si="2"/>
        <v>0.6857142857</v>
      </c>
      <c r="J244" s="7" t="s">
        <v>29</v>
      </c>
      <c r="K244" s="8">
        <v>47.0</v>
      </c>
      <c r="L244" s="8">
        <v>1.0</v>
      </c>
      <c r="M244" s="7" t="s">
        <v>18</v>
      </c>
    </row>
    <row r="245" ht="15.75" customHeight="1">
      <c r="A245" s="12">
        <v>43003.0</v>
      </c>
      <c r="B245" s="7" t="s">
        <v>200</v>
      </c>
      <c r="C245" s="8">
        <v>1177.0</v>
      </c>
      <c r="D245" s="8">
        <v>19.0</v>
      </c>
      <c r="E245" s="8">
        <v>1196.0</v>
      </c>
      <c r="F245" s="9">
        <f t="shared" si="1"/>
        <v>0.01588628763</v>
      </c>
      <c r="G245" s="7">
        <v>31.0</v>
      </c>
      <c r="H245" s="7">
        <v>142.0</v>
      </c>
      <c r="I245" s="10">
        <f t="shared" si="2"/>
        <v>0.2183098592</v>
      </c>
      <c r="J245" s="7" t="s">
        <v>64</v>
      </c>
      <c r="K245" s="8">
        <v>55.0</v>
      </c>
      <c r="L245" s="8">
        <v>4.0</v>
      </c>
      <c r="M245" s="7" t="s">
        <v>15</v>
      </c>
    </row>
    <row r="246" ht="15.75" customHeight="1">
      <c r="A246" s="6">
        <v>43062.0</v>
      </c>
      <c r="B246" s="7" t="s">
        <v>201</v>
      </c>
      <c r="C246" s="8">
        <v>307.0</v>
      </c>
      <c r="D246" s="8">
        <v>5.0</v>
      </c>
      <c r="E246" s="8">
        <v>312.0</v>
      </c>
      <c r="F246" s="9">
        <f t="shared" si="1"/>
        <v>0.01602564103</v>
      </c>
      <c r="G246" s="7">
        <v>65.0</v>
      </c>
      <c r="H246" s="7">
        <v>109.0</v>
      </c>
      <c r="I246" s="10">
        <f t="shared" si="2"/>
        <v>0.5963302752</v>
      </c>
      <c r="J246" s="7" t="s">
        <v>64</v>
      </c>
      <c r="K246" s="8">
        <v>38.0</v>
      </c>
      <c r="L246" s="8">
        <v>6.0</v>
      </c>
      <c r="M246" s="7" t="s">
        <v>18</v>
      </c>
    </row>
    <row r="247" ht="15.75" customHeight="1">
      <c r="A247" s="12">
        <v>43065.0</v>
      </c>
      <c r="B247" s="7" t="s">
        <v>116</v>
      </c>
      <c r="C247" s="8">
        <v>552.0</v>
      </c>
      <c r="D247" s="8">
        <v>9.0</v>
      </c>
      <c r="E247" s="8">
        <v>561.0</v>
      </c>
      <c r="F247" s="9">
        <f t="shared" si="1"/>
        <v>0.01604278075</v>
      </c>
      <c r="G247" s="7">
        <v>49.0</v>
      </c>
      <c r="H247" s="7">
        <v>123.0</v>
      </c>
      <c r="I247" s="10">
        <f t="shared" si="2"/>
        <v>0.3983739837</v>
      </c>
      <c r="J247" s="7" t="s">
        <v>14</v>
      </c>
      <c r="K247" s="8">
        <v>46.0</v>
      </c>
      <c r="L247" s="8">
        <v>10.0</v>
      </c>
      <c r="M247" s="7" t="s">
        <v>22</v>
      </c>
    </row>
    <row r="248" ht="15.75" customHeight="1">
      <c r="A248" s="12">
        <v>42980.0</v>
      </c>
      <c r="B248" s="7" t="s">
        <v>202</v>
      </c>
      <c r="C248" s="8">
        <v>613.0</v>
      </c>
      <c r="D248" s="8">
        <v>10.0</v>
      </c>
      <c r="E248" s="8">
        <v>623.0</v>
      </c>
      <c r="F248" s="9">
        <f t="shared" si="1"/>
        <v>0.01605136437</v>
      </c>
      <c r="G248" s="7">
        <v>78.0</v>
      </c>
      <c r="H248" s="7">
        <v>100.0</v>
      </c>
      <c r="I248" s="10">
        <f t="shared" si="2"/>
        <v>0.78</v>
      </c>
      <c r="J248" s="7" t="s">
        <v>29</v>
      </c>
      <c r="K248" s="8">
        <v>61.0</v>
      </c>
      <c r="L248" s="8">
        <v>6.0</v>
      </c>
      <c r="M248" s="7" t="s">
        <v>22</v>
      </c>
    </row>
    <row r="249" ht="15.75" customHeight="1">
      <c r="A249" s="6">
        <v>42765.0</v>
      </c>
      <c r="B249" s="7" t="s">
        <v>203</v>
      </c>
      <c r="C249" s="8">
        <v>551.0</v>
      </c>
      <c r="D249" s="8">
        <v>9.0</v>
      </c>
      <c r="E249" s="8">
        <v>560.0</v>
      </c>
      <c r="F249" s="9">
        <f t="shared" si="1"/>
        <v>0.01607142857</v>
      </c>
      <c r="G249" s="7">
        <v>78.0</v>
      </c>
      <c r="H249" s="7">
        <v>92.0</v>
      </c>
      <c r="I249" s="10">
        <f t="shared" si="2"/>
        <v>0.847826087</v>
      </c>
      <c r="J249" s="7" t="s">
        <v>29</v>
      </c>
      <c r="K249" s="8">
        <v>38.0</v>
      </c>
      <c r="L249" s="8">
        <v>1.0</v>
      </c>
      <c r="M249" s="7" t="s">
        <v>22</v>
      </c>
    </row>
    <row r="250" ht="15.75" customHeight="1">
      <c r="A250" s="12">
        <v>42888.0</v>
      </c>
      <c r="B250" s="7" t="s">
        <v>182</v>
      </c>
      <c r="C250" s="8">
        <v>1100.0</v>
      </c>
      <c r="D250" s="8">
        <v>18.0</v>
      </c>
      <c r="E250" s="8">
        <v>1118.0</v>
      </c>
      <c r="F250" s="9">
        <f t="shared" si="1"/>
        <v>0.01610017889</v>
      </c>
      <c r="G250" s="7">
        <v>51.0</v>
      </c>
      <c r="H250" s="7">
        <v>114.0</v>
      </c>
      <c r="I250" s="10">
        <f t="shared" si="2"/>
        <v>0.4473684211</v>
      </c>
      <c r="J250" s="7" t="s">
        <v>64</v>
      </c>
      <c r="K250" s="8">
        <v>58.0</v>
      </c>
      <c r="L250" s="8">
        <v>7.0</v>
      </c>
      <c r="M250" s="7" t="s">
        <v>15</v>
      </c>
    </row>
    <row r="251" ht="15.75" customHeight="1">
      <c r="A251" s="12">
        <v>43022.0</v>
      </c>
      <c r="B251" s="7" t="s">
        <v>124</v>
      </c>
      <c r="C251" s="8">
        <v>611.0</v>
      </c>
      <c r="D251" s="8">
        <v>10.0</v>
      </c>
      <c r="E251" s="8">
        <v>621.0</v>
      </c>
      <c r="F251" s="9">
        <f t="shared" si="1"/>
        <v>0.01610305958</v>
      </c>
      <c r="G251" s="7">
        <v>31.0</v>
      </c>
      <c r="H251" s="7">
        <v>128.0</v>
      </c>
      <c r="I251" s="10">
        <f t="shared" si="2"/>
        <v>0.2421875</v>
      </c>
      <c r="J251" s="7" t="s">
        <v>14</v>
      </c>
      <c r="K251" s="8">
        <v>59.0</v>
      </c>
      <c r="L251" s="8">
        <v>2.0</v>
      </c>
      <c r="M251" s="7" t="s">
        <v>18</v>
      </c>
    </row>
    <row r="252" ht="15.75" customHeight="1">
      <c r="A252" s="12">
        <v>43040.0</v>
      </c>
      <c r="B252" s="7" t="s">
        <v>185</v>
      </c>
      <c r="C252" s="8">
        <v>1098.0</v>
      </c>
      <c r="D252" s="8">
        <v>18.0</v>
      </c>
      <c r="E252" s="8">
        <v>1116.0</v>
      </c>
      <c r="F252" s="9">
        <f t="shared" si="1"/>
        <v>0.01612903226</v>
      </c>
      <c r="G252" s="7">
        <v>22.0</v>
      </c>
      <c r="H252" s="7">
        <v>130.0</v>
      </c>
      <c r="I252" s="10">
        <f t="shared" si="2"/>
        <v>0.1692307692</v>
      </c>
      <c r="J252" s="7" t="s">
        <v>64</v>
      </c>
      <c r="K252" s="8">
        <v>43.0</v>
      </c>
      <c r="L252" s="8">
        <v>10.0</v>
      </c>
      <c r="M252" s="7" t="s">
        <v>22</v>
      </c>
    </row>
    <row r="253" ht="15.75" customHeight="1">
      <c r="A253" s="12">
        <v>43051.0</v>
      </c>
      <c r="B253" s="7" t="s">
        <v>183</v>
      </c>
      <c r="C253" s="8">
        <v>975.0</v>
      </c>
      <c r="D253" s="8">
        <v>16.0</v>
      </c>
      <c r="E253" s="8">
        <v>991.0</v>
      </c>
      <c r="F253" s="9">
        <f t="shared" si="1"/>
        <v>0.01614530777</v>
      </c>
      <c r="G253" s="7">
        <v>99.0</v>
      </c>
      <c r="H253" s="7">
        <v>112.0</v>
      </c>
      <c r="I253" s="10">
        <f t="shared" si="2"/>
        <v>0.8839285714</v>
      </c>
      <c r="J253" s="7" t="s">
        <v>29</v>
      </c>
      <c r="K253" s="8">
        <v>64.0</v>
      </c>
      <c r="L253" s="8">
        <v>9.0</v>
      </c>
      <c r="M253" s="7" t="s">
        <v>22</v>
      </c>
    </row>
    <row r="254" ht="15.75" customHeight="1">
      <c r="A254" s="12">
        <v>42752.0</v>
      </c>
      <c r="B254" s="7" t="s">
        <v>35</v>
      </c>
      <c r="C254" s="8">
        <v>792.0</v>
      </c>
      <c r="D254" s="8">
        <v>13.0</v>
      </c>
      <c r="E254" s="8">
        <v>805.0</v>
      </c>
      <c r="F254" s="9">
        <f t="shared" si="1"/>
        <v>0.01614906832</v>
      </c>
      <c r="G254" s="7">
        <v>88.0</v>
      </c>
      <c r="H254" s="7">
        <v>92.0</v>
      </c>
      <c r="I254" s="10">
        <f t="shared" si="2"/>
        <v>0.9565217391</v>
      </c>
      <c r="J254" s="7" t="s">
        <v>29</v>
      </c>
      <c r="K254" s="8">
        <v>47.0</v>
      </c>
      <c r="L254" s="8">
        <v>8.0</v>
      </c>
      <c r="M254" s="7" t="s">
        <v>22</v>
      </c>
    </row>
    <row r="255" ht="15.75" customHeight="1">
      <c r="A255" s="6">
        <v>43001.0</v>
      </c>
      <c r="B255" s="7" t="s">
        <v>204</v>
      </c>
      <c r="C255" s="8">
        <v>974.0</v>
      </c>
      <c r="D255" s="8">
        <v>16.0</v>
      </c>
      <c r="E255" s="8">
        <v>990.0</v>
      </c>
      <c r="F255" s="9">
        <f t="shared" si="1"/>
        <v>0.01616161616</v>
      </c>
      <c r="G255" s="7">
        <v>98.0</v>
      </c>
      <c r="H255" s="7">
        <v>105.0</v>
      </c>
      <c r="I255" s="10">
        <f t="shared" si="2"/>
        <v>0.9333333333</v>
      </c>
      <c r="J255" s="7" t="s">
        <v>14</v>
      </c>
      <c r="K255" s="8">
        <v>41.0</v>
      </c>
      <c r="L255" s="8">
        <v>8.0</v>
      </c>
      <c r="M255" s="7" t="s">
        <v>18</v>
      </c>
    </row>
    <row r="256" ht="15.75" customHeight="1">
      <c r="A256" s="12">
        <v>42750.0</v>
      </c>
      <c r="B256" s="7" t="s">
        <v>205</v>
      </c>
      <c r="C256" s="8">
        <v>1090.0</v>
      </c>
      <c r="D256" s="8">
        <v>18.0</v>
      </c>
      <c r="E256" s="8">
        <v>1108.0</v>
      </c>
      <c r="F256" s="9">
        <f t="shared" si="1"/>
        <v>0.01624548736</v>
      </c>
      <c r="G256" s="7">
        <v>73.0</v>
      </c>
      <c r="H256" s="7">
        <v>93.0</v>
      </c>
      <c r="I256" s="10">
        <f t="shared" si="2"/>
        <v>0.7849462366</v>
      </c>
      <c r="J256" s="7" t="s">
        <v>14</v>
      </c>
      <c r="K256" s="8">
        <v>63.0</v>
      </c>
      <c r="L256" s="8">
        <v>7.0</v>
      </c>
      <c r="M256" s="7" t="s">
        <v>15</v>
      </c>
    </row>
    <row r="257" ht="15.75" customHeight="1">
      <c r="A257" s="12">
        <v>42965.0</v>
      </c>
      <c r="B257" s="7" t="s">
        <v>88</v>
      </c>
      <c r="C257" s="8">
        <v>1089.0</v>
      </c>
      <c r="D257" s="8">
        <v>18.0</v>
      </c>
      <c r="E257" s="8">
        <v>1107.0</v>
      </c>
      <c r="F257" s="9">
        <f t="shared" si="1"/>
        <v>0.0162601626</v>
      </c>
      <c r="G257" s="7">
        <v>68.0</v>
      </c>
      <c r="H257" s="7">
        <v>124.0</v>
      </c>
      <c r="I257" s="10">
        <f t="shared" si="2"/>
        <v>0.5483870968</v>
      </c>
      <c r="J257" s="7" t="s">
        <v>14</v>
      </c>
      <c r="K257" s="8">
        <v>52.0</v>
      </c>
      <c r="L257" s="8">
        <v>7.0</v>
      </c>
      <c r="M257" s="7" t="s">
        <v>15</v>
      </c>
    </row>
    <row r="258" ht="15.75" customHeight="1">
      <c r="A258" s="6">
        <v>43033.0</v>
      </c>
      <c r="B258" s="7" t="s">
        <v>24</v>
      </c>
      <c r="C258" s="8">
        <v>1085.0</v>
      </c>
      <c r="D258" s="8">
        <v>18.0</v>
      </c>
      <c r="E258" s="8">
        <v>1103.0</v>
      </c>
      <c r="F258" s="9">
        <f t="shared" si="1"/>
        <v>0.01631912965</v>
      </c>
      <c r="G258" s="7">
        <v>44.0</v>
      </c>
      <c r="H258" s="7">
        <v>139.0</v>
      </c>
      <c r="I258" s="10">
        <f t="shared" si="2"/>
        <v>0.3165467626</v>
      </c>
      <c r="J258" s="7" t="s">
        <v>14</v>
      </c>
      <c r="K258" s="8">
        <v>28.0</v>
      </c>
      <c r="L258" s="8">
        <v>6.0</v>
      </c>
      <c r="M258" s="7" t="s">
        <v>18</v>
      </c>
    </row>
    <row r="259" ht="15.75" customHeight="1">
      <c r="A259" s="12">
        <v>42840.0</v>
      </c>
      <c r="B259" s="7" t="s">
        <v>117</v>
      </c>
      <c r="C259" s="8">
        <v>782.0</v>
      </c>
      <c r="D259" s="8">
        <v>13.0</v>
      </c>
      <c r="E259" s="8">
        <v>795.0</v>
      </c>
      <c r="F259" s="9">
        <f t="shared" si="1"/>
        <v>0.01635220126</v>
      </c>
      <c r="G259" s="7">
        <v>22.0</v>
      </c>
      <c r="H259" s="7">
        <v>144.0</v>
      </c>
      <c r="I259" s="10">
        <f t="shared" si="2"/>
        <v>0.1527777778</v>
      </c>
      <c r="J259" s="7" t="s">
        <v>29</v>
      </c>
      <c r="K259" s="8">
        <v>64.0</v>
      </c>
      <c r="L259" s="8">
        <v>3.0</v>
      </c>
      <c r="M259" s="7" t="s">
        <v>18</v>
      </c>
    </row>
    <row r="260" ht="15.75" customHeight="1">
      <c r="A260" s="12">
        <v>42838.0</v>
      </c>
      <c r="B260" s="7" t="s">
        <v>206</v>
      </c>
      <c r="C260" s="8">
        <v>962.0</v>
      </c>
      <c r="D260" s="8">
        <v>16.0</v>
      </c>
      <c r="E260" s="8">
        <v>978.0</v>
      </c>
      <c r="F260" s="9">
        <f t="shared" si="1"/>
        <v>0.0163599182</v>
      </c>
      <c r="G260" s="7">
        <v>51.0</v>
      </c>
      <c r="H260" s="7">
        <v>141.0</v>
      </c>
      <c r="I260" s="10">
        <f t="shared" si="2"/>
        <v>0.3617021277</v>
      </c>
      <c r="J260" s="7" t="s">
        <v>29</v>
      </c>
      <c r="K260" s="8">
        <v>24.0</v>
      </c>
      <c r="L260" s="8">
        <v>8.0</v>
      </c>
      <c r="M260" s="7" t="s">
        <v>22</v>
      </c>
    </row>
    <row r="261" ht="15.75" customHeight="1">
      <c r="A261" s="6">
        <v>42736.0</v>
      </c>
      <c r="B261" s="7" t="s">
        <v>207</v>
      </c>
      <c r="C261" s="8">
        <v>601.0</v>
      </c>
      <c r="D261" s="8">
        <v>10.0</v>
      </c>
      <c r="E261" s="8">
        <v>611.0</v>
      </c>
      <c r="F261" s="9">
        <f t="shared" si="1"/>
        <v>0.01636661211</v>
      </c>
      <c r="G261" s="7">
        <v>96.0</v>
      </c>
      <c r="H261" s="7">
        <v>123.0</v>
      </c>
      <c r="I261" s="10">
        <f t="shared" si="2"/>
        <v>0.7804878049</v>
      </c>
      <c r="J261" s="7" t="s">
        <v>64</v>
      </c>
      <c r="K261" s="8">
        <v>46.0</v>
      </c>
      <c r="L261" s="8">
        <v>8.0</v>
      </c>
      <c r="M261" s="7" t="s">
        <v>22</v>
      </c>
    </row>
    <row r="262" ht="15.75" customHeight="1">
      <c r="A262" s="12">
        <v>42812.0</v>
      </c>
      <c r="B262" s="7" t="s">
        <v>208</v>
      </c>
      <c r="C262" s="8">
        <v>480.0</v>
      </c>
      <c r="D262" s="8">
        <v>8.0</v>
      </c>
      <c r="E262" s="8">
        <v>488.0</v>
      </c>
      <c r="F262" s="9">
        <f t="shared" si="1"/>
        <v>0.01639344262</v>
      </c>
      <c r="G262" s="7">
        <v>37.0</v>
      </c>
      <c r="H262" s="7">
        <v>110.0</v>
      </c>
      <c r="I262" s="10">
        <f t="shared" si="2"/>
        <v>0.3363636364</v>
      </c>
      <c r="J262" s="7" t="s">
        <v>14</v>
      </c>
      <c r="K262" s="8">
        <v>38.0</v>
      </c>
      <c r="L262" s="8">
        <v>3.0</v>
      </c>
      <c r="M262" s="7" t="s">
        <v>15</v>
      </c>
    </row>
    <row r="263" ht="15.75" customHeight="1">
      <c r="A263" s="12">
        <v>42799.0</v>
      </c>
      <c r="B263" s="7" t="s">
        <v>209</v>
      </c>
      <c r="C263" s="8">
        <v>1080.0</v>
      </c>
      <c r="D263" s="8">
        <v>18.0</v>
      </c>
      <c r="E263" s="8">
        <v>1098.0</v>
      </c>
      <c r="F263" s="9">
        <f t="shared" si="1"/>
        <v>0.01639344262</v>
      </c>
      <c r="G263" s="7">
        <v>31.0</v>
      </c>
      <c r="H263" s="7">
        <v>141.0</v>
      </c>
      <c r="I263" s="10">
        <f t="shared" si="2"/>
        <v>0.219858156</v>
      </c>
      <c r="J263" s="7" t="s">
        <v>14</v>
      </c>
      <c r="K263" s="8">
        <v>40.0</v>
      </c>
      <c r="L263" s="8">
        <v>4.0</v>
      </c>
      <c r="M263" s="7" t="s">
        <v>15</v>
      </c>
    </row>
    <row r="264" ht="15.75" customHeight="1">
      <c r="A264" s="12">
        <v>43008.0</v>
      </c>
      <c r="B264" s="7" t="s">
        <v>210</v>
      </c>
      <c r="C264" s="8">
        <v>1076.0</v>
      </c>
      <c r="D264" s="8">
        <v>18.0</v>
      </c>
      <c r="E264" s="8">
        <v>1094.0</v>
      </c>
      <c r="F264" s="9">
        <f t="shared" si="1"/>
        <v>0.01645338208</v>
      </c>
      <c r="G264" s="7">
        <v>93.0</v>
      </c>
      <c r="H264" s="7">
        <v>116.0</v>
      </c>
      <c r="I264" s="10">
        <f t="shared" si="2"/>
        <v>0.8017241379</v>
      </c>
      <c r="J264" s="7" t="s">
        <v>64</v>
      </c>
      <c r="K264" s="8">
        <v>39.0</v>
      </c>
      <c r="L264" s="8">
        <v>8.0</v>
      </c>
      <c r="M264" s="7" t="s">
        <v>22</v>
      </c>
    </row>
    <row r="265" ht="15.75" customHeight="1">
      <c r="A265" s="12">
        <v>42922.0</v>
      </c>
      <c r="B265" s="7" t="s">
        <v>91</v>
      </c>
      <c r="C265" s="8">
        <v>833.0</v>
      </c>
      <c r="D265" s="8">
        <v>14.0</v>
      </c>
      <c r="E265" s="8">
        <v>847.0</v>
      </c>
      <c r="F265" s="9">
        <f t="shared" si="1"/>
        <v>0.01652892562</v>
      </c>
      <c r="G265" s="7">
        <v>68.0</v>
      </c>
      <c r="H265" s="7">
        <v>94.0</v>
      </c>
      <c r="I265" s="10">
        <f t="shared" si="2"/>
        <v>0.7234042553</v>
      </c>
      <c r="J265" s="7" t="s">
        <v>29</v>
      </c>
      <c r="K265" s="8">
        <v>31.0</v>
      </c>
      <c r="L265" s="8">
        <v>5.0</v>
      </c>
      <c r="M265" s="7" t="s">
        <v>22</v>
      </c>
    </row>
    <row r="266" ht="15.75" customHeight="1">
      <c r="A266" s="6">
        <v>43097.0</v>
      </c>
      <c r="B266" s="7" t="s">
        <v>211</v>
      </c>
      <c r="C266" s="8">
        <v>707.0</v>
      </c>
      <c r="D266" s="8">
        <v>12.0</v>
      </c>
      <c r="E266" s="8">
        <v>719.0</v>
      </c>
      <c r="F266" s="9">
        <f t="shared" si="1"/>
        <v>0.01668984701</v>
      </c>
      <c r="G266" s="7">
        <v>82.0</v>
      </c>
      <c r="H266" s="7">
        <v>109.0</v>
      </c>
      <c r="I266" s="10">
        <f t="shared" si="2"/>
        <v>0.752293578</v>
      </c>
      <c r="J266" s="7" t="s">
        <v>14</v>
      </c>
      <c r="K266" s="8">
        <v>46.0</v>
      </c>
      <c r="L266" s="8">
        <v>4.0</v>
      </c>
      <c r="M266" s="7" t="s">
        <v>15</v>
      </c>
    </row>
    <row r="267" ht="15.75" customHeight="1">
      <c r="A267" s="12">
        <v>42746.0</v>
      </c>
      <c r="B267" s="14" t="s">
        <v>212</v>
      </c>
      <c r="C267" s="15">
        <v>647.0</v>
      </c>
      <c r="D267" s="15">
        <v>11.0</v>
      </c>
      <c r="E267" s="15">
        <v>658.0</v>
      </c>
      <c r="F267" s="9">
        <f t="shared" si="1"/>
        <v>0.01671732523</v>
      </c>
      <c r="G267" s="7">
        <v>62.0</v>
      </c>
      <c r="H267" s="7">
        <v>129.0</v>
      </c>
      <c r="I267" s="10">
        <f t="shared" si="2"/>
        <v>0.480620155</v>
      </c>
      <c r="J267" s="7" t="s">
        <v>14</v>
      </c>
      <c r="K267" s="15">
        <v>29.0</v>
      </c>
      <c r="L267" s="15">
        <v>2.0</v>
      </c>
      <c r="M267" s="7" t="s">
        <v>15</v>
      </c>
    </row>
    <row r="268" ht="15.75" customHeight="1">
      <c r="A268" s="16">
        <v>43066.0</v>
      </c>
      <c r="B268" s="17" t="s">
        <v>76</v>
      </c>
      <c r="C268" s="18">
        <v>588.0</v>
      </c>
      <c r="D268" s="18">
        <v>10.0</v>
      </c>
      <c r="E268" s="18">
        <v>598.0</v>
      </c>
      <c r="F268" s="9">
        <f t="shared" si="1"/>
        <v>0.01672240803</v>
      </c>
      <c r="G268" s="7">
        <v>62.0</v>
      </c>
      <c r="H268" s="7">
        <v>105.0</v>
      </c>
      <c r="I268" s="10">
        <f t="shared" si="2"/>
        <v>0.5904761905</v>
      </c>
      <c r="J268" s="7" t="s">
        <v>14</v>
      </c>
      <c r="K268" s="18">
        <v>55.0</v>
      </c>
      <c r="L268" s="18">
        <v>4.0</v>
      </c>
      <c r="M268" s="7" t="s">
        <v>15</v>
      </c>
    </row>
    <row r="269" ht="15.75" customHeight="1">
      <c r="A269" s="16">
        <v>42765.0</v>
      </c>
      <c r="B269" s="17" t="s">
        <v>101</v>
      </c>
      <c r="C269" s="18">
        <v>645.0</v>
      </c>
      <c r="D269" s="18">
        <v>11.0</v>
      </c>
      <c r="E269" s="18">
        <v>656.0</v>
      </c>
      <c r="F269" s="9">
        <f t="shared" si="1"/>
        <v>0.01676829268</v>
      </c>
      <c r="G269" s="7">
        <v>52.0</v>
      </c>
      <c r="H269" s="7">
        <v>125.0</v>
      </c>
      <c r="I269" s="10">
        <f t="shared" si="2"/>
        <v>0.416</v>
      </c>
      <c r="J269" s="7" t="s">
        <v>14</v>
      </c>
      <c r="K269" s="18">
        <v>40.0</v>
      </c>
      <c r="L269" s="18">
        <v>5.0</v>
      </c>
      <c r="M269" s="7" t="s">
        <v>15</v>
      </c>
    </row>
    <row r="270" ht="15.75" customHeight="1">
      <c r="A270" s="16">
        <v>42864.0</v>
      </c>
      <c r="B270" s="17" t="s">
        <v>176</v>
      </c>
      <c r="C270" s="18">
        <v>577.0</v>
      </c>
      <c r="D270" s="18">
        <v>10.0</v>
      </c>
      <c r="E270" s="18">
        <v>587.0</v>
      </c>
      <c r="F270" s="9">
        <f t="shared" si="1"/>
        <v>0.01703577513</v>
      </c>
      <c r="G270" s="7">
        <v>41.0</v>
      </c>
      <c r="H270" s="7">
        <v>146.0</v>
      </c>
      <c r="I270" s="10">
        <f t="shared" si="2"/>
        <v>0.2808219178</v>
      </c>
      <c r="J270" s="7" t="s">
        <v>14</v>
      </c>
      <c r="K270" s="18">
        <v>52.0</v>
      </c>
      <c r="L270" s="18">
        <v>8.0</v>
      </c>
      <c r="M270" s="7" t="s">
        <v>22</v>
      </c>
    </row>
    <row r="271" ht="15.75" customHeight="1">
      <c r="A271" s="16">
        <v>43085.0</v>
      </c>
      <c r="B271" s="17" t="s">
        <v>50</v>
      </c>
      <c r="C271" s="18">
        <v>923.0</v>
      </c>
      <c r="D271" s="18">
        <v>16.0</v>
      </c>
      <c r="E271" s="18">
        <v>939.0</v>
      </c>
      <c r="F271" s="9">
        <f t="shared" si="1"/>
        <v>0.01703940362</v>
      </c>
      <c r="G271" s="7">
        <v>59.0</v>
      </c>
      <c r="H271" s="7">
        <v>92.0</v>
      </c>
      <c r="I271" s="10">
        <f t="shared" si="2"/>
        <v>0.6413043478</v>
      </c>
      <c r="J271" s="7" t="s">
        <v>14</v>
      </c>
      <c r="K271" s="18">
        <v>36.0</v>
      </c>
      <c r="L271" s="18">
        <v>4.0</v>
      </c>
      <c r="M271" s="7" t="s">
        <v>18</v>
      </c>
    </row>
    <row r="272" ht="15.75" customHeight="1">
      <c r="A272" s="16">
        <v>42813.0</v>
      </c>
      <c r="B272" s="17" t="s">
        <v>193</v>
      </c>
      <c r="C272" s="18">
        <v>1035.0</v>
      </c>
      <c r="D272" s="18">
        <v>18.0</v>
      </c>
      <c r="E272" s="18">
        <v>1053.0</v>
      </c>
      <c r="F272" s="9">
        <f t="shared" si="1"/>
        <v>0.01709401709</v>
      </c>
      <c r="G272" s="7">
        <v>90.0</v>
      </c>
      <c r="H272" s="7">
        <v>140.0</v>
      </c>
      <c r="I272" s="10">
        <f t="shared" si="2"/>
        <v>0.6428571429</v>
      </c>
      <c r="J272" s="7" t="s">
        <v>14</v>
      </c>
      <c r="K272" s="18">
        <v>50.0</v>
      </c>
      <c r="L272" s="18">
        <v>4.0</v>
      </c>
      <c r="M272" s="7" t="s">
        <v>15</v>
      </c>
    </row>
    <row r="273" ht="15.75" customHeight="1">
      <c r="A273" s="19">
        <v>42868.0</v>
      </c>
      <c r="B273" s="17" t="s">
        <v>103</v>
      </c>
      <c r="C273" s="18">
        <v>631.0</v>
      </c>
      <c r="D273" s="18">
        <v>11.0</v>
      </c>
      <c r="E273" s="18">
        <v>642.0</v>
      </c>
      <c r="F273" s="9">
        <f t="shared" si="1"/>
        <v>0.01713395639</v>
      </c>
      <c r="G273" s="7">
        <v>27.0</v>
      </c>
      <c r="H273" s="7">
        <v>93.0</v>
      </c>
      <c r="I273" s="10">
        <f t="shared" si="2"/>
        <v>0.2903225806</v>
      </c>
      <c r="J273" s="7" t="s">
        <v>14</v>
      </c>
      <c r="K273" s="18">
        <v>30.0</v>
      </c>
      <c r="L273" s="18">
        <v>9.0</v>
      </c>
      <c r="M273" s="7" t="s">
        <v>22</v>
      </c>
    </row>
    <row r="274" ht="15.75" customHeight="1">
      <c r="A274" s="19">
        <v>43054.0</v>
      </c>
      <c r="B274" s="17" t="s">
        <v>45</v>
      </c>
      <c r="C274" s="18">
        <v>573.0</v>
      </c>
      <c r="D274" s="18">
        <v>10.0</v>
      </c>
      <c r="E274" s="18">
        <v>583.0</v>
      </c>
      <c r="F274" s="9">
        <f t="shared" si="1"/>
        <v>0.01715265866</v>
      </c>
      <c r="G274" s="7">
        <v>59.0</v>
      </c>
      <c r="H274" s="7">
        <v>126.0</v>
      </c>
      <c r="I274" s="10">
        <f t="shared" si="2"/>
        <v>0.4682539683</v>
      </c>
      <c r="J274" s="7" t="s">
        <v>64</v>
      </c>
      <c r="K274" s="18">
        <v>57.0</v>
      </c>
      <c r="L274" s="18">
        <v>1.0</v>
      </c>
      <c r="M274" s="7" t="s">
        <v>22</v>
      </c>
    </row>
    <row r="275" ht="15.75" customHeight="1">
      <c r="A275" s="16">
        <v>42874.0</v>
      </c>
      <c r="B275" s="17" t="s">
        <v>213</v>
      </c>
      <c r="C275" s="18">
        <v>515.0</v>
      </c>
      <c r="D275" s="18">
        <v>9.0</v>
      </c>
      <c r="E275" s="18">
        <v>524.0</v>
      </c>
      <c r="F275" s="9">
        <f t="shared" si="1"/>
        <v>0.01717557252</v>
      </c>
      <c r="G275" s="7">
        <v>29.0</v>
      </c>
      <c r="H275" s="7">
        <v>98.0</v>
      </c>
      <c r="I275" s="10">
        <f t="shared" si="2"/>
        <v>0.2959183673</v>
      </c>
      <c r="J275" s="7" t="s">
        <v>29</v>
      </c>
      <c r="K275" s="18">
        <v>28.0</v>
      </c>
      <c r="L275" s="18">
        <v>9.0</v>
      </c>
      <c r="M275" s="7" t="s">
        <v>18</v>
      </c>
    </row>
    <row r="276" ht="15.75" customHeight="1">
      <c r="A276" s="19">
        <v>43066.0</v>
      </c>
      <c r="B276" s="17" t="s">
        <v>200</v>
      </c>
      <c r="C276" s="18">
        <v>1082.0</v>
      </c>
      <c r="D276" s="18">
        <v>19.0</v>
      </c>
      <c r="E276" s="18">
        <v>1101.0</v>
      </c>
      <c r="F276" s="9">
        <f t="shared" si="1"/>
        <v>0.01725703906</v>
      </c>
      <c r="G276" s="7">
        <v>20.0</v>
      </c>
      <c r="H276" s="7">
        <v>110.0</v>
      </c>
      <c r="I276" s="10">
        <f t="shared" si="2"/>
        <v>0.1818181818</v>
      </c>
      <c r="J276" s="7" t="s">
        <v>64</v>
      </c>
      <c r="K276" s="18">
        <v>25.0</v>
      </c>
      <c r="L276" s="18">
        <v>1.0</v>
      </c>
      <c r="M276" s="7" t="s">
        <v>18</v>
      </c>
    </row>
    <row r="277" ht="15.75" customHeight="1">
      <c r="A277" s="16">
        <v>42747.0</v>
      </c>
      <c r="B277" s="17" t="s">
        <v>27</v>
      </c>
      <c r="C277" s="18">
        <v>683.0</v>
      </c>
      <c r="D277" s="18">
        <v>12.0</v>
      </c>
      <c r="E277" s="18">
        <v>695.0</v>
      </c>
      <c r="F277" s="9">
        <f t="shared" si="1"/>
        <v>0.01726618705</v>
      </c>
      <c r="G277" s="7">
        <v>80.0</v>
      </c>
      <c r="H277" s="7">
        <v>135.0</v>
      </c>
      <c r="I277" s="10">
        <f t="shared" si="2"/>
        <v>0.5925925926</v>
      </c>
      <c r="J277" s="7" t="s">
        <v>14</v>
      </c>
      <c r="K277" s="18">
        <v>62.0</v>
      </c>
      <c r="L277" s="18">
        <v>9.0</v>
      </c>
      <c r="M277" s="7" t="s">
        <v>15</v>
      </c>
    </row>
    <row r="278" ht="15.75" customHeight="1">
      <c r="A278" s="19">
        <v>42963.0</v>
      </c>
      <c r="B278" s="17" t="s">
        <v>214</v>
      </c>
      <c r="C278" s="18">
        <v>739.0</v>
      </c>
      <c r="D278" s="18">
        <v>13.0</v>
      </c>
      <c r="E278" s="18">
        <v>752.0</v>
      </c>
      <c r="F278" s="9">
        <f t="shared" si="1"/>
        <v>0.01728723404</v>
      </c>
      <c r="G278" s="7">
        <v>37.0</v>
      </c>
      <c r="H278" s="7">
        <v>143.0</v>
      </c>
      <c r="I278" s="10">
        <f t="shared" si="2"/>
        <v>0.2587412587</v>
      </c>
      <c r="J278" s="7" t="s">
        <v>29</v>
      </c>
      <c r="K278" s="18">
        <v>65.0</v>
      </c>
      <c r="L278" s="18">
        <v>1.0</v>
      </c>
      <c r="M278" s="7" t="s">
        <v>15</v>
      </c>
    </row>
    <row r="279" ht="15.75" customHeight="1">
      <c r="A279" s="19">
        <v>42876.0</v>
      </c>
      <c r="B279" s="17" t="s">
        <v>120</v>
      </c>
      <c r="C279" s="20">
        <v>1021.0</v>
      </c>
      <c r="D279" s="18">
        <v>18.0</v>
      </c>
      <c r="E279" s="20">
        <v>1039.0</v>
      </c>
      <c r="F279" s="9">
        <f t="shared" si="1"/>
        <v>0.01732435034</v>
      </c>
      <c r="G279" s="7">
        <v>94.0</v>
      </c>
      <c r="H279" s="7">
        <v>127.0</v>
      </c>
      <c r="I279" s="10">
        <f t="shared" si="2"/>
        <v>0.7401574803</v>
      </c>
      <c r="J279" s="7" t="s">
        <v>14</v>
      </c>
      <c r="K279" s="18">
        <v>48.0</v>
      </c>
      <c r="L279" s="18">
        <v>3.0</v>
      </c>
      <c r="M279" s="7" t="s">
        <v>18</v>
      </c>
    </row>
    <row r="280" ht="15.75" customHeight="1">
      <c r="A280" s="16">
        <v>42798.0</v>
      </c>
      <c r="B280" s="17" t="s">
        <v>215</v>
      </c>
      <c r="C280" s="18">
        <v>907.0</v>
      </c>
      <c r="D280" s="18">
        <v>16.0</v>
      </c>
      <c r="E280" s="18">
        <v>923.0</v>
      </c>
      <c r="F280" s="9">
        <f t="shared" si="1"/>
        <v>0.0173347779</v>
      </c>
      <c r="G280" s="7">
        <v>92.0</v>
      </c>
      <c r="H280" s="7">
        <v>126.0</v>
      </c>
      <c r="I280" s="10">
        <f t="shared" si="2"/>
        <v>0.7301587302</v>
      </c>
      <c r="J280" s="7" t="s">
        <v>29</v>
      </c>
      <c r="K280" s="18">
        <v>32.0</v>
      </c>
      <c r="L280" s="18">
        <v>2.0</v>
      </c>
      <c r="M280" s="7" t="s">
        <v>15</v>
      </c>
    </row>
    <row r="281" ht="15.75" customHeight="1">
      <c r="A281" s="19">
        <v>43002.0</v>
      </c>
      <c r="B281" s="17" t="s">
        <v>28</v>
      </c>
      <c r="C281" s="18">
        <v>1070.0</v>
      </c>
      <c r="D281" s="18">
        <v>19.0</v>
      </c>
      <c r="E281" s="18">
        <v>1089.0</v>
      </c>
      <c r="F281" s="9">
        <f t="shared" si="1"/>
        <v>0.01744719927</v>
      </c>
      <c r="G281" s="7">
        <v>84.0</v>
      </c>
      <c r="H281" s="7">
        <v>123.0</v>
      </c>
      <c r="I281" s="10">
        <f t="shared" si="2"/>
        <v>0.6829268293</v>
      </c>
      <c r="J281" s="7" t="s">
        <v>29</v>
      </c>
      <c r="K281" s="18">
        <v>54.0</v>
      </c>
      <c r="L281" s="18">
        <v>2.0</v>
      </c>
      <c r="M281" s="7" t="s">
        <v>15</v>
      </c>
    </row>
    <row r="282" ht="15.75" customHeight="1">
      <c r="A282" s="19">
        <v>42815.0</v>
      </c>
      <c r="B282" s="17" t="s">
        <v>216</v>
      </c>
      <c r="C282" s="18">
        <v>901.0</v>
      </c>
      <c r="D282" s="18">
        <v>16.0</v>
      </c>
      <c r="E282" s="18">
        <v>917.0</v>
      </c>
      <c r="F282" s="9">
        <f t="shared" si="1"/>
        <v>0.01744820065</v>
      </c>
      <c r="G282" s="7">
        <v>86.0</v>
      </c>
      <c r="H282" s="7">
        <v>105.0</v>
      </c>
      <c r="I282" s="10">
        <f t="shared" si="2"/>
        <v>0.819047619</v>
      </c>
      <c r="J282" s="7" t="s">
        <v>29</v>
      </c>
      <c r="K282" s="18">
        <v>58.0</v>
      </c>
      <c r="L282" s="18">
        <v>10.0</v>
      </c>
      <c r="M282" s="7" t="s">
        <v>15</v>
      </c>
    </row>
    <row r="283" ht="15.75" customHeight="1">
      <c r="A283" s="16">
        <v>42977.0</v>
      </c>
      <c r="B283" s="17" t="s">
        <v>217</v>
      </c>
      <c r="C283" s="18">
        <v>1069.0</v>
      </c>
      <c r="D283" s="18">
        <v>19.0</v>
      </c>
      <c r="E283" s="18">
        <v>1088.0</v>
      </c>
      <c r="F283" s="9">
        <f t="shared" si="1"/>
        <v>0.01746323529</v>
      </c>
      <c r="G283" s="7">
        <v>90.0</v>
      </c>
      <c r="H283" s="7">
        <v>97.0</v>
      </c>
      <c r="I283" s="10">
        <f t="shared" si="2"/>
        <v>0.9278350515</v>
      </c>
      <c r="J283" s="7" t="s">
        <v>64</v>
      </c>
      <c r="K283" s="18">
        <v>31.0</v>
      </c>
      <c r="L283" s="18">
        <v>8.0</v>
      </c>
      <c r="M283" s="7" t="s">
        <v>22</v>
      </c>
    </row>
    <row r="284" ht="15.75" customHeight="1">
      <c r="A284" s="19">
        <v>42886.0</v>
      </c>
      <c r="B284" s="17" t="s">
        <v>156</v>
      </c>
      <c r="C284" s="18">
        <v>1068.0</v>
      </c>
      <c r="D284" s="18">
        <v>19.0</v>
      </c>
      <c r="E284" s="18">
        <v>1087.0</v>
      </c>
      <c r="F284" s="9">
        <f t="shared" si="1"/>
        <v>0.01747930083</v>
      </c>
      <c r="G284" s="7">
        <v>53.0</v>
      </c>
      <c r="H284" s="7">
        <v>138.0</v>
      </c>
      <c r="I284" s="10">
        <f t="shared" si="2"/>
        <v>0.384057971</v>
      </c>
      <c r="J284" s="7" t="s">
        <v>29</v>
      </c>
      <c r="K284" s="18">
        <v>22.0</v>
      </c>
      <c r="L284" s="18">
        <v>6.0</v>
      </c>
      <c r="M284" s="7" t="s">
        <v>15</v>
      </c>
    </row>
    <row r="285" ht="15.75" customHeight="1">
      <c r="A285" s="16">
        <v>42815.0</v>
      </c>
      <c r="B285" s="17" t="s">
        <v>218</v>
      </c>
      <c r="C285" s="18">
        <v>562.0</v>
      </c>
      <c r="D285" s="18">
        <v>10.0</v>
      </c>
      <c r="E285" s="18">
        <v>572.0</v>
      </c>
      <c r="F285" s="9">
        <f t="shared" si="1"/>
        <v>0.01748251748</v>
      </c>
      <c r="G285" s="7">
        <v>60.0</v>
      </c>
      <c r="H285" s="7">
        <v>141.0</v>
      </c>
      <c r="I285" s="10">
        <f t="shared" si="2"/>
        <v>0.4255319149</v>
      </c>
      <c r="J285" s="7" t="s">
        <v>29</v>
      </c>
      <c r="K285" s="18">
        <v>31.0</v>
      </c>
      <c r="L285" s="18">
        <v>6.0</v>
      </c>
      <c r="M285" s="7" t="s">
        <v>22</v>
      </c>
    </row>
    <row r="286" ht="15.75" customHeight="1">
      <c r="A286" s="16">
        <v>42997.0</v>
      </c>
      <c r="B286" s="17" t="s">
        <v>160</v>
      </c>
      <c r="C286" s="18">
        <v>1175.0</v>
      </c>
      <c r="D286" s="18">
        <v>21.0</v>
      </c>
      <c r="E286" s="18">
        <v>1196.0</v>
      </c>
      <c r="F286" s="9">
        <f t="shared" si="1"/>
        <v>0.01755852843</v>
      </c>
      <c r="G286" s="7">
        <v>70.0</v>
      </c>
      <c r="H286" s="7">
        <v>113.0</v>
      </c>
      <c r="I286" s="10">
        <f t="shared" si="2"/>
        <v>0.6194690265</v>
      </c>
      <c r="J286" s="7" t="s">
        <v>14</v>
      </c>
      <c r="K286" s="18">
        <v>44.0</v>
      </c>
      <c r="L286" s="18">
        <v>6.0</v>
      </c>
      <c r="M286" s="7" t="s">
        <v>15</v>
      </c>
    </row>
    <row r="287" ht="15.75" customHeight="1">
      <c r="A287" s="19">
        <v>42997.0</v>
      </c>
      <c r="B287" s="17" t="s">
        <v>37</v>
      </c>
      <c r="C287" s="18">
        <v>559.0</v>
      </c>
      <c r="D287" s="18">
        <v>10.0</v>
      </c>
      <c r="E287" s="18">
        <v>569.0</v>
      </c>
      <c r="F287" s="9">
        <f t="shared" si="1"/>
        <v>0.01757469244</v>
      </c>
      <c r="G287" s="7">
        <v>98.0</v>
      </c>
      <c r="H287" s="7">
        <v>95.0</v>
      </c>
      <c r="I287" s="10">
        <f t="shared" si="2"/>
        <v>1.031578947</v>
      </c>
      <c r="J287" s="7" t="s">
        <v>14</v>
      </c>
      <c r="K287" s="18">
        <v>51.0</v>
      </c>
      <c r="L287" s="18">
        <v>3.0</v>
      </c>
      <c r="M287" s="7" t="s">
        <v>18</v>
      </c>
    </row>
    <row r="288" ht="15.75" customHeight="1">
      <c r="A288" s="19">
        <v>42740.0</v>
      </c>
      <c r="B288" s="17" t="s">
        <v>219</v>
      </c>
      <c r="C288" s="18">
        <v>1057.0</v>
      </c>
      <c r="D288" s="18">
        <v>19.0</v>
      </c>
      <c r="E288" s="18">
        <v>1076.0</v>
      </c>
      <c r="F288" s="9">
        <f t="shared" si="1"/>
        <v>0.01765799257</v>
      </c>
      <c r="G288" s="7">
        <v>90.0</v>
      </c>
      <c r="H288" s="7">
        <v>139.0</v>
      </c>
      <c r="I288" s="10">
        <f t="shared" si="2"/>
        <v>0.6474820144</v>
      </c>
      <c r="J288" s="7" t="s">
        <v>64</v>
      </c>
      <c r="K288" s="18">
        <v>39.0</v>
      </c>
      <c r="L288" s="18">
        <v>1.0</v>
      </c>
      <c r="M288" s="7" t="s">
        <v>18</v>
      </c>
    </row>
    <row r="289" ht="15.75" customHeight="1">
      <c r="A289" s="19">
        <v>42936.0</v>
      </c>
      <c r="B289" s="17" t="s">
        <v>220</v>
      </c>
      <c r="C289" s="18">
        <v>987.0</v>
      </c>
      <c r="D289" s="18">
        <v>18.0</v>
      </c>
      <c r="E289" s="18">
        <v>1005.0</v>
      </c>
      <c r="F289" s="9">
        <f t="shared" si="1"/>
        <v>0.01791044776</v>
      </c>
      <c r="G289" s="7">
        <v>23.0</v>
      </c>
      <c r="H289" s="7">
        <v>124.0</v>
      </c>
      <c r="I289" s="10">
        <f t="shared" si="2"/>
        <v>0.185483871</v>
      </c>
      <c r="J289" s="7" t="s">
        <v>64</v>
      </c>
      <c r="K289" s="18">
        <v>35.0</v>
      </c>
      <c r="L289" s="18">
        <v>7.0</v>
      </c>
      <c r="M289" s="7" t="s">
        <v>15</v>
      </c>
    </row>
    <row r="290" ht="15.75" customHeight="1">
      <c r="A290" s="16">
        <v>43051.0</v>
      </c>
      <c r="B290" s="17" t="s">
        <v>221</v>
      </c>
      <c r="C290" s="18">
        <v>1195.0</v>
      </c>
      <c r="D290" s="18">
        <v>22.0</v>
      </c>
      <c r="E290" s="18">
        <v>1217.0</v>
      </c>
      <c r="F290" s="9">
        <f t="shared" si="1"/>
        <v>0.01807723911</v>
      </c>
      <c r="G290" s="7">
        <v>62.0</v>
      </c>
      <c r="H290" s="7">
        <v>104.0</v>
      </c>
      <c r="I290" s="10">
        <f t="shared" si="2"/>
        <v>0.5961538462</v>
      </c>
      <c r="J290" s="7" t="s">
        <v>64</v>
      </c>
      <c r="K290" s="18">
        <v>57.0</v>
      </c>
      <c r="L290" s="18">
        <v>8.0</v>
      </c>
      <c r="M290" s="7" t="s">
        <v>18</v>
      </c>
    </row>
    <row r="291" ht="15.75" customHeight="1">
      <c r="A291" s="19">
        <v>43090.0</v>
      </c>
      <c r="B291" s="17" t="s">
        <v>222</v>
      </c>
      <c r="C291" s="18">
        <v>1032.0</v>
      </c>
      <c r="D291" s="18">
        <v>19.0</v>
      </c>
      <c r="E291" s="18">
        <v>1051.0</v>
      </c>
      <c r="F291" s="9">
        <f t="shared" si="1"/>
        <v>0.01807802093</v>
      </c>
      <c r="G291" s="7">
        <v>50.0</v>
      </c>
      <c r="H291" s="7">
        <v>120.0</v>
      </c>
      <c r="I291" s="10">
        <f t="shared" si="2"/>
        <v>0.4166666667</v>
      </c>
      <c r="J291" s="7" t="s">
        <v>64</v>
      </c>
      <c r="K291" s="18">
        <v>48.0</v>
      </c>
      <c r="L291" s="18">
        <v>5.0</v>
      </c>
      <c r="M291" s="7" t="s">
        <v>15</v>
      </c>
    </row>
    <row r="292" ht="15.75" customHeight="1">
      <c r="A292" s="16">
        <v>43022.0</v>
      </c>
      <c r="B292" s="17" t="s">
        <v>223</v>
      </c>
      <c r="C292" s="18">
        <v>488.0</v>
      </c>
      <c r="D292" s="18">
        <v>9.0</v>
      </c>
      <c r="E292" s="18">
        <v>497.0</v>
      </c>
      <c r="F292" s="9">
        <f t="shared" si="1"/>
        <v>0.01810865191</v>
      </c>
      <c r="G292" s="7">
        <v>35.0</v>
      </c>
      <c r="H292" s="7">
        <v>97.0</v>
      </c>
      <c r="I292" s="10">
        <f t="shared" si="2"/>
        <v>0.3608247423</v>
      </c>
      <c r="J292" s="7" t="s">
        <v>14</v>
      </c>
      <c r="K292" s="18">
        <v>60.0</v>
      </c>
      <c r="L292" s="18">
        <v>8.0</v>
      </c>
      <c r="M292" s="7" t="s">
        <v>18</v>
      </c>
    </row>
    <row r="293" ht="15.75" customHeight="1">
      <c r="A293" s="16">
        <v>42974.0</v>
      </c>
      <c r="B293" s="17" t="s">
        <v>156</v>
      </c>
      <c r="C293" s="18">
        <v>812.0</v>
      </c>
      <c r="D293" s="18">
        <v>15.0</v>
      </c>
      <c r="E293" s="18">
        <v>827.0</v>
      </c>
      <c r="F293" s="9">
        <f t="shared" si="1"/>
        <v>0.01813784764</v>
      </c>
      <c r="G293" s="7">
        <v>87.0</v>
      </c>
      <c r="H293" s="7">
        <v>114.0</v>
      </c>
      <c r="I293" s="10">
        <f t="shared" si="2"/>
        <v>0.7631578947</v>
      </c>
      <c r="J293" s="7" t="s">
        <v>29</v>
      </c>
      <c r="K293" s="18">
        <v>58.0</v>
      </c>
      <c r="L293" s="18">
        <v>8.0</v>
      </c>
      <c r="M293" s="7" t="s">
        <v>15</v>
      </c>
    </row>
    <row r="294" ht="15.75" customHeight="1">
      <c r="A294" s="16">
        <v>43077.0</v>
      </c>
      <c r="B294" s="17" t="s">
        <v>191</v>
      </c>
      <c r="C294" s="18">
        <v>1028.0</v>
      </c>
      <c r="D294" s="18">
        <v>19.0</v>
      </c>
      <c r="E294" s="18">
        <v>1047.0</v>
      </c>
      <c r="F294" s="9">
        <f t="shared" si="1"/>
        <v>0.01814708691</v>
      </c>
      <c r="G294" s="7">
        <v>34.0</v>
      </c>
      <c r="H294" s="7">
        <v>95.0</v>
      </c>
      <c r="I294" s="10">
        <f t="shared" si="2"/>
        <v>0.3578947368</v>
      </c>
      <c r="J294" s="7" t="s">
        <v>29</v>
      </c>
      <c r="K294" s="18">
        <v>65.0</v>
      </c>
      <c r="L294" s="18">
        <v>2.0</v>
      </c>
      <c r="M294" s="7" t="s">
        <v>15</v>
      </c>
    </row>
    <row r="295" ht="15.75" customHeight="1">
      <c r="A295" s="16">
        <v>42885.0</v>
      </c>
      <c r="B295" s="17" t="s">
        <v>132</v>
      </c>
      <c r="C295" s="18">
        <v>808.0</v>
      </c>
      <c r="D295" s="18">
        <v>15.0</v>
      </c>
      <c r="E295" s="18">
        <v>823.0</v>
      </c>
      <c r="F295" s="9">
        <f t="shared" si="1"/>
        <v>0.01822600243</v>
      </c>
      <c r="G295" s="7">
        <v>55.0</v>
      </c>
      <c r="H295" s="7">
        <v>137.0</v>
      </c>
      <c r="I295" s="10">
        <f t="shared" si="2"/>
        <v>0.401459854</v>
      </c>
      <c r="J295" s="7" t="s">
        <v>29</v>
      </c>
      <c r="K295" s="18">
        <v>60.0</v>
      </c>
      <c r="L295" s="18">
        <v>4.0</v>
      </c>
      <c r="M295" s="7" t="s">
        <v>18</v>
      </c>
    </row>
    <row r="296" ht="15.75" customHeight="1">
      <c r="A296" s="19">
        <v>43086.0</v>
      </c>
      <c r="B296" s="17" t="s">
        <v>163</v>
      </c>
      <c r="C296" s="18">
        <v>754.0</v>
      </c>
      <c r="D296" s="18">
        <v>14.0</v>
      </c>
      <c r="E296" s="18">
        <v>768.0</v>
      </c>
      <c r="F296" s="9">
        <f t="shared" si="1"/>
        <v>0.01822916667</v>
      </c>
      <c r="G296" s="7">
        <v>59.0</v>
      </c>
      <c r="H296" s="7">
        <v>114.0</v>
      </c>
      <c r="I296" s="10">
        <f t="shared" si="2"/>
        <v>0.5175438596</v>
      </c>
      <c r="J296" s="7" t="s">
        <v>64</v>
      </c>
      <c r="K296" s="18">
        <v>43.0</v>
      </c>
      <c r="L296" s="18">
        <v>3.0</v>
      </c>
      <c r="M296" s="7" t="s">
        <v>15</v>
      </c>
    </row>
    <row r="297" ht="15.75" customHeight="1">
      <c r="A297" s="16">
        <v>42833.0</v>
      </c>
      <c r="B297" s="17" t="s">
        <v>224</v>
      </c>
      <c r="C297" s="18">
        <v>856.0</v>
      </c>
      <c r="D297" s="18">
        <v>16.0</v>
      </c>
      <c r="E297" s="18">
        <v>872.0</v>
      </c>
      <c r="F297" s="9">
        <f t="shared" si="1"/>
        <v>0.01834862385</v>
      </c>
      <c r="G297" s="7">
        <v>40.0</v>
      </c>
      <c r="H297" s="7">
        <v>114.0</v>
      </c>
      <c r="I297" s="10">
        <f t="shared" si="2"/>
        <v>0.350877193</v>
      </c>
      <c r="J297" s="7" t="s">
        <v>14</v>
      </c>
      <c r="K297" s="18">
        <v>48.0</v>
      </c>
      <c r="L297" s="18">
        <v>2.0</v>
      </c>
      <c r="M297" s="7" t="s">
        <v>18</v>
      </c>
    </row>
    <row r="298" ht="15.75" customHeight="1">
      <c r="A298" s="16">
        <v>43057.0</v>
      </c>
      <c r="B298" s="17" t="s">
        <v>225</v>
      </c>
      <c r="C298" s="18">
        <v>849.0</v>
      </c>
      <c r="D298" s="18">
        <v>16.0</v>
      </c>
      <c r="E298" s="18">
        <v>865.0</v>
      </c>
      <c r="F298" s="9">
        <f t="shared" si="1"/>
        <v>0.01849710983</v>
      </c>
      <c r="G298" s="7">
        <v>54.0</v>
      </c>
      <c r="H298" s="7">
        <v>104.0</v>
      </c>
      <c r="I298" s="10">
        <f t="shared" si="2"/>
        <v>0.5192307692</v>
      </c>
      <c r="J298" s="7" t="s">
        <v>14</v>
      </c>
      <c r="K298" s="18">
        <v>36.0</v>
      </c>
      <c r="L298" s="18">
        <v>3.0</v>
      </c>
      <c r="M298" s="7" t="s">
        <v>18</v>
      </c>
    </row>
    <row r="299" ht="15.75" customHeight="1">
      <c r="A299" s="19">
        <v>42938.0</v>
      </c>
      <c r="B299" s="17" t="s">
        <v>210</v>
      </c>
      <c r="C299" s="18">
        <v>741.0</v>
      </c>
      <c r="D299" s="18">
        <v>14.0</v>
      </c>
      <c r="E299" s="18">
        <v>755.0</v>
      </c>
      <c r="F299" s="9">
        <f t="shared" si="1"/>
        <v>0.01854304636</v>
      </c>
      <c r="G299" s="7">
        <v>43.0</v>
      </c>
      <c r="H299" s="7">
        <v>140.0</v>
      </c>
      <c r="I299" s="10">
        <f t="shared" si="2"/>
        <v>0.3071428571</v>
      </c>
      <c r="J299" s="7" t="s">
        <v>29</v>
      </c>
      <c r="K299" s="18">
        <v>55.0</v>
      </c>
      <c r="L299" s="18">
        <v>2.0</v>
      </c>
      <c r="M299" s="7" t="s">
        <v>18</v>
      </c>
    </row>
    <row r="300" ht="15.75" customHeight="1">
      <c r="A300" s="16">
        <v>42883.0</v>
      </c>
      <c r="B300" s="17" t="s">
        <v>13</v>
      </c>
      <c r="C300" s="18">
        <v>581.0</v>
      </c>
      <c r="D300" s="18">
        <v>11.0</v>
      </c>
      <c r="E300" s="18">
        <v>592.0</v>
      </c>
      <c r="F300" s="9">
        <f t="shared" si="1"/>
        <v>0.01858108108</v>
      </c>
      <c r="G300" s="7">
        <v>26.0</v>
      </c>
      <c r="H300" s="7">
        <v>140.0</v>
      </c>
      <c r="I300" s="10">
        <f t="shared" si="2"/>
        <v>0.1857142857</v>
      </c>
      <c r="J300" s="7" t="s">
        <v>14</v>
      </c>
      <c r="K300" s="18">
        <v>49.0</v>
      </c>
      <c r="L300" s="18">
        <v>5.0</v>
      </c>
      <c r="M300" s="7" t="s">
        <v>18</v>
      </c>
    </row>
    <row r="301" ht="15.75" customHeight="1">
      <c r="A301" s="16">
        <v>42920.0</v>
      </c>
      <c r="B301" s="17" t="s">
        <v>170</v>
      </c>
      <c r="C301" s="18">
        <v>1162.0</v>
      </c>
      <c r="D301" s="18">
        <v>22.0</v>
      </c>
      <c r="E301" s="18">
        <v>1184.0</v>
      </c>
      <c r="F301" s="9">
        <f t="shared" si="1"/>
        <v>0.01858108108</v>
      </c>
      <c r="G301" s="7">
        <v>58.0</v>
      </c>
      <c r="H301" s="7">
        <v>142.0</v>
      </c>
      <c r="I301" s="10">
        <f t="shared" si="2"/>
        <v>0.4084507042</v>
      </c>
      <c r="J301" s="7" t="s">
        <v>64</v>
      </c>
      <c r="K301" s="18">
        <v>29.0</v>
      </c>
      <c r="L301" s="18">
        <v>4.0</v>
      </c>
      <c r="M301" s="7" t="s">
        <v>15</v>
      </c>
    </row>
    <row r="302" ht="15.75" customHeight="1">
      <c r="A302" s="19">
        <v>43040.0</v>
      </c>
      <c r="B302" s="17" t="s">
        <v>149</v>
      </c>
      <c r="C302" s="18">
        <v>579.0</v>
      </c>
      <c r="D302" s="18">
        <v>11.0</v>
      </c>
      <c r="E302" s="18">
        <v>590.0</v>
      </c>
      <c r="F302" s="9">
        <f t="shared" si="1"/>
        <v>0.0186440678</v>
      </c>
      <c r="G302" s="7">
        <v>74.0</v>
      </c>
      <c r="H302" s="7">
        <v>99.0</v>
      </c>
      <c r="I302" s="10">
        <f t="shared" si="2"/>
        <v>0.7474747475</v>
      </c>
      <c r="J302" s="7" t="s">
        <v>14</v>
      </c>
      <c r="K302" s="18">
        <v>34.0</v>
      </c>
      <c r="L302" s="18">
        <v>8.0</v>
      </c>
      <c r="M302" s="7" t="s">
        <v>15</v>
      </c>
    </row>
    <row r="303" ht="15.75" customHeight="1">
      <c r="A303" s="16">
        <v>43061.0</v>
      </c>
      <c r="B303" s="17" t="s">
        <v>226</v>
      </c>
      <c r="C303" s="18">
        <v>1051.0</v>
      </c>
      <c r="D303" s="18">
        <v>20.0</v>
      </c>
      <c r="E303" s="18">
        <v>1071.0</v>
      </c>
      <c r="F303" s="9">
        <f t="shared" si="1"/>
        <v>0.01867413632</v>
      </c>
      <c r="G303" s="7">
        <v>91.0</v>
      </c>
      <c r="H303" s="7">
        <v>112.0</v>
      </c>
      <c r="I303" s="10">
        <f t="shared" si="2"/>
        <v>0.8125</v>
      </c>
      <c r="J303" s="7" t="s">
        <v>64</v>
      </c>
      <c r="K303" s="18">
        <v>41.0</v>
      </c>
      <c r="L303" s="18">
        <v>5.0</v>
      </c>
      <c r="M303" s="7" t="s">
        <v>22</v>
      </c>
    </row>
    <row r="304" ht="15.75" customHeight="1">
      <c r="A304" s="19">
        <v>42832.0</v>
      </c>
      <c r="B304" s="17" t="s">
        <v>227</v>
      </c>
      <c r="C304" s="18">
        <v>680.0</v>
      </c>
      <c r="D304" s="18">
        <v>13.0</v>
      </c>
      <c r="E304" s="18">
        <v>693.0</v>
      </c>
      <c r="F304" s="9">
        <f t="shared" si="1"/>
        <v>0.01875901876</v>
      </c>
      <c r="G304" s="7">
        <v>25.0</v>
      </c>
      <c r="H304" s="7">
        <v>119.0</v>
      </c>
      <c r="I304" s="10">
        <f t="shared" si="2"/>
        <v>0.2100840336</v>
      </c>
      <c r="J304" s="7" t="s">
        <v>29</v>
      </c>
      <c r="K304" s="18">
        <v>51.0</v>
      </c>
      <c r="L304" s="18">
        <v>9.0</v>
      </c>
      <c r="M304" s="7" t="s">
        <v>18</v>
      </c>
    </row>
    <row r="305" ht="15.75" customHeight="1">
      <c r="A305" s="16">
        <v>42736.0</v>
      </c>
      <c r="B305" s="17" t="s">
        <v>228</v>
      </c>
      <c r="C305" s="18">
        <v>515.0</v>
      </c>
      <c r="D305" s="18">
        <v>10.0</v>
      </c>
      <c r="E305" s="18">
        <v>525.0</v>
      </c>
      <c r="F305" s="9">
        <f t="shared" si="1"/>
        <v>0.01904761905</v>
      </c>
      <c r="G305" s="7">
        <v>27.0</v>
      </c>
      <c r="H305" s="7">
        <v>121.0</v>
      </c>
      <c r="I305" s="10">
        <f t="shared" si="2"/>
        <v>0.2231404959</v>
      </c>
      <c r="J305" s="7" t="s">
        <v>29</v>
      </c>
      <c r="K305" s="18">
        <v>58.0</v>
      </c>
      <c r="L305" s="18">
        <v>3.0</v>
      </c>
      <c r="M305" s="7" t="s">
        <v>15</v>
      </c>
    </row>
    <row r="306" ht="15.75" customHeight="1">
      <c r="A306" s="19">
        <v>42822.0</v>
      </c>
      <c r="B306" s="17" t="s">
        <v>27</v>
      </c>
      <c r="C306" s="20">
        <v>1029.0</v>
      </c>
      <c r="D306" s="18">
        <v>20.0</v>
      </c>
      <c r="E306" s="20">
        <v>1049.0</v>
      </c>
      <c r="F306" s="9">
        <f t="shared" si="1"/>
        <v>0.01906577693</v>
      </c>
      <c r="G306" s="7">
        <v>90.0</v>
      </c>
      <c r="H306" s="7">
        <v>130.0</v>
      </c>
      <c r="I306" s="10">
        <f t="shared" si="2"/>
        <v>0.6923076923</v>
      </c>
      <c r="J306" s="7" t="s">
        <v>64</v>
      </c>
      <c r="K306" s="18">
        <v>48.0</v>
      </c>
      <c r="L306" s="18">
        <v>9.0</v>
      </c>
      <c r="M306" s="7" t="s">
        <v>22</v>
      </c>
    </row>
    <row r="307" ht="15.75" customHeight="1">
      <c r="A307" s="16">
        <v>42977.0</v>
      </c>
      <c r="B307" s="17" t="s">
        <v>175</v>
      </c>
      <c r="C307" s="18">
        <v>769.0</v>
      </c>
      <c r="D307" s="18">
        <v>15.0</v>
      </c>
      <c r="E307" s="18">
        <v>784.0</v>
      </c>
      <c r="F307" s="9">
        <f t="shared" si="1"/>
        <v>0.01913265306</v>
      </c>
      <c r="G307" s="7">
        <v>98.0</v>
      </c>
      <c r="H307" s="7">
        <v>98.0</v>
      </c>
      <c r="I307" s="10">
        <f t="shared" si="2"/>
        <v>1</v>
      </c>
      <c r="J307" s="7" t="s">
        <v>29</v>
      </c>
      <c r="K307" s="18">
        <v>59.0</v>
      </c>
      <c r="L307" s="18">
        <v>6.0</v>
      </c>
      <c r="M307" s="7" t="s">
        <v>18</v>
      </c>
    </row>
    <row r="308" ht="15.75" customHeight="1">
      <c r="A308" s="19">
        <v>42914.0</v>
      </c>
      <c r="B308" s="17" t="s">
        <v>164</v>
      </c>
      <c r="C308" s="18">
        <v>717.0</v>
      </c>
      <c r="D308" s="18">
        <v>14.0</v>
      </c>
      <c r="E308" s="18">
        <v>731.0</v>
      </c>
      <c r="F308" s="9">
        <f t="shared" si="1"/>
        <v>0.01915184679</v>
      </c>
      <c r="G308" s="7">
        <v>61.0</v>
      </c>
      <c r="H308" s="7">
        <v>119.0</v>
      </c>
      <c r="I308" s="10">
        <f t="shared" si="2"/>
        <v>0.512605042</v>
      </c>
      <c r="J308" s="7" t="s">
        <v>64</v>
      </c>
      <c r="K308" s="18">
        <v>26.0</v>
      </c>
      <c r="L308" s="18">
        <v>2.0</v>
      </c>
      <c r="M308" s="7" t="s">
        <v>22</v>
      </c>
    </row>
    <row r="309" ht="15.75" customHeight="1">
      <c r="A309" s="19">
        <v>42876.0</v>
      </c>
      <c r="B309" s="17" t="s">
        <v>147</v>
      </c>
      <c r="C309" s="18">
        <v>665.0</v>
      </c>
      <c r="D309" s="18">
        <v>13.0</v>
      </c>
      <c r="E309" s="18">
        <v>678.0</v>
      </c>
      <c r="F309" s="9">
        <f t="shared" si="1"/>
        <v>0.0191740413</v>
      </c>
      <c r="G309" s="7">
        <v>56.0</v>
      </c>
      <c r="H309" s="7">
        <v>100.0</v>
      </c>
      <c r="I309" s="10">
        <f t="shared" si="2"/>
        <v>0.56</v>
      </c>
      <c r="J309" s="7" t="s">
        <v>29</v>
      </c>
      <c r="K309" s="18">
        <v>24.0</v>
      </c>
      <c r="L309" s="18">
        <v>10.0</v>
      </c>
      <c r="M309" s="7" t="s">
        <v>18</v>
      </c>
    </row>
    <row r="310" ht="15.75" customHeight="1">
      <c r="A310" s="16">
        <v>43052.0</v>
      </c>
      <c r="B310" s="17" t="s">
        <v>173</v>
      </c>
      <c r="C310" s="18">
        <v>970.0</v>
      </c>
      <c r="D310" s="18">
        <v>19.0</v>
      </c>
      <c r="E310" s="18">
        <v>989.0</v>
      </c>
      <c r="F310" s="9">
        <f t="shared" si="1"/>
        <v>0.01921132457</v>
      </c>
      <c r="G310" s="7">
        <v>90.0</v>
      </c>
      <c r="H310" s="7">
        <v>125.0</v>
      </c>
      <c r="I310" s="10">
        <f t="shared" si="2"/>
        <v>0.72</v>
      </c>
      <c r="J310" s="7" t="s">
        <v>64</v>
      </c>
      <c r="K310" s="18">
        <v>43.0</v>
      </c>
      <c r="L310" s="18">
        <v>10.0</v>
      </c>
      <c r="M310" s="7" t="s">
        <v>22</v>
      </c>
    </row>
    <row r="311" ht="15.75" customHeight="1">
      <c r="A311" s="19">
        <v>42892.0</v>
      </c>
      <c r="B311" s="17" t="s">
        <v>116</v>
      </c>
      <c r="C311" s="18">
        <v>969.0</v>
      </c>
      <c r="D311" s="18">
        <v>19.0</v>
      </c>
      <c r="E311" s="18">
        <v>988.0</v>
      </c>
      <c r="F311" s="9">
        <f t="shared" si="1"/>
        <v>0.01923076923</v>
      </c>
      <c r="G311" s="7">
        <v>59.0</v>
      </c>
      <c r="H311" s="7">
        <v>90.0</v>
      </c>
      <c r="I311" s="10">
        <f t="shared" si="2"/>
        <v>0.6555555556</v>
      </c>
      <c r="J311" s="7" t="s">
        <v>64</v>
      </c>
      <c r="K311" s="18">
        <v>38.0</v>
      </c>
      <c r="L311" s="18">
        <v>8.0</v>
      </c>
      <c r="M311" s="7" t="s">
        <v>22</v>
      </c>
    </row>
    <row r="312" ht="15.75" customHeight="1">
      <c r="A312" s="16">
        <v>42967.0</v>
      </c>
      <c r="B312" s="17" t="s">
        <v>229</v>
      </c>
      <c r="C312" s="18">
        <v>1121.0</v>
      </c>
      <c r="D312" s="18">
        <v>22.0</v>
      </c>
      <c r="E312" s="18">
        <v>1143.0</v>
      </c>
      <c r="F312" s="9">
        <f t="shared" si="1"/>
        <v>0.01924759405</v>
      </c>
      <c r="G312" s="7">
        <v>66.0</v>
      </c>
      <c r="H312" s="7">
        <v>94.0</v>
      </c>
      <c r="I312" s="10">
        <f t="shared" si="2"/>
        <v>0.7021276596</v>
      </c>
      <c r="J312" s="7" t="s">
        <v>64</v>
      </c>
      <c r="K312" s="18">
        <v>58.0</v>
      </c>
      <c r="L312" s="18">
        <v>4.0</v>
      </c>
      <c r="M312" s="7" t="s">
        <v>18</v>
      </c>
    </row>
    <row r="313" ht="15.75" customHeight="1">
      <c r="A313" s="19">
        <v>43033.0</v>
      </c>
      <c r="B313" s="17" t="s">
        <v>222</v>
      </c>
      <c r="C313" s="18">
        <v>662.0</v>
      </c>
      <c r="D313" s="18">
        <v>13.0</v>
      </c>
      <c r="E313" s="18">
        <v>675.0</v>
      </c>
      <c r="F313" s="9">
        <f t="shared" si="1"/>
        <v>0.01925925926</v>
      </c>
      <c r="G313" s="7">
        <v>84.0</v>
      </c>
      <c r="H313" s="7">
        <v>139.0</v>
      </c>
      <c r="I313" s="10">
        <f t="shared" si="2"/>
        <v>0.6043165468</v>
      </c>
      <c r="J313" s="7" t="s">
        <v>14</v>
      </c>
      <c r="K313" s="18">
        <v>59.0</v>
      </c>
      <c r="L313" s="18">
        <v>1.0</v>
      </c>
      <c r="M313" s="7" t="s">
        <v>18</v>
      </c>
    </row>
    <row r="314" ht="15.75" customHeight="1">
      <c r="A314" s="19">
        <v>42865.0</v>
      </c>
      <c r="B314" s="17" t="s">
        <v>168</v>
      </c>
      <c r="C314" s="18">
        <v>711.0</v>
      </c>
      <c r="D314" s="18">
        <v>14.0</v>
      </c>
      <c r="E314" s="18">
        <v>725.0</v>
      </c>
      <c r="F314" s="9">
        <f t="shared" si="1"/>
        <v>0.01931034483</v>
      </c>
      <c r="G314" s="7">
        <v>28.0</v>
      </c>
      <c r="H314" s="7">
        <v>130.0</v>
      </c>
      <c r="I314" s="10">
        <f t="shared" si="2"/>
        <v>0.2153846154</v>
      </c>
      <c r="J314" s="7" t="s">
        <v>29</v>
      </c>
      <c r="K314" s="18">
        <v>58.0</v>
      </c>
      <c r="L314" s="18">
        <v>6.0</v>
      </c>
      <c r="M314" s="7" t="s">
        <v>15</v>
      </c>
    </row>
    <row r="315" ht="15.75" customHeight="1">
      <c r="A315" s="16">
        <v>42738.0</v>
      </c>
      <c r="B315" s="17" t="s">
        <v>91</v>
      </c>
      <c r="C315" s="18">
        <v>660.0</v>
      </c>
      <c r="D315" s="18">
        <v>13.0</v>
      </c>
      <c r="E315" s="18">
        <v>673.0</v>
      </c>
      <c r="F315" s="9">
        <f t="shared" si="1"/>
        <v>0.01931649331</v>
      </c>
      <c r="G315" s="7">
        <v>97.0</v>
      </c>
      <c r="H315" s="7">
        <v>145.0</v>
      </c>
      <c r="I315" s="10">
        <f t="shared" si="2"/>
        <v>0.6689655172</v>
      </c>
      <c r="J315" s="7" t="s">
        <v>14</v>
      </c>
      <c r="K315" s="18">
        <v>33.0</v>
      </c>
      <c r="L315" s="18">
        <v>7.0</v>
      </c>
      <c r="M315" s="7" t="s">
        <v>18</v>
      </c>
    </row>
    <row r="316" ht="15.75" customHeight="1">
      <c r="A316" s="16">
        <v>43040.0</v>
      </c>
      <c r="B316" s="17" t="s">
        <v>127</v>
      </c>
      <c r="C316" s="18">
        <v>655.0</v>
      </c>
      <c r="D316" s="18">
        <v>13.0</v>
      </c>
      <c r="E316" s="18">
        <v>668.0</v>
      </c>
      <c r="F316" s="9">
        <f t="shared" si="1"/>
        <v>0.01946107784</v>
      </c>
      <c r="G316" s="7">
        <v>55.0</v>
      </c>
      <c r="H316" s="7">
        <v>142.0</v>
      </c>
      <c r="I316" s="10">
        <f t="shared" si="2"/>
        <v>0.3873239437</v>
      </c>
      <c r="J316" s="7" t="s">
        <v>14</v>
      </c>
      <c r="K316" s="18">
        <v>63.0</v>
      </c>
      <c r="L316" s="18">
        <v>2.0</v>
      </c>
      <c r="M316" s="7" t="s">
        <v>22</v>
      </c>
    </row>
    <row r="317" ht="15.75" customHeight="1">
      <c r="A317" s="19">
        <v>42996.0</v>
      </c>
      <c r="B317" s="17" t="s">
        <v>215</v>
      </c>
      <c r="C317" s="18">
        <v>1006.0</v>
      </c>
      <c r="D317" s="18">
        <v>20.0</v>
      </c>
      <c r="E317" s="18">
        <v>1026.0</v>
      </c>
      <c r="F317" s="9">
        <f t="shared" si="1"/>
        <v>0.01949317739</v>
      </c>
      <c r="G317" s="7">
        <v>29.0</v>
      </c>
      <c r="H317" s="7">
        <v>97.0</v>
      </c>
      <c r="I317" s="10">
        <f t="shared" si="2"/>
        <v>0.2989690722</v>
      </c>
      <c r="J317" s="7" t="s">
        <v>64</v>
      </c>
      <c r="K317" s="18">
        <v>24.0</v>
      </c>
      <c r="L317" s="18">
        <v>8.0</v>
      </c>
      <c r="M317" s="7" t="s">
        <v>15</v>
      </c>
    </row>
    <row r="318" ht="15.75" customHeight="1">
      <c r="A318" s="19">
        <v>42777.0</v>
      </c>
      <c r="B318" s="17" t="s">
        <v>97</v>
      </c>
      <c r="C318" s="18">
        <v>803.0</v>
      </c>
      <c r="D318" s="18">
        <v>16.0</v>
      </c>
      <c r="E318" s="18">
        <v>819.0</v>
      </c>
      <c r="F318" s="9">
        <f t="shared" si="1"/>
        <v>0.01953601954</v>
      </c>
      <c r="G318" s="7">
        <v>74.0</v>
      </c>
      <c r="H318" s="7">
        <v>121.0</v>
      </c>
      <c r="I318" s="10">
        <f t="shared" si="2"/>
        <v>0.6115702479</v>
      </c>
      <c r="J318" s="7" t="s">
        <v>29</v>
      </c>
      <c r="K318" s="18">
        <v>24.0</v>
      </c>
      <c r="L318" s="18">
        <v>3.0</v>
      </c>
      <c r="M318" s="7" t="s">
        <v>18</v>
      </c>
    </row>
    <row r="319" ht="15.75" customHeight="1">
      <c r="A319" s="16">
        <v>42933.0</v>
      </c>
      <c r="B319" s="17" t="s">
        <v>85</v>
      </c>
      <c r="C319" s="18">
        <v>1102.0</v>
      </c>
      <c r="D319" s="18">
        <v>22.0</v>
      </c>
      <c r="E319" s="18">
        <v>1124.0</v>
      </c>
      <c r="F319" s="9">
        <f t="shared" si="1"/>
        <v>0.01957295374</v>
      </c>
      <c r="G319" s="7">
        <v>75.0</v>
      </c>
      <c r="H319" s="7">
        <v>127.0</v>
      </c>
      <c r="I319" s="10">
        <f t="shared" si="2"/>
        <v>0.5905511811</v>
      </c>
      <c r="J319" s="7" t="s">
        <v>64</v>
      </c>
      <c r="K319" s="18">
        <v>37.0</v>
      </c>
      <c r="L319" s="18">
        <v>9.0</v>
      </c>
      <c r="M319" s="7" t="s">
        <v>18</v>
      </c>
    </row>
    <row r="320" ht="15.75" customHeight="1">
      <c r="A320" s="16">
        <v>43052.0</v>
      </c>
      <c r="B320" s="17" t="s">
        <v>73</v>
      </c>
      <c r="C320" s="18">
        <v>1001.0</v>
      </c>
      <c r="D320" s="18">
        <v>20.0</v>
      </c>
      <c r="E320" s="18">
        <v>1021.0</v>
      </c>
      <c r="F320" s="9">
        <f t="shared" si="1"/>
        <v>0.01958863859</v>
      </c>
      <c r="G320" s="7">
        <v>58.0</v>
      </c>
      <c r="H320" s="7">
        <v>122.0</v>
      </c>
      <c r="I320" s="10">
        <f t="shared" si="2"/>
        <v>0.4754098361</v>
      </c>
      <c r="J320" s="7" t="s">
        <v>64</v>
      </c>
      <c r="K320" s="18">
        <v>35.0</v>
      </c>
      <c r="L320" s="18">
        <v>4.0</v>
      </c>
      <c r="M320" s="7" t="s">
        <v>22</v>
      </c>
    </row>
    <row r="321" ht="15.75" customHeight="1">
      <c r="A321" s="16">
        <v>42873.0</v>
      </c>
      <c r="B321" s="17" t="s">
        <v>205</v>
      </c>
      <c r="C321" s="18">
        <v>795.0</v>
      </c>
      <c r="D321" s="18">
        <v>16.0</v>
      </c>
      <c r="E321" s="18">
        <v>811.0</v>
      </c>
      <c r="F321" s="9">
        <f t="shared" si="1"/>
        <v>0.01972872996</v>
      </c>
      <c r="G321" s="7">
        <v>93.0</v>
      </c>
      <c r="H321" s="7">
        <v>149.0</v>
      </c>
      <c r="I321" s="10">
        <f t="shared" si="2"/>
        <v>0.6241610738</v>
      </c>
      <c r="J321" s="7" t="s">
        <v>29</v>
      </c>
      <c r="K321" s="18">
        <v>36.0</v>
      </c>
      <c r="L321" s="18">
        <v>9.0</v>
      </c>
      <c r="M321" s="7" t="s">
        <v>15</v>
      </c>
    </row>
    <row r="322" ht="15.75" customHeight="1">
      <c r="A322" s="19">
        <v>42975.0</v>
      </c>
      <c r="B322" s="17" t="s">
        <v>230</v>
      </c>
      <c r="C322" s="18">
        <v>543.0</v>
      </c>
      <c r="D322" s="18">
        <v>11.0</v>
      </c>
      <c r="E322" s="18">
        <v>554.0</v>
      </c>
      <c r="F322" s="9">
        <f t="shared" si="1"/>
        <v>0.01985559567</v>
      </c>
      <c r="G322" s="7">
        <v>49.0</v>
      </c>
      <c r="H322" s="7">
        <v>123.0</v>
      </c>
      <c r="I322" s="10">
        <f t="shared" si="2"/>
        <v>0.3983739837</v>
      </c>
      <c r="J322" s="7" t="s">
        <v>14</v>
      </c>
      <c r="K322" s="18">
        <v>52.0</v>
      </c>
      <c r="L322" s="18">
        <v>8.0</v>
      </c>
      <c r="M322" s="7" t="s">
        <v>15</v>
      </c>
    </row>
    <row r="323" ht="15.75" customHeight="1">
      <c r="A323" s="16">
        <v>42882.0</v>
      </c>
      <c r="B323" s="17" t="s">
        <v>214</v>
      </c>
      <c r="C323" s="18">
        <v>937.0</v>
      </c>
      <c r="D323" s="18">
        <v>19.0</v>
      </c>
      <c r="E323" s="18">
        <v>956.0</v>
      </c>
      <c r="F323" s="9">
        <f t="shared" si="1"/>
        <v>0.01987447699</v>
      </c>
      <c r="G323" s="7">
        <v>69.0</v>
      </c>
      <c r="H323" s="7">
        <v>91.0</v>
      </c>
      <c r="I323" s="10">
        <f t="shared" si="2"/>
        <v>0.7582417582</v>
      </c>
      <c r="J323" s="7" t="s">
        <v>29</v>
      </c>
      <c r="K323" s="18">
        <v>53.0</v>
      </c>
      <c r="L323" s="18">
        <v>7.0</v>
      </c>
      <c r="M323" s="7" t="s">
        <v>15</v>
      </c>
    </row>
    <row r="324" ht="15.75" customHeight="1">
      <c r="A324" s="19">
        <v>42915.0</v>
      </c>
      <c r="B324" s="17" t="s">
        <v>115</v>
      </c>
      <c r="C324" s="18">
        <v>690.0</v>
      </c>
      <c r="D324" s="18">
        <v>14.0</v>
      </c>
      <c r="E324" s="18">
        <v>704.0</v>
      </c>
      <c r="F324" s="9">
        <f t="shared" si="1"/>
        <v>0.01988636364</v>
      </c>
      <c r="G324" s="7">
        <v>73.0</v>
      </c>
      <c r="H324" s="7">
        <v>118.0</v>
      </c>
      <c r="I324" s="10">
        <f t="shared" si="2"/>
        <v>0.6186440678</v>
      </c>
      <c r="J324" s="7" t="s">
        <v>64</v>
      </c>
      <c r="K324" s="18">
        <v>40.0</v>
      </c>
      <c r="L324" s="18">
        <v>6.0</v>
      </c>
      <c r="M324" s="7" t="s">
        <v>15</v>
      </c>
    </row>
    <row r="325" ht="15.75" customHeight="1">
      <c r="A325" s="19">
        <v>42845.0</v>
      </c>
      <c r="B325" s="17" t="s">
        <v>69</v>
      </c>
      <c r="C325" s="18">
        <v>638.0</v>
      </c>
      <c r="D325" s="18">
        <v>13.0</v>
      </c>
      <c r="E325" s="18">
        <v>651.0</v>
      </c>
      <c r="F325" s="9">
        <f t="shared" si="1"/>
        <v>0.01996927803</v>
      </c>
      <c r="G325" s="7">
        <v>90.0</v>
      </c>
      <c r="H325" s="7">
        <v>100.0</v>
      </c>
      <c r="I325" s="10">
        <f t="shared" si="2"/>
        <v>0.9</v>
      </c>
      <c r="J325" s="7" t="s">
        <v>29</v>
      </c>
      <c r="K325" s="18">
        <v>21.0</v>
      </c>
      <c r="L325" s="18">
        <v>5.0</v>
      </c>
      <c r="M325" s="7" t="s">
        <v>22</v>
      </c>
    </row>
    <row r="326" ht="15.75" customHeight="1">
      <c r="A326" s="16">
        <v>42925.0</v>
      </c>
      <c r="B326" s="17" t="s">
        <v>42</v>
      </c>
      <c r="C326" s="18">
        <v>638.0</v>
      </c>
      <c r="D326" s="18">
        <v>13.0</v>
      </c>
      <c r="E326" s="18">
        <v>651.0</v>
      </c>
      <c r="F326" s="9">
        <f t="shared" si="1"/>
        <v>0.01996927803</v>
      </c>
      <c r="G326" s="7">
        <v>72.0</v>
      </c>
      <c r="H326" s="7">
        <v>132.0</v>
      </c>
      <c r="I326" s="10">
        <f t="shared" si="2"/>
        <v>0.5454545455</v>
      </c>
      <c r="J326" s="7" t="s">
        <v>14</v>
      </c>
      <c r="K326" s="18">
        <v>25.0</v>
      </c>
      <c r="L326" s="18">
        <v>5.0</v>
      </c>
      <c r="M326" s="7" t="s">
        <v>15</v>
      </c>
    </row>
    <row r="327" ht="15.75" customHeight="1">
      <c r="A327" s="19">
        <v>42956.0</v>
      </c>
      <c r="B327" s="17" t="s">
        <v>212</v>
      </c>
      <c r="C327" s="18">
        <v>441.0</v>
      </c>
      <c r="D327" s="18">
        <v>9.0</v>
      </c>
      <c r="E327" s="18">
        <v>450.0</v>
      </c>
      <c r="F327" s="9">
        <f t="shared" si="1"/>
        <v>0.02</v>
      </c>
      <c r="G327" s="7">
        <v>85.0</v>
      </c>
      <c r="H327" s="7">
        <v>134.0</v>
      </c>
      <c r="I327" s="10">
        <f t="shared" si="2"/>
        <v>0.6343283582</v>
      </c>
      <c r="J327" s="7" t="s">
        <v>14</v>
      </c>
      <c r="K327" s="18">
        <v>53.0</v>
      </c>
      <c r="L327" s="18">
        <v>10.0</v>
      </c>
      <c r="M327" s="7" t="s">
        <v>18</v>
      </c>
    </row>
    <row r="328" ht="15.75" customHeight="1">
      <c r="A328" s="16">
        <v>43044.0</v>
      </c>
      <c r="B328" s="17" t="s">
        <v>194</v>
      </c>
      <c r="C328" s="18">
        <v>633.0</v>
      </c>
      <c r="D328" s="18">
        <v>13.0</v>
      </c>
      <c r="E328" s="18">
        <v>646.0</v>
      </c>
      <c r="F328" s="9">
        <f t="shared" si="1"/>
        <v>0.02012383901</v>
      </c>
      <c r="G328" s="7">
        <v>26.0</v>
      </c>
      <c r="H328" s="7">
        <v>129.0</v>
      </c>
      <c r="I328" s="10">
        <f t="shared" si="2"/>
        <v>0.2015503876</v>
      </c>
      <c r="J328" s="7" t="s">
        <v>29</v>
      </c>
      <c r="K328" s="18">
        <v>55.0</v>
      </c>
      <c r="L328" s="18">
        <v>3.0</v>
      </c>
      <c r="M328" s="7" t="s">
        <v>18</v>
      </c>
    </row>
    <row r="329" ht="15.75" customHeight="1">
      <c r="A329" s="19">
        <v>42907.0</v>
      </c>
      <c r="B329" s="17" t="s">
        <v>65</v>
      </c>
      <c r="C329" s="18">
        <v>778.0</v>
      </c>
      <c r="D329" s="18">
        <v>16.0</v>
      </c>
      <c r="E329" s="18">
        <v>794.0</v>
      </c>
      <c r="F329" s="9">
        <f t="shared" si="1"/>
        <v>0.0201511335</v>
      </c>
      <c r="G329" s="7">
        <v>89.0</v>
      </c>
      <c r="H329" s="7">
        <v>134.0</v>
      </c>
      <c r="I329" s="10">
        <f t="shared" si="2"/>
        <v>0.6641791045</v>
      </c>
      <c r="J329" s="7" t="s">
        <v>14</v>
      </c>
      <c r="K329" s="18">
        <v>50.0</v>
      </c>
      <c r="L329" s="18">
        <v>5.0</v>
      </c>
      <c r="M329" s="7" t="s">
        <v>22</v>
      </c>
    </row>
    <row r="330" ht="15.75" customHeight="1">
      <c r="A330" s="19">
        <v>43058.0</v>
      </c>
      <c r="B330" s="17" t="s">
        <v>151</v>
      </c>
      <c r="C330" s="18">
        <v>729.0</v>
      </c>
      <c r="D330" s="18">
        <v>15.0</v>
      </c>
      <c r="E330" s="18">
        <v>744.0</v>
      </c>
      <c r="F330" s="9">
        <f t="shared" si="1"/>
        <v>0.02016129032</v>
      </c>
      <c r="G330" s="7">
        <v>50.0</v>
      </c>
      <c r="H330" s="7">
        <v>92.0</v>
      </c>
      <c r="I330" s="10">
        <f t="shared" si="2"/>
        <v>0.5434782609</v>
      </c>
      <c r="J330" s="7" t="s">
        <v>64</v>
      </c>
      <c r="K330" s="18">
        <v>48.0</v>
      </c>
      <c r="L330" s="18">
        <v>2.0</v>
      </c>
      <c r="M330" s="7" t="s">
        <v>15</v>
      </c>
    </row>
    <row r="331" ht="15.75" customHeight="1">
      <c r="A331" s="16">
        <v>43078.0</v>
      </c>
      <c r="B331" s="17" t="s">
        <v>67</v>
      </c>
      <c r="C331" s="18">
        <v>777.0</v>
      </c>
      <c r="D331" s="18">
        <v>16.0</v>
      </c>
      <c r="E331" s="18">
        <v>793.0</v>
      </c>
      <c r="F331" s="9">
        <f t="shared" si="1"/>
        <v>0.02017654477</v>
      </c>
      <c r="G331" s="7">
        <v>50.0</v>
      </c>
      <c r="H331" s="7">
        <v>120.0</v>
      </c>
      <c r="I331" s="10">
        <f t="shared" si="2"/>
        <v>0.4166666667</v>
      </c>
      <c r="J331" s="7" t="s">
        <v>29</v>
      </c>
      <c r="K331" s="18">
        <v>31.0</v>
      </c>
      <c r="L331" s="18">
        <v>4.0</v>
      </c>
      <c r="M331" s="7" t="s">
        <v>18</v>
      </c>
    </row>
    <row r="332" ht="15.75" customHeight="1">
      <c r="A332" s="16">
        <v>42870.0</v>
      </c>
      <c r="B332" s="17" t="s">
        <v>231</v>
      </c>
      <c r="C332" s="18">
        <v>1068.0</v>
      </c>
      <c r="D332" s="18">
        <v>22.0</v>
      </c>
      <c r="E332" s="18">
        <v>1090.0</v>
      </c>
      <c r="F332" s="9">
        <f t="shared" si="1"/>
        <v>0.02018348624</v>
      </c>
      <c r="G332" s="7">
        <v>50.0</v>
      </c>
      <c r="H332" s="7">
        <v>117.0</v>
      </c>
      <c r="I332" s="10">
        <f t="shared" si="2"/>
        <v>0.4273504274</v>
      </c>
      <c r="J332" s="7" t="s">
        <v>64</v>
      </c>
      <c r="K332" s="18">
        <v>54.0</v>
      </c>
      <c r="L332" s="18">
        <v>4.0</v>
      </c>
      <c r="M332" s="7" t="s">
        <v>18</v>
      </c>
    </row>
    <row r="333" ht="15.75" customHeight="1">
      <c r="A333" s="16">
        <v>43057.0</v>
      </c>
      <c r="B333" s="17" t="s">
        <v>39</v>
      </c>
      <c r="C333" s="18">
        <v>1064.0</v>
      </c>
      <c r="D333" s="18">
        <v>22.0</v>
      </c>
      <c r="E333" s="18">
        <v>1086.0</v>
      </c>
      <c r="F333" s="9">
        <f t="shared" si="1"/>
        <v>0.02025782689</v>
      </c>
      <c r="G333" s="7">
        <v>58.0</v>
      </c>
      <c r="H333" s="7">
        <v>147.0</v>
      </c>
      <c r="I333" s="10">
        <f t="shared" si="2"/>
        <v>0.3945578231</v>
      </c>
      <c r="J333" s="7" t="s">
        <v>64</v>
      </c>
      <c r="K333" s="18">
        <v>28.0</v>
      </c>
      <c r="L333" s="18">
        <v>6.0</v>
      </c>
      <c r="M333" s="7" t="s">
        <v>22</v>
      </c>
    </row>
    <row r="334" ht="15.75" customHeight="1">
      <c r="A334" s="16">
        <v>42869.0</v>
      </c>
      <c r="B334" s="17" t="s">
        <v>188</v>
      </c>
      <c r="C334" s="18">
        <v>435.0</v>
      </c>
      <c r="D334" s="18">
        <v>9.0</v>
      </c>
      <c r="E334" s="18">
        <v>444.0</v>
      </c>
      <c r="F334" s="9">
        <f t="shared" si="1"/>
        <v>0.02027027027</v>
      </c>
      <c r="G334" s="7">
        <v>51.0</v>
      </c>
      <c r="H334" s="7">
        <v>140.0</v>
      </c>
      <c r="I334" s="10">
        <f t="shared" si="2"/>
        <v>0.3642857143</v>
      </c>
      <c r="J334" s="7" t="s">
        <v>29</v>
      </c>
      <c r="K334" s="18">
        <v>24.0</v>
      </c>
      <c r="L334" s="18">
        <v>5.0</v>
      </c>
      <c r="M334" s="7" t="s">
        <v>15</v>
      </c>
    </row>
    <row r="335" ht="15.75" customHeight="1">
      <c r="A335" s="16">
        <v>42826.0</v>
      </c>
      <c r="B335" s="17" t="s">
        <v>232</v>
      </c>
      <c r="C335" s="18">
        <v>961.0</v>
      </c>
      <c r="D335" s="18">
        <v>20.0</v>
      </c>
      <c r="E335" s="18">
        <v>981.0</v>
      </c>
      <c r="F335" s="9">
        <f t="shared" si="1"/>
        <v>0.02038735984</v>
      </c>
      <c r="G335" s="7">
        <v>60.0</v>
      </c>
      <c r="H335" s="7">
        <v>94.0</v>
      </c>
      <c r="I335" s="10">
        <f t="shared" si="2"/>
        <v>0.6382978723</v>
      </c>
      <c r="J335" s="7" t="s">
        <v>64</v>
      </c>
      <c r="K335" s="18">
        <v>44.0</v>
      </c>
      <c r="L335" s="18">
        <v>10.0</v>
      </c>
      <c r="M335" s="7" t="s">
        <v>15</v>
      </c>
    </row>
    <row r="336" ht="15.75" customHeight="1">
      <c r="A336" s="16">
        <v>43019.0</v>
      </c>
      <c r="B336" s="17" t="s">
        <v>76</v>
      </c>
      <c r="C336" s="18">
        <v>430.0</v>
      </c>
      <c r="D336" s="18">
        <v>9.0</v>
      </c>
      <c r="E336" s="18">
        <v>439.0</v>
      </c>
      <c r="F336" s="9">
        <f t="shared" si="1"/>
        <v>0.02050113895</v>
      </c>
      <c r="G336" s="7">
        <v>95.0</v>
      </c>
      <c r="H336" s="7">
        <v>133.0</v>
      </c>
      <c r="I336" s="10">
        <f t="shared" si="2"/>
        <v>0.7142857143</v>
      </c>
      <c r="J336" s="7" t="s">
        <v>14</v>
      </c>
      <c r="K336" s="18">
        <v>43.0</v>
      </c>
      <c r="L336" s="18">
        <v>1.0</v>
      </c>
      <c r="M336" s="7" t="s">
        <v>22</v>
      </c>
    </row>
    <row r="337" ht="15.75" customHeight="1">
      <c r="A337" s="16">
        <v>42747.0</v>
      </c>
      <c r="B337" s="17" t="s">
        <v>167</v>
      </c>
      <c r="C337" s="18">
        <v>573.0</v>
      </c>
      <c r="D337" s="18">
        <v>12.0</v>
      </c>
      <c r="E337" s="18">
        <v>585.0</v>
      </c>
      <c r="F337" s="9">
        <f t="shared" si="1"/>
        <v>0.02051282051</v>
      </c>
      <c r="G337" s="7">
        <v>39.0</v>
      </c>
      <c r="H337" s="7">
        <v>110.0</v>
      </c>
      <c r="I337" s="10">
        <f t="shared" si="2"/>
        <v>0.3545454545</v>
      </c>
      <c r="J337" s="7" t="s">
        <v>14</v>
      </c>
      <c r="K337" s="18">
        <v>25.0</v>
      </c>
      <c r="L337" s="18">
        <v>9.0</v>
      </c>
      <c r="M337" s="7" t="s">
        <v>15</v>
      </c>
    </row>
    <row r="338" ht="15.75" customHeight="1">
      <c r="A338" s="19">
        <v>42762.0</v>
      </c>
      <c r="B338" s="17" t="s">
        <v>221</v>
      </c>
      <c r="C338" s="18">
        <v>857.0</v>
      </c>
      <c r="D338" s="18">
        <v>18.0</v>
      </c>
      <c r="E338" s="18">
        <v>875.0</v>
      </c>
      <c r="F338" s="9">
        <f t="shared" si="1"/>
        <v>0.02057142857</v>
      </c>
      <c r="G338" s="7">
        <v>90.0</v>
      </c>
      <c r="H338" s="7">
        <v>138.0</v>
      </c>
      <c r="I338" s="10">
        <f t="shared" si="2"/>
        <v>0.652173913</v>
      </c>
      <c r="J338" s="7" t="s">
        <v>64</v>
      </c>
      <c r="K338" s="18">
        <v>46.0</v>
      </c>
      <c r="L338" s="18">
        <v>6.0</v>
      </c>
      <c r="M338" s="7" t="s">
        <v>22</v>
      </c>
    </row>
    <row r="339" ht="15.75" customHeight="1">
      <c r="A339" s="16">
        <v>42849.0</v>
      </c>
      <c r="B339" s="17" t="s">
        <v>218</v>
      </c>
      <c r="C339" s="18">
        <v>903.0</v>
      </c>
      <c r="D339" s="18">
        <v>19.0</v>
      </c>
      <c r="E339" s="18">
        <v>922.0</v>
      </c>
      <c r="F339" s="9">
        <f t="shared" si="1"/>
        <v>0.02060737527</v>
      </c>
      <c r="G339" s="7">
        <v>64.0</v>
      </c>
      <c r="H339" s="7">
        <v>140.0</v>
      </c>
      <c r="I339" s="10">
        <f t="shared" si="2"/>
        <v>0.4571428571</v>
      </c>
      <c r="J339" s="7" t="s">
        <v>29</v>
      </c>
      <c r="K339" s="18">
        <v>46.0</v>
      </c>
      <c r="L339" s="18">
        <v>2.0</v>
      </c>
      <c r="M339" s="7" t="s">
        <v>22</v>
      </c>
    </row>
    <row r="340" ht="15.75" customHeight="1">
      <c r="A340" s="19">
        <v>43064.0</v>
      </c>
      <c r="B340" s="17" t="s">
        <v>233</v>
      </c>
      <c r="C340" s="18">
        <v>898.0</v>
      </c>
      <c r="D340" s="18">
        <v>19.0</v>
      </c>
      <c r="E340" s="18">
        <v>917.0</v>
      </c>
      <c r="F340" s="9">
        <f t="shared" si="1"/>
        <v>0.02071973828</v>
      </c>
      <c r="G340" s="7">
        <v>100.0</v>
      </c>
      <c r="H340" s="7">
        <v>149.0</v>
      </c>
      <c r="I340" s="10">
        <f t="shared" si="2"/>
        <v>0.6711409396</v>
      </c>
      <c r="J340" s="7" t="s">
        <v>64</v>
      </c>
      <c r="K340" s="18">
        <v>24.0</v>
      </c>
      <c r="L340" s="18">
        <v>1.0</v>
      </c>
      <c r="M340" s="7" t="s">
        <v>22</v>
      </c>
    </row>
    <row r="341" ht="15.75" customHeight="1">
      <c r="A341" s="19">
        <v>42982.0</v>
      </c>
      <c r="B341" s="17" t="s">
        <v>234</v>
      </c>
      <c r="C341" s="18">
        <v>378.0</v>
      </c>
      <c r="D341" s="18">
        <v>8.0</v>
      </c>
      <c r="E341" s="18">
        <v>386.0</v>
      </c>
      <c r="F341" s="9">
        <f t="shared" si="1"/>
        <v>0.0207253886</v>
      </c>
      <c r="G341" s="7">
        <v>24.0</v>
      </c>
      <c r="H341" s="7">
        <v>140.0</v>
      </c>
      <c r="I341" s="10">
        <f t="shared" si="2"/>
        <v>0.1714285714</v>
      </c>
      <c r="J341" s="7" t="s">
        <v>29</v>
      </c>
      <c r="K341" s="18">
        <v>41.0</v>
      </c>
      <c r="L341" s="18">
        <v>4.0</v>
      </c>
      <c r="M341" s="7" t="s">
        <v>22</v>
      </c>
    </row>
    <row r="342" ht="15.75" customHeight="1">
      <c r="A342" s="19">
        <v>42759.0</v>
      </c>
      <c r="B342" s="17" t="s">
        <v>109</v>
      </c>
      <c r="C342" s="20">
        <v>1180.0</v>
      </c>
      <c r="D342" s="18">
        <v>25.0</v>
      </c>
      <c r="E342" s="20">
        <v>1205.0</v>
      </c>
      <c r="F342" s="9">
        <f t="shared" si="1"/>
        <v>0.02074688797</v>
      </c>
      <c r="G342" s="7">
        <v>76.0</v>
      </c>
      <c r="H342" s="7">
        <v>140.0</v>
      </c>
      <c r="I342" s="10">
        <f t="shared" si="2"/>
        <v>0.5428571429</v>
      </c>
      <c r="J342" s="7" t="s">
        <v>14</v>
      </c>
      <c r="K342" s="18">
        <v>35.0</v>
      </c>
      <c r="L342" s="18">
        <v>1.0</v>
      </c>
      <c r="M342" s="7" t="s">
        <v>22</v>
      </c>
    </row>
    <row r="343" ht="15.75" customHeight="1">
      <c r="A343" s="16">
        <v>43072.0</v>
      </c>
      <c r="B343" s="17" t="s">
        <v>220</v>
      </c>
      <c r="C343" s="18">
        <v>991.0</v>
      </c>
      <c r="D343" s="18">
        <v>21.0</v>
      </c>
      <c r="E343" s="18">
        <v>1012.0</v>
      </c>
      <c r="F343" s="9">
        <f t="shared" si="1"/>
        <v>0.02075098814</v>
      </c>
      <c r="G343" s="7">
        <v>60.0</v>
      </c>
      <c r="H343" s="7">
        <v>117.0</v>
      </c>
      <c r="I343" s="10">
        <f t="shared" si="2"/>
        <v>0.5128205128</v>
      </c>
      <c r="J343" s="7" t="s">
        <v>14</v>
      </c>
      <c r="K343" s="18">
        <v>44.0</v>
      </c>
      <c r="L343" s="18">
        <v>2.0</v>
      </c>
      <c r="M343" s="7" t="s">
        <v>18</v>
      </c>
    </row>
    <row r="344" ht="15.75" customHeight="1">
      <c r="A344" s="19">
        <v>42890.0</v>
      </c>
      <c r="B344" s="17" t="s">
        <v>235</v>
      </c>
      <c r="C344" s="18">
        <v>848.0</v>
      </c>
      <c r="D344" s="18">
        <v>18.0</v>
      </c>
      <c r="E344" s="18">
        <v>866.0</v>
      </c>
      <c r="F344" s="9">
        <f t="shared" si="1"/>
        <v>0.0207852194</v>
      </c>
      <c r="G344" s="7">
        <v>84.0</v>
      </c>
      <c r="H344" s="7">
        <v>131.0</v>
      </c>
      <c r="I344" s="10">
        <f t="shared" si="2"/>
        <v>0.641221374</v>
      </c>
      <c r="J344" s="7" t="s">
        <v>64</v>
      </c>
      <c r="K344" s="18">
        <v>48.0</v>
      </c>
      <c r="L344" s="18">
        <v>8.0</v>
      </c>
      <c r="M344" s="7" t="s">
        <v>18</v>
      </c>
    </row>
    <row r="345" ht="15.75" customHeight="1">
      <c r="A345" s="16">
        <v>42962.0</v>
      </c>
      <c r="B345" s="17" t="s">
        <v>155</v>
      </c>
      <c r="C345" s="18">
        <v>895.0</v>
      </c>
      <c r="D345" s="18">
        <v>19.0</v>
      </c>
      <c r="E345" s="18">
        <v>914.0</v>
      </c>
      <c r="F345" s="9">
        <f t="shared" si="1"/>
        <v>0.02078774617</v>
      </c>
      <c r="G345" s="7">
        <v>72.0</v>
      </c>
      <c r="H345" s="7">
        <v>124.0</v>
      </c>
      <c r="I345" s="10">
        <f t="shared" si="2"/>
        <v>0.5806451613</v>
      </c>
      <c r="J345" s="7" t="s">
        <v>64</v>
      </c>
      <c r="K345" s="18">
        <v>38.0</v>
      </c>
      <c r="L345" s="18">
        <v>5.0</v>
      </c>
      <c r="M345" s="7" t="s">
        <v>15</v>
      </c>
    </row>
    <row r="346" ht="15.75" customHeight="1">
      <c r="A346" s="16">
        <v>43054.0</v>
      </c>
      <c r="B346" s="17" t="s">
        <v>233</v>
      </c>
      <c r="C346" s="18">
        <v>612.0</v>
      </c>
      <c r="D346" s="18">
        <v>13.0</v>
      </c>
      <c r="E346" s="18">
        <v>625.0</v>
      </c>
      <c r="F346" s="9">
        <f t="shared" si="1"/>
        <v>0.0208</v>
      </c>
      <c r="G346" s="7">
        <v>26.0</v>
      </c>
      <c r="H346" s="7">
        <v>136.0</v>
      </c>
      <c r="I346" s="10">
        <f t="shared" si="2"/>
        <v>0.1911764706</v>
      </c>
      <c r="J346" s="7" t="s">
        <v>29</v>
      </c>
      <c r="K346" s="18">
        <v>36.0</v>
      </c>
      <c r="L346" s="18">
        <v>1.0</v>
      </c>
      <c r="M346" s="7" t="s">
        <v>18</v>
      </c>
    </row>
    <row r="347" ht="15.75" customHeight="1">
      <c r="A347" s="16">
        <v>43013.0</v>
      </c>
      <c r="B347" s="17" t="s">
        <v>236</v>
      </c>
      <c r="C347" s="18">
        <v>939.0</v>
      </c>
      <c r="D347" s="18">
        <v>20.0</v>
      </c>
      <c r="E347" s="18">
        <v>959.0</v>
      </c>
      <c r="F347" s="9">
        <f t="shared" si="1"/>
        <v>0.02085505735</v>
      </c>
      <c r="G347" s="7">
        <v>61.0</v>
      </c>
      <c r="H347" s="7">
        <v>102.0</v>
      </c>
      <c r="I347" s="10">
        <f t="shared" si="2"/>
        <v>0.5980392157</v>
      </c>
      <c r="J347" s="7" t="s">
        <v>64</v>
      </c>
      <c r="K347" s="18">
        <v>56.0</v>
      </c>
      <c r="L347" s="18">
        <v>9.0</v>
      </c>
      <c r="M347" s="7" t="s">
        <v>22</v>
      </c>
    </row>
    <row r="348" ht="15.75" customHeight="1">
      <c r="A348" s="16">
        <v>42793.0</v>
      </c>
      <c r="B348" s="17" t="s">
        <v>143</v>
      </c>
      <c r="C348" s="18">
        <v>422.0</v>
      </c>
      <c r="D348" s="18">
        <v>9.0</v>
      </c>
      <c r="E348" s="18">
        <v>431.0</v>
      </c>
      <c r="F348" s="9">
        <f t="shared" si="1"/>
        <v>0.02088167053</v>
      </c>
      <c r="G348" s="7">
        <v>52.0</v>
      </c>
      <c r="H348" s="7">
        <v>94.0</v>
      </c>
      <c r="I348" s="10">
        <f t="shared" si="2"/>
        <v>0.5531914894</v>
      </c>
      <c r="J348" s="7" t="s">
        <v>14</v>
      </c>
      <c r="K348" s="18">
        <v>40.0</v>
      </c>
      <c r="L348" s="18">
        <v>8.0</v>
      </c>
      <c r="M348" s="7" t="s">
        <v>18</v>
      </c>
    </row>
    <row r="349" ht="15.75" customHeight="1">
      <c r="A349" s="16">
        <v>42796.0</v>
      </c>
      <c r="B349" s="17" t="s">
        <v>95</v>
      </c>
      <c r="C349" s="18">
        <v>562.0</v>
      </c>
      <c r="D349" s="18">
        <v>12.0</v>
      </c>
      <c r="E349" s="18">
        <v>574.0</v>
      </c>
      <c r="F349" s="9">
        <f t="shared" si="1"/>
        <v>0.02090592334</v>
      </c>
      <c r="G349" s="7">
        <v>47.0</v>
      </c>
      <c r="H349" s="7">
        <v>117.0</v>
      </c>
      <c r="I349" s="10">
        <f t="shared" si="2"/>
        <v>0.4017094017</v>
      </c>
      <c r="J349" s="7" t="s">
        <v>14</v>
      </c>
      <c r="K349" s="18">
        <v>22.0</v>
      </c>
      <c r="L349" s="18">
        <v>5.0</v>
      </c>
      <c r="M349" s="7" t="s">
        <v>18</v>
      </c>
    </row>
    <row r="350" ht="15.75" customHeight="1">
      <c r="A350" s="19">
        <v>42889.0</v>
      </c>
      <c r="B350" s="17" t="s">
        <v>55</v>
      </c>
      <c r="C350" s="18">
        <v>1076.0</v>
      </c>
      <c r="D350" s="18">
        <v>23.0</v>
      </c>
      <c r="E350" s="18">
        <v>1099.0</v>
      </c>
      <c r="F350" s="9">
        <f t="shared" si="1"/>
        <v>0.02092811647</v>
      </c>
      <c r="G350" s="7">
        <v>45.0</v>
      </c>
      <c r="H350" s="7">
        <v>140.0</v>
      </c>
      <c r="I350" s="10">
        <f t="shared" si="2"/>
        <v>0.3214285714</v>
      </c>
      <c r="J350" s="7" t="s">
        <v>64</v>
      </c>
      <c r="K350" s="18">
        <v>36.0</v>
      </c>
      <c r="L350" s="18">
        <v>5.0</v>
      </c>
      <c r="M350" s="7" t="s">
        <v>22</v>
      </c>
    </row>
    <row r="351" ht="15.75" customHeight="1">
      <c r="A351" s="16">
        <v>43055.0</v>
      </c>
      <c r="B351" s="17" t="s">
        <v>226</v>
      </c>
      <c r="C351" s="18">
        <v>1076.0</v>
      </c>
      <c r="D351" s="18">
        <v>23.0</v>
      </c>
      <c r="E351" s="18">
        <v>1099.0</v>
      </c>
      <c r="F351" s="9">
        <f t="shared" si="1"/>
        <v>0.02092811647</v>
      </c>
      <c r="G351" s="7">
        <v>98.0</v>
      </c>
      <c r="H351" s="7">
        <v>149.0</v>
      </c>
      <c r="I351" s="10">
        <f t="shared" si="2"/>
        <v>0.6577181208</v>
      </c>
      <c r="J351" s="7" t="s">
        <v>64</v>
      </c>
      <c r="K351" s="18">
        <v>55.0</v>
      </c>
      <c r="L351" s="18">
        <v>6.0</v>
      </c>
      <c r="M351" s="7" t="s">
        <v>15</v>
      </c>
    </row>
    <row r="352" ht="15.75" customHeight="1">
      <c r="A352" s="16">
        <v>42737.0</v>
      </c>
      <c r="B352" s="17" t="s">
        <v>144</v>
      </c>
      <c r="C352" s="18">
        <v>607.0</v>
      </c>
      <c r="D352" s="18">
        <v>13.0</v>
      </c>
      <c r="E352" s="18">
        <v>620.0</v>
      </c>
      <c r="F352" s="9">
        <f t="shared" si="1"/>
        <v>0.02096774194</v>
      </c>
      <c r="G352" s="7">
        <v>27.0</v>
      </c>
      <c r="H352" s="7">
        <v>128.0</v>
      </c>
      <c r="I352" s="10">
        <f t="shared" si="2"/>
        <v>0.2109375</v>
      </c>
      <c r="J352" s="7" t="s">
        <v>14</v>
      </c>
      <c r="K352" s="18">
        <v>54.0</v>
      </c>
      <c r="L352" s="18">
        <v>2.0</v>
      </c>
      <c r="M352" s="7" t="s">
        <v>18</v>
      </c>
    </row>
    <row r="353" ht="15.75" customHeight="1">
      <c r="A353" s="19">
        <v>42826.0</v>
      </c>
      <c r="B353" s="17" t="s">
        <v>39</v>
      </c>
      <c r="C353" s="18">
        <v>885.0</v>
      </c>
      <c r="D353" s="18">
        <v>19.0</v>
      </c>
      <c r="E353" s="18">
        <v>904.0</v>
      </c>
      <c r="F353" s="9">
        <f t="shared" si="1"/>
        <v>0.02101769912</v>
      </c>
      <c r="G353" s="7">
        <v>50.0</v>
      </c>
      <c r="H353" s="7">
        <v>109.0</v>
      </c>
      <c r="I353" s="10">
        <f t="shared" si="2"/>
        <v>0.4587155963</v>
      </c>
      <c r="J353" s="7" t="s">
        <v>64</v>
      </c>
      <c r="K353" s="18">
        <v>51.0</v>
      </c>
      <c r="L353" s="18">
        <v>3.0</v>
      </c>
      <c r="M353" s="7" t="s">
        <v>18</v>
      </c>
    </row>
    <row r="354" ht="15.75" customHeight="1">
      <c r="A354" s="16">
        <v>42925.0</v>
      </c>
      <c r="B354" s="17" t="s">
        <v>186</v>
      </c>
      <c r="C354" s="18">
        <v>743.0</v>
      </c>
      <c r="D354" s="18">
        <v>16.0</v>
      </c>
      <c r="E354" s="18">
        <v>759.0</v>
      </c>
      <c r="F354" s="9">
        <f t="shared" si="1"/>
        <v>0.02108036891</v>
      </c>
      <c r="G354" s="7">
        <v>78.0</v>
      </c>
      <c r="H354" s="7">
        <v>106.0</v>
      </c>
      <c r="I354" s="10">
        <f t="shared" si="2"/>
        <v>0.7358490566</v>
      </c>
      <c r="J354" s="7" t="s">
        <v>29</v>
      </c>
      <c r="K354" s="18">
        <v>49.0</v>
      </c>
      <c r="L354" s="18">
        <v>7.0</v>
      </c>
      <c r="M354" s="7" t="s">
        <v>15</v>
      </c>
    </row>
    <row r="355" ht="15.75" customHeight="1">
      <c r="A355" s="16">
        <v>42887.0</v>
      </c>
      <c r="B355" s="17" t="s">
        <v>237</v>
      </c>
      <c r="C355" s="18">
        <v>696.0</v>
      </c>
      <c r="D355" s="18">
        <v>15.0</v>
      </c>
      <c r="E355" s="18">
        <v>711.0</v>
      </c>
      <c r="F355" s="9">
        <f t="shared" si="1"/>
        <v>0.02109704641</v>
      </c>
      <c r="G355" s="7">
        <v>44.0</v>
      </c>
      <c r="H355" s="7">
        <v>105.0</v>
      </c>
      <c r="I355" s="10">
        <f t="shared" si="2"/>
        <v>0.419047619</v>
      </c>
      <c r="J355" s="7" t="s">
        <v>64</v>
      </c>
      <c r="K355" s="18">
        <v>64.0</v>
      </c>
      <c r="L355" s="18">
        <v>3.0</v>
      </c>
      <c r="M355" s="7" t="s">
        <v>22</v>
      </c>
    </row>
    <row r="356" ht="15.75" customHeight="1">
      <c r="A356" s="19">
        <v>42986.0</v>
      </c>
      <c r="B356" s="17" t="s">
        <v>238</v>
      </c>
      <c r="C356" s="18">
        <v>510.0</v>
      </c>
      <c r="D356" s="18">
        <v>11.0</v>
      </c>
      <c r="E356" s="18">
        <v>521.0</v>
      </c>
      <c r="F356" s="9">
        <f t="shared" si="1"/>
        <v>0.02111324376</v>
      </c>
      <c r="G356" s="7">
        <v>47.0</v>
      </c>
      <c r="H356" s="7">
        <v>101.0</v>
      </c>
      <c r="I356" s="10">
        <f t="shared" si="2"/>
        <v>0.4653465347</v>
      </c>
      <c r="J356" s="7" t="s">
        <v>64</v>
      </c>
      <c r="K356" s="18">
        <v>42.0</v>
      </c>
      <c r="L356" s="18">
        <v>6.0</v>
      </c>
      <c r="M356" s="7" t="s">
        <v>18</v>
      </c>
    </row>
    <row r="357" ht="15.75" customHeight="1">
      <c r="A357" s="19">
        <v>43034.0</v>
      </c>
      <c r="B357" s="17" t="s">
        <v>72</v>
      </c>
      <c r="C357" s="18">
        <v>1064.0</v>
      </c>
      <c r="D357" s="18">
        <v>23.0</v>
      </c>
      <c r="E357" s="18">
        <v>1087.0</v>
      </c>
      <c r="F357" s="9">
        <f t="shared" si="1"/>
        <v>0.02115915363</v>
      </c>
      <c r="G357" s="7">
        <v>23.0</v>
      </c>
      <c r="H357" s="7">
        <v>95.0</v>
      </c>
      <c r="I357" s="10">
        <f t="shared" si="2"/>
        <v>0.2421052632</v>
      </c>
      <c r="J357" s="7" t="s">
        <v>64</v>
      </c>
      <c r="K357" s="18">
        <v>52.0</v>
      </c>
      <c r="L357" s="18">
        <v>6.0</v>
      </c>
      <c r="M357" s="7" t="s">
        <v>18</v>
      </c>
    </row>
    <row r="358" ht="15.75" customHeight="1">
      <c r="A358" s="19">
        <v>43076.0</v>
      </c>
      <c r="B358" s="17" t="s">
        <v>193</v>
      </c>
      <c r="C358" s="18">
        <v>369.0</v>
      </c>
      <c r="D358" s="18">
        <v>8.0</v>
      </c>
      <c r="E358" s="18">
        <v>377.0</v>
      </c>
      <c r="F358" s="9">
        <f t="shared" si="1"/>
        <v>0.02122015915</v>
      </c>
      <c r="G358" s="7">
        <v>78.0</v>
      </c>
      <c r="H358" s="7">
        <v>136.0</v>
      </c>
      <c r="I358" s="10">
        <f t="shared" si="2"/>
        <v>0.5735294118</v>
      </c>
      <c r="J358" s="7" t="s">
        <v>29</v>
      </c>
      <c r="K358" s="18">
        <v>36.0</v>
      </c>
      <c r="L358" s="18">
        <v>10.0</v>
      </c>
      <c r="M358" s="7" t="s">
        <v>22</v>
      </c>
    </row>
    <row r="359" ht="15.75" customHeight="1">
      <c r="A359" s="16">
        <v>42743.0</v>
      </c>
      <c r="B359" s="17" t="s">
        <v>84</v>
      </c>
      <c r="C359" s="18">
        <v>1106.0</v>
      </c>
      <c r="D359" s="18">
        <v>24.0</v>
      </c>
      <c r="E359" s="18">
        <v>1130.0</v>
      </c>
      <c r="F359" s="9">
        <f t="shared" si="1"/>
        <v>0.02123893805</v>
      </c>
      <c r="G359" s="7">
        <v>86.0</v>
      </c>
      <c r="H359" s="7">
        <v>114.0</v>
      </c>
      <c r="I359" s="10">
        <f t="shared" si="2"/>
        <v>0.7543859649</v>
      </c>
      <c r="J359" s="7" t="s">
        <v>29</v>
      </c>
      <c r="K359" s="18">
        <v>34.0</v>
      </c>
      <c r="L359" s="18">
        <v>10.0</v>
      </c>
      <c r="M359" s="7" t="s">
        <v>15</v>
      </c>
    </row>
    <row r="360" ht="15.75" customHeight="1">
      <c r="A360" s="19">
        <v>42802.0</v>
      </c>
      <c r="B360" s="17" t="s">
        <v>189</v>
      </c>
      <c r="C360" s="18">
        <v>459.0</v>
      </c>
      <c r="D360" s="18">
        <v>10.0</v>
      </c>
      <c r="E360" s="18">
        <v>469.0</v>
      </c>
      <c r="F360" s="9">
        <f t="shared" si="1"/>
        <v>0.02132196162</v>
      </c>
      <c r="G360" s="7">
        <v>62.0</v>
      </c>
      <c r="H360" s="7">
        <v>146.0</v>
      </c>
      <c r="I360" s="10">
        <f t="shared" si="2"/>
        <v>0.4246575342</v>
      </c>
      <c r="J360" s="7" t="s">
        <v>29</v>
      </c>
      <c r="K360" s="18">
        <v>45.0</v>
      </c>
      <c r="L360" s="18">
        <v>7.0</v>
      </c>
      <c r="M360" s="7" t="s">
        <v>22</v>
      </c>
    </row>
    <row r="361" ht="15.75" customHeight="1">
      <c r="A361" s="19">
        <v>42956.0</v>
      </c>
      <c r="B361" s="17" t="s">
        <v>239</v>
      </c>
      <c r="C361" s="18">
        <v>595.0</v>
      </c>
      <c r="D361" s="18">
        <v>13.0</v>
      </c>
      <c r="E361" s="18">
        <v>608.0</v>
      </c>
      <c r="F361" s="9">
        <f t="shared" si="1"/>
        <v>0.02138157895</v>
      </c>
      <c r="G361" s="7">
        <v>36.0</v>
      </c>
      <c r="H361" s="7">
        <v>122.0</v>
      </c>
      <c r="I361" s="10">
        <f t="shared" si="2"/>
        <v>0.2950819672</v>
      </c>
      <c r="J361" s="7" t="s">
        <v>29</v>
      </c>
      <c r="K361" s="18">
        <v>58.0</v>
      </c>
      <c r="L361" s="18">
        <v>7.0</v>
      </c>
      <c r="M361" s="7" t="s">
        <v>15</v>
      </c>
    </row>
    <row r="362" ht="15.75" customHeight="1">
      <c r="A362" s="19">
        <v>42834.0</v>
      </c>
      <c r="B362" s="17" t="s">
        <v>171</v>
      </c>
      <c r="C362" s="18">
        <v>686.0</v>
      </c>
      <c r="D362" s="18">
        <v>15.0</v>
      </c>
      <c r="E362" s="18">
        <v>701.0</v>
      </c>
      <c r="F362" s="9">
        <f t="shared" si="1"/>
        <v>0.02139800285</v>
      </c>
      <c r="G362" s="7">
        <v>52.0</v>
      </c>
      <c r="H362" s="7">
        <v>149.0</v>
      </c>
      <c r="I362" s="10">
        <f t="shared" si="2"/>
        <v>0.3489932886</v>
      </c>
      <c r="J362" s="7" t="s">
        <v>64</v>
      </c>
      <c r="K362" s="18">
        <v>34.0</v>
      </c>
      <c r="L362" s="18">
        <v>4.0</v>
      </c>
      <c r="M362" s="7" t="s">
        <v>22</v>
      </c>
    </row>
    <row r="363" ht="15.75" customHeight="1">
      <c r="A363" s="16">
        <v>42950.0</v>
      </c>
      <c r="B363" s="17" t="s">
        <v>44</v>
      </c>
      <c r="C363" s="18">
        <v>1049.0</v>
      </c>
      <c r="D363" s="18">
        <v>23.0</v>
      </c>
      <c r="E363" s="18">
        <v>1072.0</v>
      </c>
      <c r="F363" s="9">
        <f t="shared" si="1"/>
        <v>0.02145522388</v>
      </c>
      <c r="G363" s="7">
        <v>25.0</v>
      </c>
      <c r="H363" s="7">
        <v>107.0</v>
      </c>
      <c r="I363" s="10">
        <f t="shared" si="2"/>
        <v>0.2336448598</v>
      </c>
      <c r="J363" s="7" t="s">
        <v>64</v>
      </c>
      <c r="K363" s="18">
        <v>28.0</v>
      </c>
      <c r="L363" s="18">
        <v>4.0</v>
      </c>
      <c r="M363" s="7" t="s">
        <v>15</v>
      </c>
    </row>
    <row r="364" ht="15.75" customHeight="1">
      <c r="A364" s="19">
        <v>42960.0</v>
      </c>
      <c r="B364" s="17" t="s">
        <v>240</v>
      </c>
      <c r="C364" s="18">
        <v>819.0</v>
      </c>
      <c r="D364" s="18">
        <v>18.0</v>
      </c>
      <c r="E364" s="18">
        <v>837.0</v>
      </c>
      <c r="F364" s="9">
        <f t="shared" si="1"/>
        <v>0.02150537634</v>
      </c>
      <c r="G364" s="7">
        <v>56.0</v>
      </c>
      <c r="H364" s="7">
        <v>136.0</v>
      </c>
      <c r="I364" s="10">
        <f t="shared" si="2"/>
        <v>0.4117647059</v>
      </c>
      <c r="J364" s="7" t="s">
        <v>64</v>
      </c>
      <c r="K364" s="18">
        <v>61.0</v>
      </c>
      <c r="L364" s="18">
        <v>7.0</v>
      </c>
      <c r="M364" s="7" t="s">
        <v>15</v>
      </c>
    </row>
    <row r="365" ht="15.75" customHeight="1">
      <c r="A365" s="19">
        <v>42841.0</v>
      </c>
      <c r="B365" s="17" t="s">
        <v>241</v>
      </c>
      <c r="C365" s="20">
        <v>1273.0</v>
      </c>
      <c r="D365" s="18">
        <v>28.0</v>
      </c>
      <c r="E365" s="20">
        <v>1301.0</v>
      </c>
      <c r="F365" s="9">
        <f t="shared" si="1"/>
        <v>0.02152190623</v>
      </c>
      <c r="G365" s="7">
        <v>35.0</v>
      </c>
      <c r="H365" s="7">
        <v>102.0</v>
      </c>
      <c r="I365" s="10">
        <f t="shared" si="2"/>
        <v>0.3431372549</v>
      </c>
      <c r="J365" s="7" t="s">
        <v>14</v>
      </c>
      <c r="K365" s="18">
        <v>54.0</v>
      </c>
      <c r="L365" s="18">
        <v>7.0</v>
      </c>
      <c r="M365" s="7" t="s">
        <v>22</v>
      </c>
    </row>
    <row r="366" ht="15.75" customHeight="1">
      <c r="A366" s="19">
        <v>42940.0</v>
      </c>
      <c r="B366" s="17" t="s">
        <v>209</v>
      </c>
      <c r="C366" s="20">
        <v>1042.0</v>
      </c>
      <c r="D366" s="18">
        <v>23.0</v>
      </c>
      <c r="E366" s="20">
        <v>1065.0</v>
      </c>
      <c r="F366" s="9">
        <f t="shared" si="1"/>
        <v>0.02159624413</v>
      </c>
      <c r="G366" s="7">
        <v>88.0</v>
      </c>
      <c r="H366" s="7">
        <v>98.0</v>
      </c>
      <c r="I366" s="10">
        <f t="shared" si="2"/>
        <v>0.8979591837</v>
      </c>
      <c r="J366" s="7" t="s">
        <v>64</v>
      </c>
      <c r="K366" s="18">
        <v>59.0</v>
      </c>
      <c r="L366" s="18">
        <v>1.0</v>
      </c>
      <c r="M366" s="7" t="s">
        <v>18</v>
      </c>
    </row>
    <row r="367" ht="15.75" customHeight="1">
      <c r="A367" s="16">
        <v>42903.0</v>
      </c>
      <c r="B367" s="17" t="s">
        <v>242</v>
      </c>
      <c r="C367" s="18">
        <v>860.0</v>
      </c>
      <c r="D367" s="18">
        <v>19.0</v>
      </c>
      <c r="E367" s="18">
        <v>879.0</v>
      </c>
      <c r="F367" s="9">
        <f t="shared" si="1"/>
        <v>0.02161547213</v>
      </c>
      <c r="G367" s="7">
        <v>56.0</v>
      </c>
      <c r="H367" s="7">
        <v>127.0</v>
      </c>
      <c r="I367" s="10">
        <f t="shared" si="2"/>
        <v>0.4409448819</v>
      </c>
      <c r="J367" s="7" t="s">
        <v>29</v>
      </c>
      <c r="K367" s="18">
        <v>46.0</v>
      </c>
      <c r="L367" s="18">
        <v>10.0</v>
      </c>
      <c r="M367" s="7" t="s">
        <v>18</v>
      </c>
    </row>
    <row r="368" ht="15.75" customHeight="1">
      <c r="A368" s="19">
        <v>42958.0</v>
      </c>
      <c r="B368" s="17" t="s">
        <v>152</v>
      </c>
      <c r="C368" s="18">
        <v>585.0</v>
      </c>
      <c r="D368" s="18">
        <v>13.0</v>
      </c>
      <c r="E368" s="18">
        <v>598.0</v>
      </c>
      <c r="F368" s="9">
        <f t="shared" si="1"/>
        <v>0.02173913043</v>
      </c>
      <c r="G368" s="7">
        <v>44.0</v>
      </c>
      <c r="H368" s="7">
        <v>104.0</v>
      </c>
      <c r="I368" s="10">
        <f t="shared" si="2"/>
        <v>0.4230769231</v>
      </c>
      <c r="J368" s="7" t="s">
        <v>14</v>
      </c>
      <c r="K368" s="18">
        <v>41.0</v>
      </c>
      <c r="L368" s="18">
        <v>3.0</v>
      </c>
      <c r="M368" s="7" t="s">
        <v>22</v>
      </c>
    </row>
    <row r="369" ht="15.75" customHeight="1">
      <c r="A369" s="16">
        <v>42819.0</v>
      </c>
      <c r="B369" s="17" t="s">
        <v>167</v>
      </c>
      <c r="C369" s="18">
        <v>450.0</v>
      </c>
      <c r="D369" s="18">
        <v>10.0</v>
      </c>
      <c r="E369" s="18">
        <v>460.0</v>
      </c>
      <c r="F369" s="9">
        <f t="shared" si="1"/>
        <v>0.02173913043</v>
      </c>
      <c r="G369" s="7">
        <v>34.0</v>
      </c>
      <c r="H369" s="7">
        <v>114.0</v>
      </c>
      <c r="I369" s="10">
        <f t="shared" si="2"/>
        <v>0.298245614</v>
      </c>
      <c r="J369" s="7" t="s">
        <v>64</v>
      </c>
      <c r="K369" s="18">
        <v>33.0</v>
      </c>
      <c r="L369" s="18">
        <v>3.0</v>
      </c>
      <c r="M369" s="7" t="s">
        <v>18</v>
      </c>
    </row>
    <row r="370" ht="15.75" customHeight="1">
      <c r="A370" s="19">
        <v>42991.0</v>
      </c>
      <c r="B370" s="17" t="s">
        <v>112</v>
      </c>
      <c r="C370" s="18">
        <v>624.0</v>
      </c>
      <c r="D370" s="18">
        <v>14.0</v>
      </c>
      <c r="E370" s="18">
        <v>638.0</v>
      </c>
      <c r="F370" s="9">
        <f t="shared" si="1"/>
        <v>0.02194357367</v>
      </c>
      <c r="G370" s="7">
        <v>56.0</v>
      </c>
      <c r="H370" s="7">
        <v>115.0</v>
      </c>
      <c r="I370" s="10">
        <f t="shared" si="2"/>
        <v>0.4869565217</v>
      </c>
      <c r="J370" s="7" t="s">
        <v>29</v>
      </c>
      <c r="K370" s="18">
        <v>62.0</v>
      </c>
      <c r="L370" s="18">
        <v>1.0</v>
      </c>
      <c r="M370" s="7" t="s">
        <v>15</v>
      </c>
    </row>
    <row r="371" ht="15.75" customHeight="1">
      <c r="A371" s="16">
        <v>42952.0</v>
      </c>
      <c r="B371" s="17" t="s">
        <v>125</v>
      </c>
      <c r="C371" s="18">
        <v>844.0</v>
      </c>
      <c r="D371" s="18">
        <v>19.0</v>
      </c>
      <c r="E371" s="18">
        <v>863.0</v>
      </c>
      <c r="F371" s="9">
        <f t="shared" si="1"/>
        <v>0.02201622248</v>
      </c>
      <c r="G371" s="7">
        <v>34.0</v>
      </c>
      <c r="H371" s="7">
        <v>117.0</v>
      </c>
      <c r="I371" s="10">
        <f t="shared" si="2"/>
        <v>0.2905982906</v>
      </c>
      <c r="J371" s="7" t="s">
        <v>29</v>
      </c>
      <c r="K371" s="18">
        <v>55.0</v>
      </c>
      <c r="L371" s="18">
        <v>1.0</v>
      </c>
      <c r="M371" s="7" t="s">
        <v>18</v>
      </c>
    </row>
    <row r="372" ht="15.75" customHeight="1">
      <c r="A372" s="19">
        <v>42795.0</v>
      </c>
      <c r="B372" s="17" t="s">
        <v>135</v>
      </c>
      <c r="C372" s="18">
        <v>1109.0</v>
      </c>
      <c r="D372" s="18">
        <v>25.0</v>
      </c>
      <c r="E372" s="18">
        <v>1134.0</v>
      </c>
      <c r="F372" s="9">
        <f t="shared" si="1"/>
        <v>0.02204585538</v>
      </c>
      <c r="G372" s="7">
        <v>78.0</v>
      </c>
      <c r="H372" s="7">
        <v>105.0</v>
      </c>
      <c r="I372" s="10">
        <f t="shared" si="2"/>
        <v>0.7428571429</v>
      </c>
      <c r="J372" s="7" t="s">
        <v>14</v>
      </c>
      <c r="K372" s="18">
        <v>56.0</v>
      </c>
      <c r="L372" s="18">
        <v>7.0</v>
      </c>
      <c r="M372" s="7" t="s">
        <v>22</v>
      </c>
    </row>
    <row r="373" ht="15.75" customHeight="1">
      <c r="A373" s="12">
        <v>42954.0</v>
      </c>
      <c r="B373" s="14" t="s">
        <v>23</v>
      </c>
      <c r="C373" s="15">
        <v>840.0</v>
      </c>
      <c r="D373" s="15">
        <v>19.0</v>
      </c>
      <c r="E373" s="15">
        <v>859.0</v>
      </c>
      <c r="F373" s="9">
        <f t="shared" si="1"/>
        <v>0.02211874272</v>
      </c>
      <c r="G373" s="7">
        <v>40.0</v>
      </c>
      <c r="H373" s="7">
        <v>107.0</v>
      </c>
      <c r="I373" s="10">
        <f t="shared" si="2"/>
        <v>0.3738317757</v>
      </c>
      <c r="J373" s="7" t="s">
        <v>64</v>
      </c>
      <c r="K373" s="15">
        <v>57.0</v>
      </c>
      <c r="L373" s="15">
        <v>4.0</v>
      </c>
      <c r="M373" s="7" t="s">
        <v>18</v>
      </c>
    </row>
    <row r="374" ht="15.75" customHeight="1">
      <c r="A374" s="19">
        <v>42763.0</v>
      </c>
      <c r="B374" s="17" t="s">
        <v>179</v>
      </c>
      <c r="C374" s="18">
        <v>353.0</v>
      </c>
      <c r="D374" s="18">
        <v>8.0</v>
      </c>
      <c r="E374" s="18">
        <v>361.0</v>
      </c>
      <c r="F374" s="9">
        <f t="shared" si="1"/>
        <v>0.02216066482</v>
      </c>
      <c r="G374" s="7">
        <v>62.0</v>
      </c>
      <c r="H374" s="7">
        <v>143.0</v>
      </c>
      <c r="I374" s="10">
        <f t="shared" si="2"/>
        <v>0.4335664336</v>
      </c>
      <c r="J374" s="7" t="s">
        <v>14</v>
      </c>
      <c r="K374" s="18">
        <v>31.0</v>
      </c>
      <c r="L374" s="18">
        <v>6.0</v>
      </c>
      <c r="M374" s="7" t="s">
        <v>22</v>
      </c>
    </row>
    <row r="375" ht="15.75" customHeight="1">
      <c r="A375" s="19">
        <v>43045.0</v>
      </c>
      <c r="B375" s="17" t="s">
        <v>240</v>
      </c>
      <c r="C375" s="18">
        <v>485.0</v>
      </c>
      <c r="D375" s="18">
        <v>11.0</v>
      </c>
      <c r="E375" s="18">
        <v>496.0</v>
      </c>
      <c r="F375" s="9">
        <f t="shared" si="1"/>
        <v>0.02217741935</v>
      </c>
      <c r="G375" s="7">
        <v>60.0</v>
      </c>
      <c r="H375" s="7">
        <v>116.0</v>
      </c>
      <c r="I375" s="10">
        <f t="shared" si="2"/>
        <v>0.5172413793</v>
      </c>
      <c r="J375" s="7" t="s">
        <v>64</v>
      </c>
      <c r="K375" s="18">
        <v>37.0</v>
      </c>
      <c r="L375" s="18">
        <v>4.0</v>
      </c>
      <c r="M375" s="7" t="s">
        <v>22</v>
      </c>
    </row>
    <row r="376" ht="15.75" customHeight="1">
      <c r="A376" s="19">
        <v>42953.0</v>
      </c>
      <c r="B376" s="17" t="s">
        <v>20</v>
      </c>
      <c r="C376" s="20">
        <v>1044.0</v>
      </c>
      <c r="D376" s="18">
        <v>24.0</v>
      </c>
      <c r="E376" s="20">
        <v>1068.0</v>
      </c>
      <c r="F376" s="9">
        <f t="shared" si="1"/>
        <v>0.02247191011</v>
      </c>
      <c r="G376" s="7">
        <v>31.0</v>
      </c>
      <c r="H376" s="7">
        <v>130.0</v>
      </c>
      <c r="I376" s="10">
        <f t="shared" si="2"/>
        <v>0.2384615385</v>
      </c>
      <c r="J376" s="7" t="s">
        <v>29</v>
      </c>
      <c r="K376" s="18">
        <v>52.0</v>
      </c>
      <c r="L376" s="18">
        <v>4.0</v>
      </c>
      <c r="M376" s="7" t="s">
        <v>15</v>
      </c>
    </row>
    <row r="377" ht="15.75" customHeight="1">
      <c r="A377" s="19">
        <v>43098.0</v>
      </c>
      <c r="B377" s="17" t="s">
        <v>210</v>
      </c>
      <c r="C377" s="18">
        <v>435.0</v>
      </c>
      <c r="D377" s="18">
        <v>10.0</v>
      </c>
      <c r="E377" s="18">
        <v>445.0</v>
      </c>
      <c r="F377" s="9">
        <f t="shared" si="1"/>
        <v>0.02247191011</v>
      </c>
      <c r="G377" s="7">
        <v>63.0</v>
      </c>
      <c r="H377" s="7">
        <v>101.0</v>
      </c>
      <c r="I377" s="10">
        <f t="shared" si="2"/>
        <v>0.6237623762</v>
      </c>
      <c r="J377" s="7" t="s">
        <v>64</v>
      </c>
      <c r="K377" s="18">
        <v>56.0</v>
      </c>
      <c r="L377" s="18">
        <v>6.0</v>
      </c>
      <c r="M377" s="7" t="s">
        <v>18</v>
      </c>
    </row>
    <row r="378" ht="15.75" customHeight="1">
      <c r="A378" s="16">
        <v>42923.0</v>
      </c>
      <c r="B378" s="17" t="s">
        <v>159</v>
      </c>
      <c r="C378" s="18">
        <v>955.0</v>
      </c>
      <c r="D378" s="18">
        <v>22.0</v>
      </c>
      <c r="E378" s="18">
        <v>977.0</v>
      </c>
      <c r="F378" s="9">
        <f t="shared" si="1"/>
        <v>0.02251791198</v>
      </c>
      <c r="G378" s="7">
        <v>85.0</v>
      </c>
      <c r="H378" s="7">
        <v>141.0</v>
      </c>
      <c r="I378" s="10">
        <f t="shared" si="2"/>
        <v>0.6028368794</v>
      </c>
      <c r="J378" s="7" t="s">
        <v>64</v>
      </c>
      <c r="K378" s="18">
        <v>29.0</v>
      </c>
      <c r="L378" s="18">
        <v>8.0</v>
      </c>
      <c r="M378" s="7" t="s">
        <v>15</v>
      </c>
    </row>
    <row r="379" ht="15.75" customHeight="1">
      <c r="A379" s="19">
        <v>42825.0</v>
      </c>
      <c r="B379" s="17" t="s">
        <v>87</v>
      </c>
      <c r="C379" s="18">
        <v>693.0</v>
      </c>
      <c r="D379" s="18">
        <v>16.0</v>
      </c>
      <c r="E379" s="18">
        <v>709.0</v>
      </c>
      <c r="F379" s="9">
        <f t="shared" si="1"/>
        <v>0.02256699577</v>
      </c>
      <c r="G379" s="7">
        <v>30.0</v>
      </c>
      <c r="H379" s="7">
        <v>125.0</v>
      </c>
      <c r="I379" s="10">
        <f t="shared" si="2"/>
        <v>0.24</v>
      </c>
      <c r="J379" s="7" t="s">
        <v>29</v>
      </c>
      <c r="K379" s="18">
        <v>46.0</v>
      </c>
      <c r="L379" s="18">
        <v>8.0</v>
      </c>
      <c r="M379" s="7" t="s">
        <v>18</v>
      </c>
    </row>
    <row r="380" ht="15.75" customHeight="1">
      <c r="A380" s="19">
        <v>42834.0</v>
      </c>
      <c r="B380" s="17" t="s">
        <v>126</v>
      </c>
      <c r="C380" s="18">
        <v>866.0</v>
      </c>
      <c r="D380" s="18">
        <v>20.0</v>
      </c>
      <c r="E380" s="18">
        <v>886.0</v>
      </c>
      <c r="F380" s="9">
        <f t="shared" si="1"/>
        <v>0.02257336343</v>
      </c>
      <c r="G380" s="7">
        <v>41.0</v>
      </c>
      <c r="H380" s="7">
        <v>109.0</v>
      </c>
      <c r="I380" s="10">
        <f t="shared" si="2"/>
        <v>0.376146789</v>
      </c>
      <c r="J380" s="7" t="s">
        <v>64</v>
      </c>
      <c r="K380" s="18">
        <v>36.0</v>
      </c>
      <c r="L380" s="18">
        <v>3.0</v>
      </c>
      <c r="M380" s="7" t="s">
        <v>18</v>
      </c>
    </row>
    <row r="381" ht="15.75" customHeight="1">
      <c r="A381" s="19">
        <v>42858.0</v>
      </c>
      <c r="B381" s="17" t="s">
        <v>30</v>
      </c>
      <c r="C381" s="18">
        <v>433.0</v>
      </c>
      <c r="D381" s="18">
        <v>10.0</v>
      </c>
      <c r="E381" s="18">
        <v>443.0</v>
      </c>
      <c r="F381" s="9">
        <f t="shared" si="1"/>
        <v>0.02257336343</v>
      </c>
      <c r="G381" s="7">
        <v>77.0</v>
      </c>
      <c r="H381" s="7">
        <v>128.0</v>
      </c>
      <c r="I381" s="10">
        <f t="shared" si="2"/>
        <v>0.6015625</v>
      </c>
      <c r="J381" s="7" t="s">
        <v>14</v>
      </c>
      <c r="K381" s="18">
        <v>33.0</v>
      </c>
      <c r="L381" s="18">
        <v>1.0</v>
      </c>
      <c r="M381" s="7" t="s">
        <v>22</v>
      </c>
    </row>
    <row r="382" ht="15.75" customHeight="1">
      <c r="A382" s="16">
        <v>42933.0</v>
      </c>
      <c r="B382" s="17" t="s">
        <v>243</v>
      </c>
      <c r="C382" s="18">
        <v>820.0</v>
      </c>
      <c r="D382" s="18">
        <v>19.0</v>
      </c>
      <c r="E382" s="18">
        <v>839.0</v>
      </c>
      <c r="F382" s="9">
        <f t="shared" si="1"/>
        <v>0.02264600715</v>
      </c>
      <c r="G382" s="7">
        <v>45.0</v>
      </c>
      <c r="H382" s="7">
        <v>143.0</v>
      </c>
      <c r="I382" s="10">
        <f t="shared" si="2"/>
        <v>0.3146853147</v>
      </c>
      <c r="J382" s="7" t="s">
        <v>64</v>
      </c>
      <c r="K382" s="18">
        <v>46.0</v>
      </c>
      <c r="L382" s="18">
        <v>7.0</v>
      </c>
      <c r="M382" s="7" t="s">
        <v>22</v>
      </c>
    </row>
    <row r="383" ht="15.75" customHeight="1">
      <c r="A383" s="19">
        <v>42838.0</v>
      </c>
      <c r="B383" s="17" t="s">
        <v>133</v>
      </c>
      <c r="C383" s="18">
        <v>516.0</v>
      </c>
      <c r="D383" s="18">
        <v>12.0</v>
      </c>
      <c r="E383" s="18">
        <v>528.0</v>
      </c>
      <c r="F383" s="9">
        <f t="shared" si="1"/>
        <v>0.02272727273</v>
      </c>
      <c r="G383" s="7">
        <v>79.0</v>
      </c>
      <c r="H383" s="7">
        <v>109.0</v>
      </c>
      <c r="I383" s="10">
        <f t="shared" si="2"/>
        <v>0.7247706422</v>
      </c>
      <c r="J383" s="7" t="s">
        <v>14</v>
      </c>
      <c r="K383" s="18">
        <v>57.0</v>
      </c>
      <c r="L383" s="18">
        <v>1.0</v>
      </c>
      <c r="M383" s="7" t="s">
        <v>15</v>
      </c>
    </row>
    <row r="384" ht="15.75" customHeight="1">
      <c r="A384" s="19">
        <v>42938.0</v>
      </c>
      <c r="B384" s="17" t="s">
        <v>244</v>
      </c>
      <c r="C384" s="18">
        <v>386.0</v>
      </c>
      <c r="D384" s="18">
        <v>9.0</v>
      </c>
      <c r="E384" s="18">
        <v>395.0</v>
      </c>
      <c r="F384" s="9">
        <f t="shared" si="1"/>
        <v>0.02278481013</v>
      </c>
      <c r="G384" s="7">
        <v>37.0</v>
      </c>
      <c r="H384" s="7">
        <v>100.0</v>
      </c>
      <c r="I384" s="10">
        <f t="shared" si="2"/>
        <v>0.37</v>
      </c>
      <c r="J384" s="7" t="s">
        <v>14</v>
      </c>
      <c r="K384" s="18">
        <v>22.0</v>
      </c>
      <c r="L384" s="18">
        <v>8.0</v>
      </c>
      <c r="M384" s="7" t="s">
        <v>18</v>
      </c>
      <c r="P384" s="21" t="str">
        <f>_xleta.AVERAGE</f>
        <v>#NAME?</v>
      </c>
    </row>
    <row r="385" ht="15.75" customHeight="1">
      <c r="A385" s="19">
        <v>42930.0</v>
      </c>
      <c r="B385" s="17" t="s">
        <v>237</v>
      </c>
      <c r="C385" s="18">
        <v>514.0</v>
      </c>
      <c r="D385" s="18">
        <v>12.0</v>
      </c>
      <c r="E385" s="18">
        <v>526.0</v>
      </c>
      <c r="F385" s="9">
        <f t="shared" si="1"/>
        <v>0.02281368821</v>
      </c>
      <c r="G385" s="7">
        <v>90.0</v>
      </c>
      <c r="H385" s="7">
        <v>135.0</v>
      </c>
      <c r="I385" s="10">
        <f t="shared" si="2"/>
        <v>0.6666666667</v>
      </c>
      <c r="J385" s="7" t="s">
        <v>14</v>
      </c>
      <c r="K385" s="18">
        <v>65.0</v>
      </c>
      <c r="L385" s="18">
        <v>7.0</v>
      </c>
      <c r="M385" s="7" t="s">
        <v>15</v>
      </c>
    </row>
    <row r="386" ht="15.75" customHeight="1">
      <c r="A386" s="19">
        <v>43017.0</v>
      </c>
      <c r="B386" s="17" t="s">
        <v>73</v>
      </c>
      <c r="C386" s="18">
        <v>1026.0</v>
      </c>
      <c r="D386" s="18">
        <v>24.0</v>
      </c>
      <c r="E386" s="18">
        <v>1050.0</v>
      </c>
      <c r="F386" s="9">
        <f t="shared" si="1"/>
        <v>0.02285714286</v>
      </c>
      <c r="G386" s="7">
        <v>86.0</v>
      </c>
      <c r="H386" s="7">
        <v>135.0</v>
      </c>
      <c r="I386" s="10">
        <f t="shared" si="2"/>
        <v>0.637037037</v>
      </c>
      <c r="J386" s="7" t="s">
        <v>29</v>
      </c>
      <c r="K386" s="18">
        <v>63.0</v>
      </c>
      <c r="L386" s="18">
        <v>8.0</v>
      </c>
      <c r="M386" s="7" t="s">
        <v>15</v>
      </c>
    </row>
    <row r="387" ht="15.75" customHeight="1">
      <c r="A387" s="16">
        <v>43030.0</v>
      </c>
      <c r="B387" s="17" t="s">
        <v>152</v>
      </c>
      <c r="C387" s="18">
        <v>935.0</v>
      </c>
      <c r="D387" s="18">
        <v>22.0</v>
      </c>
      <c r="E387" s="18">
        <v>957.0</v>
      </c>
      <c r="F387" s="9">
        <f t="shared" si="1"/>
        <v>0.02298850575</v>
      </c>
      <c r="G387" s="7">
        <v>50.0</v>
      </c>
      <c r="H387" s="7">
        <v>139.0</v>
      </c>
      <c r="I387" s="10">
        <f t="shared" si="2"/>
        <v>0.3597122302</v>
      </c>
      <c r="J387" s="7" t="s">
        <v>64</v>
      </c>
      <c r="K387" s="18">
        <v>40.0</v>
      </c>
      <c r="L387" s="18">
        <v>9.0</v>
      </c>
      <c r="M387" s="7" t="s">
        <v>22</v>
      </c>
    </row>
    <row r="388" ht="15.75" customHeight="1">
      <c r="A388" s="19">
        <v>43064.0</v>
      </c>
      <c r="B388" s="17" t="s">
        <v>41</v>
      </c>
      <c r="C388" s="18">
        <v>931.0</v>
      </c>
      <c r="D388" s="18">
        <v>22.0</v>
      </c>
      <c r="E388" s="18">
        <v>953.0</v>
      </c>
      <c r="F388" s="9">
        <f t="shared" si="1"/>
        <v>0.02308499475</v>
      </c>
      <c r="G388" s="7">
        <v>85.0</v>
      </c>
      <c r="H388" s="7">
        <v>145.0</v>
      </c>
      <c r="I388" s="10">
        <f t="shared" si="2"/>
        <v>0.5862068966</v>
      </c>
      <c r="J388" s="7" t="s">
        <v>64</v>
      </c>
      <c r="K388" s="18">
        <v>45.0</v>
      </c>
      <c r="L388" s="18">
        <v>10.0</v>
      </c>
      <c r="M388" s="7" t="s">
        <v>22</v>
      </c>
    </row>
    <row r="389" ht="15.75" customHeight="1">
      <c r="A389" s="16">
        <v>43094.0</v>
      </c>
      <c r="B389" s="17" t="s">
        <v>146</v>
      </c>
      <c r="C389" s="18">
        <v>1013.0</v>
      </c>
      <c r="D389" s="18">
        <v>24.0</v>
      </c>
      <c r="E389" s="18">
        <v>1037.0</v>
      </c>
      <c r="F389" s="9">
        <f t="shared" si="1"/>
        <v>0.0231436837</v>
      </c>
      <c r="G389" s="7">
        <v>40.0</v>
      </c>
      <c r="H389" s="7">
        <v>108.0</v>
      </c>
      <c r="I389" s="10">
        <f t="shared" si="2"/>
        <v>0.3703703704</v>
      </c>
      <c r="J389" s="7" t="s">
        <v>29</v>
      </c>
      <c r="K389" s="18">
        <v>31.0</v>
      </c>
      <c r="L389" s="18">
        <v>1.0</v>
      </c>
      <c r="M389" s="7" t="s">
        <v>15</v>
      </c>
    </row>
    <row r="390" ht="15.75" customHeight="1">
      <c r="A390" s="16">
        <v>42859.0</v>
      </c>
      <c r="B390" s="17" t="s">
        <v>217</v>
      </c>
      <c r="C390" s="18">
        <v>886.0</v>
      </c>
      <c r="D390" s="18">
        <v>21.0</v>
      </c>
      <c r="E390" s="18">
        <v>907.0</v>
      </c>
      <c r="F390" s="9">
        <f t="shared" si="1"/>
        <v>0.02315325248</v>
      </c>
      <c r="G390" s="7">
        <v>22.0</v>
      </c>
      <c r="H390" s="7">
        <v>120.0</v>
      </c>
      <c r="I390" s="10">
        <f t="shared" si="2"/>
        <v>0.1833333333</v>
      </c>
      <c r="J390" s="7" t="s">
        <v>14</v>
      </c>
      <c r="K390" s="18">
        <v>56.0</v>
      </c>
      <c r="L390" s="18">
        <v>2.0</v>
      </c>
      <c r="M390" s="7" t="s">
        <v>15</v>
      </c>
    </row>
    <row r="391" ht="15.75" customHeight="1">
      <c r="A391" s="19">
        <v>42801.0</v>
      </c>
      <c r="B391" s="17" t="s">
        <v>157</v>
      </c>
      <c r="C391" s="18">
        <v>1054.0</v>
      </c>
      <c r="D391" s="18">
        <v>25.0</v>
      </c>
      <c r="E391" s="18">
        <v>1079.0</v>
      </c>
      <c r="F391" s="9">
        <f t="shared" si="1"/>
        <v>0.02316960148</v>
      </c>
      <c r="G391" s="7">
        <v>29.0</v>
      </c>
      <c r="H391" s="7">
        <v>112.0</v>
      </c>
      <c r="I391" s="10">
        <f t="shared" si="2"/>
        <v>0.2589285714</v>
      </c>
      <c r="J391" s="7" t="s">
        <v>14</v>
      </c>
      <c r="K391" s="18">
        <v>36.0</v>
      </c>
      <c r="L391" s="18">
        <v>10.0</v>
      </c>
      <c r="M391" s="7" t="s">
        <v>22</v>
      </c>
    </row>
    <row r="392" ht="15.75" customHeight="1">
      <c r="A392" s="16">
        <v>42935.0</v>
      </c>
      <c r="B392" s="17" t="s">
        <v>245</v>
      </c>
      <c r="C392" s="18">
        <v>589.0</v>
      </c>
      <c r="D392" s="18">
        <v>14.0</v>
      </c>
      <c r="E392" s="18">
        <v>603.0</v>
      </c>
      <c r="F392" s="9">
        <f t="shared" si="1"/>
        <v>0.0232172471</v>
      </c>
      <c r="G392" s="7">
        <v>96.0</v>
      </c>
      <c r="H392" s="7">
        <v>135.0</v>
      </c>
      <c r="I392" s="10">
        <f t="shared" si="2"/>
        <v>0.7111111111</v>
      </c>
      <c r="J392" s="7" t="s">
        <v>29</v>
      </c>
      <c r="K392" s="18">
        <v>49.0</v>
      </c>
      <c r="L392" s="18">
        <v>10.0</v>
      </c>
      <c r="M392" s="7" t="s">
        <v>22</v>
      </c>
    </row>
    <row r="393" ht="15.75" customHeight="1">
      <c r="A393" s="16">
        <v>42829.0</v>
      </c>
      <c r="B393" s="17" t="s">
        <v>16</v>
      </c>
      <c r="C393" s="18">
        <v>673.0</v>
      </c>
      <c r="D393" s="18">
        <v>16.0</v>
      </c>
      <c r="E393" s="18">
        <v>689.0</v>
      </c>
      <c r="F393" s="9">
        <f t="shared" si="1"/>
        <v>0.02322206096</v>
      </c>
      <c r="G393" s="7">
        <v>58.0</v>
      </c>
      <c r="H393" s="7">
        <v>147.0</v>
      </c>
      <c r="I393" s="10">
        <f t="shared" si="2"/>
        <v>0.3945578231</v>
      </c>
      <c r="J393" s="7" t="s">
        <v>29</v>
      </c>
      <c r="K393" s="18">
        <v>56.0</v>
      </c>
      <c r="L393" s="18">
        <v>10.0</v>
      </c>
      <c r="M393" s="7" t="s">
        <v>22</v>
      </c>
    </row>
    <row r="394" ht="15.75" customHeight="1">
      <c r="A394" s="19">
        <v>43083.0</v>
      </c>
      <c r="B394" s="17" t="s">
        <v>246</v>
      </c>
      <c r="C394" s="18">
        <v>1174.0</v>
      </c>
      <c r="D394" s="18">
        <v>28.0</v>
      </c>
      <c r="E394" s="18">
        <v>1202.0</v>
      </c>
      <c r="F394" s="9">
        <f t="shared" si="1"/>
        <v>0.02329450915</v>
      </c>
      <c r="G394" s="7">
        <v>63.0</v>
      </c>
      <c r="H394" s="7">
        <v>146.0</v>
      </c>
      <c r="I394" s="10">
        <f t="shared" si="2"/>
        <v>0.4315068493</v>
      </c>
      <c r="J394" s="7" t="s">
        <v>14</v>
      </c>
      <c r="K394" s="18">
        <v>64.0</v>
      </c>
      <c r="L394" s="18">
        <v>7.0</v>
      </c>
      <c r="M394" s="7" t="s">
        <v>22</v>
      </c>
    </row>
    <row r="395" ht="15.75" customHeight="1">
      <c r="A395" s="16">
        <v>42919.0</v>
      </c>
      <c r="B395" s="17" t="s">
        <v>49</v>
      </c>
      <c r="C395" s="18">
        <v>500.0</v>
      </c>
      <c r="D395" s="18">
        <v>12.0</v>
      </c>
      <c r="E395" s="18">
        <v>512.0</v>
      </c>
      <c r="F395" s="9">
        <f t="shared" si="1"/>
        <v>0.0234375</v>
      </c>
      <c r="G395" s="7">
        <v>28.0</v>
      </c>
      <c r="H395" s="7">
        <v>102.0</v>
      </c>
      <c r="I395" s="10">
        <f t="shared" si="2"/>
        <v>0.2745098039</v>
      </c>
      <c r="J395" s="7" t="s">
        <v>14</v>
      </c>
      <c r="K395" s="18">
        <v>22.0</v>
      </c>
      <c r="L395" s="18">
        <v>9.0</v>
      </c>
      <c r="M395" s="7" t="s">
        <v>18</v>
      </c>
    </row>
    <row r="396" ht="15.75" customHeight="1">
      <c r="A396" s="19">
        <v>42999.0</v>
      </c>
      <c r="B396" s="17" t="s">
        <v>247</v>
      </c>
      <c r="C396" s="18">
        <v>665.0</v>
      </c>
      <c r="D396" s="18">
        <v>16.0</v>
      </c>
      <c r="E396" s="18">
        <v>681.0</v>
      </c>
      <c r="F396" s="9">
        <f t="shared" si="1"/>
        <v>0.0234948605</v>
      </c>
      <c r="G396" s="7">
        <v>59.0</v>
      </c>
      <c r="H396" s="7">
        <v>104.0</v>
      </c>
      <c r="I396" s="10">
        <f t="shared" si="2"/>
        <v>0.5673076923</v>
      </c>
      <c r="J396" s="7" t="s">
        <v>29</v>
      </c>
      <c r="K396" s="18">
        <v>50.0</v>
      </c>
      <c r="L396" s="18">
        <v>4.0</v>
      </c>
      <c r="M396" s="7" t="s">
        <v>22</v>
      </c>
    </row>
    <row r="397" ht="15.75" customHeight="1">
      <c r="A397" s="19">
        <v>42800.0</v>
      </c>
      <c r="B397" s="17" t="s">
        <v>26</v>
      </c>
      <c r="C397" s="18">
        <v>914.0</v>
      </c>
      <c r="D397" s="18">
        <v>22.0</v>
      </c>
      <c r="E397" s="18">
        <v>936.0</v>
      </c>
      <c r="F397" s="9">
        <f t="shared" si="1"/>
        <v>0.0235042735</v>
      </c>
      <c r="G397" s="7">
        <v>30.0</v>
      </c>
      <c r="H397" s="7">
        <v>142.0</v>
      </c>
      <c r="I397" s="10">
        <f t="shared" si="2"/>
        <v>0.2112676056</v>
      </c>
      <c r="J397" s="7" t="s">
        <v>64</v>
      </c>
      <c r="K397" s="18">
        <v>48.0</v>
      </c>
      <c r="L397" s="18">
        <v>8.0</v>
      </c>
      <c r="M397" s="7" t="s">
        <v>22</v>
      </c>
    </row>
    <row r="398" ht="15.75" customHeight="1">
      <c r="A398" s="19">
        <v>42931.0</v>
      </c>
      <c r="B398" s="17" t="s">
        <v>248</v>
      </c>
      <c r="C398" s="18">
        <v>872.0</v>
      </c>
      <c r="D398" s="18">
        <v>21.0</v>
      </c>
      <c r="E398" s="18">
        <v>893.0</v>
      </c>
      <c r="F398" s="9">
        <f t="shared" si="1"/>
        <v>0.0235162374</v>
      </c>
      <c r="G398" s="7">
        <v>91.0</v>
      </c>
      <c r="H398" s="7">
        <v>119.0</v>
      </c>
      <c r="I398" s="10">
        <f t="shared" si="2"/>
        <v>0.7647058824</v>
      </c>
      <c r="J398" s="7" t="s">
        <v>14</v>
      </c>
      <c r="K398" s="18">
        <v>26.0</v>
      </c>
      <c r="L398" s="18">
        <v>3.0</v>
      </c>
      <c r="M398" s="7" t="s">
        <v>15</v>
      </c>
    </row>
    <row r="399" ht="15.75" customHeight="1">
      <c r="A399" s="16">
        <v>43002.0</v>
      </c>
      <c r="B399" s="17" t="s">
        <v>120</v>
      </c>
      <c r="C399" s="18">
        <v>911.0</v>
      </c>
      <c r="D399" s="18">
        <v>22.0</v>
      </c>
      <c r="E399" s="18">
        <v>933.0</v>
      </c>
      <c r="F399" s="9">
        <f t="shared" si="1"/>
        <v>0.02357984995</v>
      </c>
      <c r="G399" s="7">
        <v>68.0</v>
      </c>
      <c r="H399" s="7">
        <v>134.0</v>
      </c>
      <c r="I399" s="10">
        <f t="shared" si="2"/>
        <v>0.5074626866</v>
      </c>
      <c r="J399" s="7" t="s">
        <v>64</v>
      </c>
      <c r="K399" s="18">
        <v>58.0</v>
      </c>
      <c r="L399" s="18">
        <v>6.0</v>
      </c>
      <c r="M399" s="7" t="s">
        <v>18</v>
      </c>
    </row>
    <row r="400" ht="15.75" customHeight="1">
      <c r="A400" s="19">
        <v>43012.0</v>
      </c>
      <c r="B400" s="17" t="s">
        <v>115</v>
      </c>
      <c r="C400" s="18">
        <v>786.0</v>
      </c>
      <c r="D400" s="18">
        <v>19.0</v>
      </c>
      <c r="E400" s="18">
        <v>805.0</v>
      </c>
      <c r="F400" s="9">
        <f t="shared" si="1"/>
        <v>0.02360248447</v>
      </c>
      <c r="G400" s="7">
        <v>86.0</v>
      </c>
      <c r="H400" s="7">
        <v>141.0</v>
      </c>
      <c r="I400" s="10">
        <f t="shared" si="2"/>
        <v>0.609929078</v>
      </c>
      <c r="J400" s="7" t="s">
        <v>29</v>
      </c>
      <c r="K400" s="18">
        <v>52.0</v>
      </c>
      <c r="L400" s="18">
        <v>6.0</v>
      </c>
      <c r="M400" s="7" t="s">
        <v>22</v>
      </c>
    </row>
    <row r="401" ht="15.75" customHeight="1">
      <c r="A401" s="16">
        <v>42874.0</v>
      </c>
      <c r="B401" s="17" t="s">
        <v>162</v>
      </c>
      <c r="C401" s="18">
        <v>1151.0</v>
      </c>
      <c r="D401" s="18">
        <v>28.0</v>
      </c>
      <c r="E401" s="18">
        <v>1179.0</v>
      </c>
      <c r="F401" s="9">
        <f t="shared" si="1"/>
        <v>0.02374893978</v>
      </c>
      <c r="G401" s="7">
        <v>38.0</v>
      </c>
      <c r="H401" s="7">
        <v>127.0</v>
      </c>
      <c r="I401" s="10">
        <f t="shared" si="2"/>
        <v>0.2992125984</v>
      </c>
      <c r="J401" s="7" t="s">
        <v>14</v>
      </c>
      <c r="K401" s="18">
        <v>51.0</v>
      </c>
      <c r="L401" s="18">
        <v>2.0</v>
      </c>
      <c r="M401" s="7" t="s">
        <v>18</v>
      </c>
    </row>
    <row r="402" ht="15.75" customHeight="1">
      <c r="A402" s="16">
        <v>42737.0</v>
      </c>
      <c r="B402" s="17" t="s">
        <v>169</v>
      </c>
      <c r="C402" s="18">
        <v>780.0</v>
      </c>
      <c r="D402" s="18">
        <v>19.0</v>
      </c>
      <c r="E402" s="18">
        <v>799.0</v>
      </c>
      <c r="F402" s="9">
        <f t="shared" si="1"/>
        <v>0.02377972466</v>
      </c>
      <c r="G402" s="7">
        <v>83.0</v>
      </c>
      <c r="H402" s="7">
        <v>96.0</v>
      </c>
      <c r="I402" s="10">
        <f t="shared" si="2"/>
        <v>0.8645833333</v>
      </c>
      <c r="J402" s="7" t="s">
        <v>64</v>
      </c>
      <c r="K402" s="18">
        <v>59.0</v>
      </c>
      <c r="L402" s="18">
        <v>6.0</v>
      </c>
      <c r="M402" s="7" t="s">
        <v>18</v>
      </c>
    </row>
    <row r="403" ht="15.75" customHeight="1">
      <c r="A403" s="16">
        <v>42821.0</v>
      </c>
      <c r="B403" s="17" t="s">
        <v>57</v>
      </c>
      <c r="C403" s="18">
        <v>615.0</v>
      </c>
      <c r="D403" s="18">
        <v>15.0</v>
      </c>
      <c r="E403" s="18">
        <v>630.0</v>
      </c>
      <c r="F403" s="9">
        <f t="shared" si="1"/>
        <v>0.02380952381</v>
      </c>
      <c r="G403" s="7">
        <v>20.0</v>
      </c>
      <c r="H403" s="7">
        <v>141.0</v>
      </c>
      <c r="I403" s="10">
        <f t="shared" si="2"/>
        <v>0.1418439716</v>
      </c>
      <c r="J403" s="7" t="s">
        <v>64</v>
      </c>
      <c r="K403" s="18">
        <v>30.0</v>
      </c>
      <c r="L403" s="18">
        <v>8.0</v>
      </c>
      <c r="M403" s="7" t="s">
        <v>15</v>
      </c>
    </row>
    <row r="404" ht="15.75" customHeight="1">
      <c r="A404" s="16">
        <v>42808.0</v>
      </c>
      <c r="B404" s="17" t="s">
        <v>249</v>
      </c>
      <c r="C404" s="18">
        <v>572.0</v>
      </c>
      <c r="D404" s="18">
        <v>14.0</v>
      </c>
      <c r="E404" s="18">
        <v>586.0</v>
      </c>
      <c r="F404" s="9">
        <f t="shared" si="1"/>
        <v>0.02389078498</v>
      </c>
      <c r="G404" s="7">
        <v>98.0</v>
      </c>
      <c r="H404" s="7">
        <v>97.0</v>
      </c>
      <c r="I404" s="10">
        <f t="shared" si="2"/>
        <v>1.010309278</v>
      </c>
      <c r="J404" s="7" t="s">
        <v>29</v>
      </c>
      <c r="K404" s="18">
        <v>25.0</v>
      </c>
      <c r="L404" s="18">
        <v>3.0</v>
      </c>
      <c r="M404" s="7" t="s">
        <v>15</v>
      </c>
    </row>
    <row r="405" ht="15.75" customHeight="1">
      <c r="A405" s="19">
        <v>42811.0</v>
      </c>
      <c r="B405" s="17" t="s">
        <v>225</v>
      </c>
      <c r="C405" s="18">
        <v>488.0</v>
      </c>
      <c r="D405" s="18">
        <v>12.0</v>
      </c>
      <c r="E405" s="18">
        <v>500.0</v>
      </c>
      <c r="F405" s="9">
        <f t="shared" si="1"/>
        <v>0.024</v>
      </c>
      <c r="G405" s="7">
        <v>86.0</v>
      </c>
      <c r="H405" s="7">
        <v>138.0</v>
      </c>
      <c r="I405" s="10">
        <f t="shared" si="2"/>
        <v>0.6231884058</v>
      </c>
      <c r="J405" s="7" t="s">
        <v>14</v>
      </c>
      <c r="K405" s="18">
        <v>64.0</v>
      </c>
      <c r="L405" s="18">
        <v>10.0</v>
      </c>
      <c r="M405" s="7" t="s">
        <v>15</v>
      </c>
    </row>
    <row r="406" ht="15.75" customHeight="1">
      <c r="A406" s="19">
        <v>42950.0</v>
      </c>
      <c r="B406" s="17" t="s">
        <v>250</v>
      </c>
      <c r="C406" s="18">
        <v>323.0</v>
      </c>
      <c r="D406" s="18">
        <v>8.0</v>
      </c>
      <c r="E406" s="18">
        <v>331.0</v>
      </c>
      <c r="F406" s="9">
        <f t="shared" si="1"/>
        <v>0.02416918429</v>
      </c>
      <c r="G406" s="7">
        <v>43.0</v>
      </c>
      <c r="H406" s="7">
        <v>100.0</v>
      </c>
      <c r="I406" s="10">
        <f t="shared" si="2"/>
        <v>0.43</v>
      </c>
      <c r="J406" s="7" t="s">
        <v>64</v>
      </c>
      <c r="K406" s="18">
        <v>65.0</v>
      </c>
      <c r="L406" s="18">
        <v>5.0</v>
      </c>
      <c r="M406" s="7" t="s">
        <v>22</v>
      </c>
    </row>
    <row r="407" ht="15.75" customHeight="1">
      <c r="A407" s="19">
        <v>43034.0</v>
      </c>
      <c r="B407" s="17" t="s">
        <v>92</v>
      </c>
      <c r="C407" s="18">
        <v>884.0</v>
      </c>
      <c r="D407" s="18">
        <v>22.0</v>
      </c>
      <c r="E407" s="18">
        <v>906.0</v>
      </c>
      <c r="F407" s="9">
        <f t="shared" si="1"/>
        <v>0.02428256071</v>
      </c>
      <c r="G407" s="7">
        <v>43.0</v>
      </c>
      <c r="H407" s="7">
        <v>97.0</v>
      </c>
      <c r="I407" s="10">
        <f t="shared" si="2"/>
        <v>0.4432989691</v>
      </c>
      <c r="J407" s="7" t="s">
        <v>64</v>
      </c>
      <c r="K407" s="18">
        <v>65.0</v>
      </c>
      <c r="L407" s="18">
        <v>9.0</v>
      </c>
      <c r="M407" s="7" t="s">
        <v>22</v>
      </c>
    </row>
    <row r="408" ht="15.75" customHeight="1">
      <c r="A408" s="16">
        <v>42794.0</v>
      </c>
      <c r="B408" s="17" t="s">
        <v>147</v>
      </c>
      <c r="C408" s="18">
        <v>480.0</v>
      </c>
      <c r="D408" s="18">
        <v>12.0</v>
      </c>
      <c r="E408" s="18">
        <v>492.0</v>
      </c>
      <c r="F408" s="9">
        <f t="shared" si="1"/>
        <v>0.0243902439</v>
      </c>
      <c r="G408" s="7">
        <v>80.0</v>
      </c>
      <c r="H408" s="7">
        <v>115.0</v>
      </c>
      <c r="I408" s="10">
        <f t="shared" si="2"/>
        <v>0.6956521739</v>
      </c>
      <c r="J408" s="7" t="s">
        <v>14</v>
      </c>
      <c r="K408" s="18">
        <v>59.0</v>
      </c>
      <c r="L408" s="18">
        <v>3.0</v>
      </c>
      <c r="M408" s="7" t="s">
        <v>15</v>
      </c>
    </row>
    <row r="409" ht="15.75" customHeight="1">
      <c r="A409" s="19">
        <v>42847.0</v>
      </c>
      <c r="B409" s="17" t="s">
        <v>194</v>
      </c>
      <c r="C409" s="18">
        <v>599.0</v>
      </c>
      <c r="D409" s="18">
        <v>15.0</v>
      </c>
      <c r="E409" s="18">
        <v>614.0</v>
      </c>
      <c r="F409" s="9">
        <f t="shared" si="1"/>
        <v>0.02442996743</v>
      </c>
      <c r="G409" s="7">
        <v>34.0</v>
      </c>
      <c r="H409" s="7">
        <v>95.0</v>
      </c>
      <c r="I409" s="10">
        <f t="shared" si="2"/>
        <v>0.3578947368</v>
      </c>
      <c r="J409" s="7" t="s">
        <v>29</v>
      </c>
      <c r="K409" s="18">
        <v>65.0</v>
      </c>
      <c r="L409" s="18">
        <v>1.0</v>
      </c>
      <c r="M409" s="7" t="s">
        <v>15</v>
      </c>
    </row>
    <row r="410" ht="15.75" customHeight="1">
      <c r="A410" s="19">
        <v>43046.0</v>
      </c>
      <c r="B410" s="17" t="s">
        <v>46</v>
      </c>
      <c r="C410" s="20">
        <v>1158.0</v>
      </c>
      <c r="D410" s="18">
        <v>29.0</v>
      </c>
      <c r="E410" s="20">
        <v>1187.0</v>
      </c>
      <c r="F410" s="9">
        <f t="shared" si="1"/>
        <v>0.02443133951</v>
      </c>
      <c r="G410" s="7">
        <v>60.0</v>
      </c>
      <c r="H410" s="7">
        <v>147.0</v>
      </c>
      <c r="I410" s="10">
        <f t="shared" si="2"/>
        <v>0.4081632653</v>
      </c>
      <c r="J410" s="7" t="s">
        <v>64</v>
      </c>
      <c r="K410" s="18">
        <v>44.0</v>
      </c>
      <c r="L410" s="18">
        <v>7.0</v>
      </c>
      <c r="M410" s="7" t="s">
        <v>22</v>
      </c>
    </row>
    <row r="411" ht="15.75" customHeight="1">
      <c r="A411" s="19">
        <v>42945.0</v>
      </c>
      <c r="B411" s="17" t="s">
        <v>151</v>
      </c>
      <c r="C411" s="18">
        <v>1118.0</v>
      </c>
      <c r="D411" s="18">
        <v>28.0</v>
      </c>
      <c r="E411" s="18">
        <v>1146.0</v>
      </c>
      <c r="F411" s="9">
        <f t="shared" si="1"/>
        <v>0.02443280977</v>
      </c>
      <c r="G411" s="7">
        <v>91.0</v>
      </c>
      <c r="H411" s="7">
        <v>141.0</v>
      </c>
      <c r="I411" s="10">
        <f t="shared" si="2"/>
        <v>0.6453900709</v>
      </c>
      <c r="J411" s="7" t="s">
        <v>14</v>
      </c>
      <c r="K411" s="18">
        <v>49.0</v>
      </c>
      <c r="L411" s="18">
        <v>5.0</v>
      </c>
      <c r="M411" s="7" t="s">
        <v>22</v>
      </c>
    </row>
    <row r="412" ht="15.75" customHeight="1">
      <c r="A412" s="16">
        <v>43026.0</v>
      </c>
      <c r="B412" s="17" t="s">
        <v>126</v>
      </c>
      <c r="C412" s="18">
        <v>1156.0</v>
      </c>
      <c r="D412" s="18">
        <v>29.0</v>
      </c>
      <c r="E412" s="18">
        <v>1185.0</v>
      </c>
      <c r="F412" s="9">
        <f t="shared" si="1"/>
        <v>0.02447257384</v>
      </c>
      <c r="G412" s="7">
        <v>41.0</v>
      </c>
      <c r="H412" s="7">
        <v>129.0</v>
      </c>
      <c r="I412" s="10">
        <f t="shared" si="2"/>
        <v>0.3178294574</v>
      </c>
      <c r="J412" s="7" t="s">
        <v>64</v>
      </c>
      <c r="K412" s="18">
        <v>29.0</v>
      </c>
      <c r="L412" s="18">
        <v>10.0</v>
      </c>
      <c r="M412" s="7" t="s">
        <v>18</v>
      </c>
    </row>
    <row r="413" ht="15.75" customHeight="1">
      <c r="A413" s="19">
        <v>42826.0</v>
      </c>
      <c r="B413" s="17" t="s">
        <v>232</v>
      </c>
      <c r="C413" s="18">
        <v>1148.0</v>
      </c>
      <c r="D413" s="18">
        <v>29.0</v>
      </c>
      <c r="E413" s="18">
        <v>1177.0</v>
      </c>
      <c r="F413" s="9">
        <f t="shared" si="1"/>
        <v>0.02463891249</v>
      </c>
      <c r="G413" s="7">
        <v>46.0</v>
      </c>
      <c r="H413" s="7">
        <v>96.0</v>
      </c>
      <c r="I413" s="10">
        <f t="shared" si="2"/>
        <v>0.4791666667</v>
      </c>
      <c r="J413" s="7" t="s">
        <v>64</v>
      </c>
      <c r="K413" s="18">
        <v>25.0</v>
      </c>
      <c r="L413" s="18">
        <v>4.0</v>
      </c>
      <c r="M413" s="7" t="s">
        <v>22</v>
      </c>
    </row>
    <row r="414" ht="15.75" customHeight="1">
      <c r="A414" s="16">
        <v>42772.0</v>
      </c>
      <c r="B414" s="17" t="s">
        <v>41</v>
      </c>
      <c r="C414" s="18">
        <v>712.0</v>
      </c>
      <c r="D414" s="18">
        <v>18.0</v>
      </c>
      <c r="E414" s="18">
        <v>730.0</v>
      </c>
      <c r="F414" s="9">
        <f t="shared" si="1"/>
        <v>0.02465753425</v>
      </c>
      <c r="G414" s="7">
        <v>62.0</v>
      </c>
      <c r="H414" s="7">
        <v>147.0</v>
      </c>
      <c r="I414" s="10">
        <f t="shared" si="2"/>
        <v>0.4217687075</v>
      </c>
      <c r="J414" s="7" t="s">
        <v>64</v>
      </c>
      <c r="K414" s="18">
        <v>39.0</v>
      </c>
      <c r="L414" s="18">
        <v>1.0</v>
      </c>
      <c r="M414" s="7" t="s">
        <v>22</v>
      </c>
    </row>
    <row r="415" ht="15.75" customHeight="1">
      <c r="A415" s="16">
        <v>43069.0</v>
      </c>
      <c r="B415" s="17" t="s">
        <v>251</v>
      </c>
      <c r="C415" s="18">
        <v>1145.0</v>
      </c>
      <c r="D415" s="18">
        <v>29.0</v>
      </c>
      <c r="E415" s="18">
        <v>1174.0</v>
      </c>
      <c r="F415" s="9">
        <f t="shared" si="1"/>
        <v>0.02470187394</v>
      </c>
      <c r="G415" s="7">
        <v>60.0</v>
      </c>
      <c r="H415" s="7">
        <v>150.0</v>
      </c>
      <c r="I415" s="10">
        <f t="shared" si="2"/>
        <v>0.4</v>
      </c>
      <c r="J415" s="7" t="s">
        <v>64</v>
      </c>
      <c r="K415" s="18">
        <v>31.0</v>
      </c>
      <c r="L415" s="18">
        <v>3.0</v>
      </c>
      <c r="M415" s="7" t="s">
        <v>18</v>
      </c>
    </row>
    <row r="416" ht="15.75" customHeight="1">
      <c r="A416" s="19">
        <v>42743.0</v>
      </c>
      <c r="B416" s="17" t="s">
        <v>190</v>
      </c>
      <c r="C416" s="18">
        <v>592.0</v>
      </c>
      <c r="D416" s="18">
        <v>15.0</v>
      </c>
      <c r="E416" s="18">
        <v>607.0</v>
      </c>
      <c r="F416" s="9">
        <f t="shared" si="1"/>
        <v>0.02471169687</v>
      </c>
      <c r="G416" s="7">
        <v>81.0</v>
      </c>
      <c r="H416" s="7">
        <v>133.0</v>
      </c>
      <c r="I416" s="10">
        <f t="shared" si="2"/>
        <v>0.6090225564</v>
      </c>
      <c r="J416" s="7" t="s">
        <v>29</v>
      </c>
      <c r="K416" s="18">
        <v>45.0</v>
      </c>
      <c r="L416" s="18">
        <v>8.0</v>
      </c>
      <c r="M416" s="7" t="s">
        <v>22</v>
      </c>
    </row>
    <row r="417" ht="15.75" customHeight="1">
      <c r="A417" s="16">
        <v>42780.0</v>
      </c>
      <c r="B417" s="17" t="s">
        <v>137</v>
      </c>
      <c r="C417" s="18">
        <v>947.0</v>
      </c>
      <c r="D417" s="18">
        <v>24.0</v>
      </c>
      <c r="E417" s="18">
        <v>971.0</v>
      </c>
      <c r="F417" s="9">
        <f t="shared" si="1"/>
        <v>0.02471678682</v>
      </c>
      <c r="G417" s="7">
        <v>20.0</v>
      </c>
      <c r="H417" s="7">
        <v>129.0</v>
      </c>
      <c r="I417" s="10">
        <f t="shared" si="2"/>
        <v>0.1550387597</v>
      </c>
      <c r="J417" s="7" t="s">
        <v>29</v>
      </c>
      <c r="K417" s="18">
        <v>62.0</v>
      </c>
      <c r="L417" s="18">
        <v>6.0</v>
      </c>
      <c r="M417" s="7" t="s">
        <v>18</v>
      </c>
    </row>
    <row r="418" ht="15.75" customHeight="1">
      <c r="A418" s="19">
        <v>42988.0</v>
      </c>
      <c r="B418" s="17" t="s">
        <v>225</v>
      </c>
      <c r="C418" s="18">
        <v>628.0</v>
      </c>
      <c r="D418" s="18">
        <v>16.0</v>
      </c>
      <c r="E418" s="18">
        <v>644.0</v>
      </c>
      <c r="F418" s="9">
        <f t="shared" si="1"/>
        <v>0.0248447205</v>
      </c>
      <c r="G418" s="7">
        <v>94.0</v>
      </c>
      <c r="H418" s="7">
        <v>143.0</v>
      </c>
      <c r="I418" s="10">
        <f t="shared" si="2"/>
        <v>0.6573426573</v>
      </c>
      <c r="J418" s="7" t="s">
        <v>29</v>
      </c>
      <c r="K418" s="18">
        <v>38.0</v>
      </c>
      <c r="L418" s="18">
        <v>3.0</v>
      </c>
      <c r="M418" s="7" t="s">
        <v>15</v>
      </c>
    </row>
    <row r="419" ht="15.75" customHeight="1">
      <c r="A419" s="16">
        <v>42745.0</v>
      </c>
      <c r="B419" s="17" t="s">
        <v>252</v>
      </c>
      <c r="C419" s="18">
        <v>469.0</v>
      </c>
      <c r="D419" s="18">
        <v>12.0</v>
      </c>
      <c r="E419" s="18">
        <v>481.0</v>
      </c>
      <c r="F419" s="9">
        <f t="shared" si="1"/>
        <v>0.02494802495</v>
      </c>
      <c r="G419" s="7">
        <v>46.0</v>
      </c>
      <c r="H419" s="7">
        <v>132.0</v>
      </c>
      <c r="I419" s="10">
        <f t="shared" si="2"/>
        <v>0.3484848485</v>
      </c>
      <c r="J419" s="7" t="s">
        <v>14</v>
      </c>
      <c r="K419" s="18">
        <v>27.0</v>
      </c>
      <c r="L419" s="18">
        <v>4.0</v>
      </c>
      <c r="M419" s="7" t="s">
        <v>22</v>
      </c>
    </row>
    <row r="420" ht="15.75" customHeight="1">
      <c r="A420" s="19">
        <v>42784.0</v>
      </c>
      <c r="B420" s="17" t="s">
        <v>253</v>
      </c>
      <c r="C420" s="18">
        <v>858.0</v>
      </c>
      <c r="D420" s="18">
        <v>22.0</v>
      </c>
      <c r="E420" s="18">
        <v>880.0</v>
      </c>
      <c r="F420" s="9">
        <f t="shared" si="1"/>
        <v>0.025</v>
      </c>
      <c r="G420" s="7">
        <v>66.0</v>
      </c>
      <c r="H420" s="7">
        <v>137.0</v>
      </c>
      <c r="I420" s="10">
        <f t="shared" si="2"/>
        <v>0.4817518248</v>
      </c>
      <c r="J420" s="7" t="s">
        <v>64</v>
      </c>
      <c r="K420" s="18">
        <v>62.0</v>
      </c>
      <c r="L420" s="18">
        <v>2.0</v>
      </c>
      <c r="M420" s="7" t="s">
        <v>22</v>
      </c>
    </row>
    <row r="421" ht="15.75" customHeight="1">
      <c r="A421" s="16">
        <v>42821.0</v>
      </c>
      <c r="B421" s="17" t="s">
        <v>150</v>
      </c>
      <c r="C421" s="18">
        <v>973.0</v>
      </c>
      <c r="D421" s="18">
        <v>25.0</v>
      </c>
      <c r="E421" s="18">
        <v>998.0</v>
      </c>
      <c r="F421" s="9">
        <f t="shared" si="1"/>
        <v>0.0250501002</v>
      </c>
      <c r="G421" s="7">
        <v>60.0</v>
      </c>
      <c r="H421" s="7">
        <v>92.0</v>
      </c>
      <c r="I421" s="10">
        <f t="shared" si="2"/>
        <v>0.652173913</v>
      </c>
      <c r="J421" s="7" t="s">
        <v>14</v>
      </c>
      <c r="K421" s="18">
        <v>40.0</v>
      </c>
      <c r="L421" s="18">
        <v>9.0</v>
      </c>
      <c r="M421" s="7" t="s">
        <v>15</v>
      </c>
    </row>
    <row r="422" ht="15.75" customHeight="1">
      <c r="A422" s="19">
        <v>42844.0</v>
      </c>
      <c r="B422" s="17" t="s">
        <v>177</v>
      </c>
      <c r="C422" s="18">
        <v>503.0</v>
      </c>
      <c r="D422" s="18">
        <v>13.0</v>
      </c>
      <c r="E422" s="18">
        <v>516.0</v>
      </c>
      <c r="F422" s="9">
        <f t="shared" si="1"/>
        <v>0.02519379845</v>
      </c>
      <c r="G422" s="7">
        <v>32.0</v>
      </c>
      <c r="H422" s="7">
        <v>94.0</v>
      </c>
      <c r="I422" s="10">
        <f t="shared" si="2"/>
        <v>0.3404255319</v>
      </c>
      <c r="J422" s="7" t="s">
        <v>29</v>
      </c>
      <c r="K422" s="18">
        <v>36.0</v>
      </c>
      <c r="L422" s="18">
        <v>8.0</v>
      </c>
      <c r="M422" s="7" t="s">
        <v>18</v>
      </c>
    </row>
    <row r="423" ht="15.75" customHeight="1">
      <c r="A423" s="16">
        <v>42857.0</v>
      </c>
      <c r="B423" s="17" t="s">
        <v>254</v>
      </c>
      <c r="C423" s="18">
        <v>812.0</v>
      </c>
      <c r="D423" s="18">
        <v>21.0</v>
      </c>
      <c r="E423" s="18">
        <v>833.0</v>
      </c>
      <c r="F423" s="9">
        <f t="shared" si="1"/>
        <v>0.02521008403</v>
      </c>
      <c r="G423" s="7">
        <v>22.0</v>
      </c>
      <c r="H423" s="7">
        <v>130.0</v>
      </c>
      <c r="I423" s="10">
        <f t="shared" si="2"/>
        <v>0.1692307692</v>
      </c>
      <c r="J423" s="7" t="s">
        <v>14</v>
      </c>
      <c r="K423" s="18">
        <v>64.0</v>
      </c>
      <c r="L423" s="18">
        <v>7.0</v>
      </c>
      <c r="M423" s="7" t="s">
        <v>22</v>
      </c>
    </row>
    <row r="424" ht="15.75" customHeight="1">
      <c r="A424" s="19">
        <v>42861.0</v>
      </c>
      <c r="B424" s="17" t="s">
        <v>102</v>
      </c>
      <c r="C424" s="18">
        <v>811.0</v>
      </c>
      <c r="D424" s="18">
        <v>21.0</v>
      </c>
      <c r="E424" s="18">
        <v>832.0</v>
      </c>
      <c r="F424" s="9">
        <f t="shared" si="1"/>
        <v>0.02524038462</v>
      </c>
      <c r="G424" s="7">
        <v>66.0</v>
      </c>
      <c r="H424" s="7">
        <v>92.0</v>
      </c>
      <c r="I424" s="10">
        <f t="shared" si="2"/>
        <v>0.7173913043</v>
      </c>
      <c r="J424" s="7" t="s">
        <v>14</v>
      </c>
      <c r="K424" s="18">
        <v>37.0</v>
      </c>
      <c r="L424" s="18">
        <v>10.0</v>
      </c>
      <c r="M424" s="7" t="s">
        <v>22</v>
      </c>
    </row>
    <row r="425" ht="15.75" customHeight="1">
      <c r="A425" s="19">
        <v>42951.0</v>
      </c>
      <c r="B425" s="17" t="s">
        <v>105</v>
      </c>
      <c r="C425" s="18">
        <v>846.0</v>
      </c>
      <c r="D425" s="18">
        <v>22.0</v>
      </c>
      <c r="E425" s="18">
        <v>868.0</v>
      </c>
      <c r="F425" s="9">
        <f t="shared" si="1"/>
        <v>0.02534562212</v>
      </c>
      <c r="G425" s="7">
        <v>32.0</v>
      </c>
      <c r="H425" s="7">
        <v>114.0</v>
      </c>
      <c r="I425" s="10">
        <f t="shared" si="2"/>
        <v>0.2807017544</v>
      </c>
      <c r="J425" s="7" t="s">
        <v>64</v>
      </c>
      <c r="K425" s="18">
        <v>22.0</v>
      </c>
      <c r="L425" s="18">
        <v>2.0</v>
      </c>
      <c r="M425" s="7" t="s">
        <v>15</v>
      </c>
    </row>
    <row r="426" ht="15.75" customHeight="1">
      <c r="A426" s="19">
        <v>43001.0</v>
      </c>
      <c r="B426" s="17" t="s">
        <v>142</v>
      </c>
      <c r="C426" s="18">
        <v>492.0</v>
      </c>
      <c r="D426" s="18">
        <v>13.0</v>
      </c>
      <c r="E426" s="18">
        <v>505.0</v>
      </c>
      <c r="F426" s="9">
        <f t="shared" si="1"/>
        <v>0.02574257426</v>
      </c>
      <c r="G426" s="7">
        <v>88.0</v>
      </c>
      <c r="H426" s="7">
        <v>119.0</v>
      </c>
      <c r="I426" s="10">
        <f t="shared" si="2"/>
        <v>0.7394957983</v>
      </c>
      <c r="J426" s="7" t="s">
        <v>64</v>
      </c>
      <c r="K426" s="18">
        <v>29.0</v>
      </c>
      <c r="L426" s="18">
        <v>6.0</v>
      </c>
      <c r="M426" s="7" t="s">
        <v>22</v>
      </c>
    </row>
    <row r="427" ht="15.75" customHeight="1">
      <c r="A427" s="16">
        <v>42971.0</v>
      </c>
      <c r="B427" s="17" t="s">
        <v>255</v>
      </c>
      <c r="C427" s="18">
        <v>605.0</v>
      </c>
      <c r="D427" s="18">
        <v>16.0</v>
      </c>
      <c r="E427" s="18">
        <v>621.0</v>
      </c>
      <c r="F427" s="9">
        <f t="shared" si="1"/>
        <v>0.02576489533</v>
      </c>
      <c r="G427" s="7">
        <v>98.0</v>
      </c>
      <c r="H427" s="7">
        <v>105.0</v>
      </c>
      <c r="I427" s="10">
        <f t="shared" si="2"/>
        <v>0.9333333333</v>
      </c>
      <c r="J427" s="7" t="s">
        <v>14</v>
      </c>
      <c r="K427" s="18">
        <v>52.0</v>
      </c>
      <c r="L427" s="18">
        <v>5.0</v>
      </c>
      <c r="M427" s="7" t="s">
        <v>15</v>
      </c>
    </row>
    <row r="428" ht="15.75" customHeight="1">
      <c r="A428" s="16">
        <v>42772.0</v>
      </c>
      <c r="B428" s="17" t="s">
        <v>252</v>
      </c>
      <c r="C428" s="18">
        <v>755.0</v>
      </c>
      <c r="D428" s="18">
        <v>20.0</v>
      </c>
      <c r="E428" s="18">
        <v>775.0</v>
      </c>
      <c r="F428" s="9">
        <f t="shared" si="1"/>
        <v>0.02580645161</v>
      </c>
      <c r="G428" s="7">
        <v>65.0</v>
      </c>
      <c r="H428" s="7">
        <v>126.0</v>
      </c>
      <c r="I428" s="10">
        <f t="shared" si="2"/>
        <v>0.5158730159</v>
      </c>
      <c r="J428" s="7" t="s">
        <v>64</v>
      </c>
      <c r="K428" s="18">
        <v>61.0</v>
      </c>
      <c r="L428" s="18">
        <v>9.0</v>
      </c>
      <c r="M428" s="7" t="s">
        <v>22</v>
      </c>
    </row>
    <row r="429" ht="15.75" customHeight="1">
      <c r="A429" s="16">
        <v>43094.0</v>
      </c>
      <c r="B429" s="17" t="s">
        <v>215</v>
      </c>
      <c r="C429" s="18">
        <v>527.0</v>
      </c>
      <c r="D429" s="18">
        <v>14.0</v>
      </c>
      <c r="E429" s="18">
        <v>541.0</v>
      </c>
      <c r="F429" s="9">
        <f t="shared" si="1"/>
        <v>0.0258780037</v>
      </c>
      <c r="G429" s="7">
        <v>44.0</v>
      </c>
      <c r="H429" s="7">
        <v>109.0</v>
      </c>
      <c r="I429" s="10">
        <f t="shared" si="2"/>
        <v>0.4036697248</v>
      </c>
      <c r="J429" s="7" t="s">
        <v>64</v>
      </c>
      <c r="K429" s="18">
        <v>44.0</v>
      </c>
      <c r="L429" s="18">
        <v>8.0</v>
      </c>
      <c r="M429" s="7" t="s">
        <v>15</v>
      </c>
    </row>
    <row r="430" ht="15.75" customHeight="1">
      <c r="A430" s="19">
        <v>42996.0</v>
      </c>
      <c r="B430" s="17" t="s">
        <v>256</v>
      </c>
      <c r="C430" s="18">
        <v>828.0</v>
      </c>
      <c r="D430" s="18">
        <v>22.0</v>
      </c>
      <c r="E430" s="18">
        <v>850.0</v>
      </c>
      <c r="F430" s="9">
        <f t="shared" si="1"/>
        <v>0.02588235294</v>
      </c>
      <c r="G430" s="7">
        <v>100.0</v>
      </c>
      <c r="H430" s="7">
        <v>118.0</v>
      </c>
      <c r="I430" s="10">
        <f t="shared" si="2"/>
        <v>0.8474576271</v>
      </c>
      <c r="J430" s="7" t="s">
        <v>64</v>
      </c>
      <c r="K430" s="18">
        <v>51.0</v>
      </c>
      <c r="L430" s="18">
        <v>2.0</v>
      </c>
      <c r="M430" s="7" t="s">
        <v>15</v>
      </c>
    </row>
    <row r="431" ht="15.75" customHeight="1">
      <c r="A431" s="16">
        <v>43031.0</v>
      </c>
      <c r="B431" s="17" t="s">
        <v>119</v>
      </c>
      <c r="C431" s="18">
        <v>414.0</v>
      </c>
      <c r="D431" s="18">
        <v>11.0</v>
      </c>
      <c r="E431" s="18">
        <v>425.0</v>
      </c>
      <c r="F431" s="9">
        <f t="shared" si="1"/>
        <v>0.02588235294</v>
      </c>
      <c r="G431" s="7">
        <v>58.0</v>
      </c>
      <c r="H431" s="7">
        <v>130.0</v>
      </c>
      <c r="I431" s="10">
        <f t="shared" si="2"/>
        <v>0.4461538462</v>
      </c>
      <c r="J431" s="7" t="s">
        <v>14</v>
      </c>
      <c r="K431" s="18">
        <v>36.0</v>
      </c>
      <c r="L431" s="18">
        <v>8.0</v>
      </c>
      <c r="M431" s="7" t="s">
        <v>15</v>
      </c>
    </row>
    <row r="432" ht="15.75" customHeight="1">
      <c r="A432" s="16">
        <v>42796.0</v>
      </c>
      <c r="B432" s="17" t="s">
        <v>257</v>
      </c>
      <c r="C432" s="18">
        <v>752.0</v>
      </c>
      <c r="D432" s="18">
        <v>20.0</v>
      </c>
      <c r="E432" s="18">
        <v>772.0</v>
      </c>
      <c r="F432" s="9">
        <f t="shared" si="1"/>
        <v>0.02590673575</v>
      </c>
      <c r="G432" s="7">
        <v>49.0</v>
      </c>
      <c r="H432" s="7">
        <v>128.0</v>
      </c>
      <c r="I432" s="10">
        <f t="shared" si="2"/>
        <v>0.3828125</v>
      </c>
      <c r="J432" s="7" t="s">
        <v>64</v>
      </c>
      <c r="K432" s="18">
        <v>64.0</v>
      </c>
      <c r="L432" s="18">
        <v>3.0</v>
      </c>
      <c r="M432" s="7" t="s">
        <v>22</v>
      </c>
    </row>
    <row r="433" ht="15.75" customHeight="1">
      <c r="A433" s="16">
        <v>43013.0</v>
      </c>
      <c r="B433" s="17" t="s">
        <v>258</v>
      </c>
      <c r="C433" s="18">
        <v>375.0</v>
      </c>
      <c r="D433" s="18">
        <v>10.0</v>
      </c>
      <c r="E433" s="18">
        <v>385.0</v>
      </c>
      <c r="F433" s="9">
        <f t="shared" si="1"/>
        <v>0.02597402597</v>
      </c>
      <c r="G433" s="7">
        <v>36.0</v>
      </c>
      <c r="H433" s="7">
        <v>119.0</v>
      </c>
      <c r="I433" s="10">
        <f t="shared" si="2"/>
        <v>0.3025210084</v>
      </c>
      <c r="J433" s="7" t="s">
        <v>29</v>
      </c>
      <c r="K433" s="18">
        <v>42.0</v>
      </c>
      <c r="L433" s="18">
        <v>1.0</v>
      </c>
      <c r="M433" s="7" t="s">
        <v>15</v>
      </c>
    </row>
    <row r="434" ht="15.75" customHeight="1">
      <c r="A434" s="19">
        <v>42845.0</v>
      </c>
      <c r="B434" s="17" t="s">
        <v>40</v>
      </c>
      <c r="C434" s="18">
        <v>523.0</v>
      </c>
      <c r="D434" s="18">
        <v>14.0</v>
      </c>
      <c r="E434" s="18">
        <v>537.0</v>
      </c>
      <c r="F434" s="9">
        <f t="shared" si="1"/>
        <v>0.0260707635</v>
      </c>
      <c r="G434" s="7">
        <v>86.0</v>
      </c>
      <c r="H434" s="7">
        <v>99.0</v>
      </c>
      <c r="I434" s="10">
        <f t="shared" si="2"/>
        <v>0.8686868687</v>
      </c>
      <c r="J434" s="7" t="s">
        <v>29</v>
      </c>
      <c r="K434" s="18">
        <v>51.0</v>
      </c>
      <c r="L434" s="18">
        <v>9.0</v>
      </c>
      <c r="M434" s="7" t="s">
        <v>18</v>
      </c>
    </row>
    <row r="435" ht="15.75" customHeight="1">
      <c r="A435" s="16">
        <v>42839.0</v>
      </c>
      <c r="B435" s="17" t="s">
        <v>136</v>
      </c>
      <c r="C435" s="18">
        <v>559.0</v>
      </c>
      <c r="D435" s="18">
        <v>15.0</v>
      </c>
      <c r="E435" s="18">
        <v>574.0</v>
      </c>
      <c r="F435" s="9">
        <f t="shared" si="1"/>
        <v>0.02613240418</v>
      </c>
      <c r="G435" s="7">
        <v>58.0</v>
      </c>
      <c r="H435" s="7">
        <v>103.0</v>
      </c>
      <c r="I435" s="10">
        <f t="shared" si="2"/>
        <v>0.5631067961</v>
      </c>
      <c r="J435" s="7" t="s">
        <v>29</v>
      </c>
      <c r="K435" s="18">
        <v>60.0</v>
      </c>
      <c r="L435" s="18">
        <v>4.0</v>
      </c>
      <c r="M435" s="7" t="s">
        <v>22</v>
      </c>
    </row>
    <row r="436" ht="15.75" customHeight="1">
      <c r="A436" s="16">
        <v>43059.0</v>
      </c>
      <c r="B436" s="17" t="s">
        <v>161</v>
      </c>
      <c r="C436" s="18">
        <v>592.0</v>
      </c>
      <c r="D436" s="18">
        <v>16.0</v>
      </c>
      <c r="E436" s="18">
        <v>608.0</v>
      </c>
      <c r="F436" s="9">
        <f t="shared" si="1"/>
        <v>0.02631578947</v>
      </c>
      <c r="G436" s="7">
        <v>80.0</v>
      </c>
      <c r="H436" s="7">
        <v>114.0</v>
      </c>
      <c r="I436" s="10">
        <f t="shared" si="2"/>
        <v>0.701754386</v>
      </c>
      <c r="J436" s="7" t="s">
        <v>14</v>
      </c>
      <c r="K436" s="18">
        <v>56.0</v>
      </c>
      <c r="L436" s="18">
        <v>1.0</v>
      </c>
      <c r="M436" s="7" t="s">
        <v>22</v>
      </c>
    </row>
    <row r="437" ht="15.75" customHeight="1">
      <c r="A437" s="19">
        <v>42794.0</v>
      </c>
      <c r="B437" s="17" t="s">
        <v>114</v>
      </c>
      <c r="C437" s="18">
        <v>328.0</v>
      </c>
      <c r="D437" s="18">
        <v>9.0</v>
      </c>
      <c r="E437" s="18">
        <v>337.0</v>
      </c>
      <c r="F437" s="9">
        <f t="shared" si="1"/>
        <v>0.02670623145</v>
      </c>
      <c r="G437" s="7">
        <v>69.0</v>
      </c>
      <c r="H437" s="7">
        <v>147.0</v>
      </c>
      <c r="I437" s="10">
        <f t="shared" si="2"/>
        <v>0.4693877551</v>
      </c>
      <c r="J437" s="7" t="s">
        <v>14</v>
      </c>
      <c r="K437" s="18">
        <v>54.0</v>
      </c>
      <c r="L437" s="18">
        <v>7.0</v>
      </c>
      <c r="M437" s="7" t="s">
        <v>22</v>
      </c>
    </row>
    <row r="438" ht="15.75" customHeight="1">
      <c r="A438" s="19">
        <v>42853.0</v>
      </c>
      <c r="B438" s="17" t="s">
        <v>130</v>
      </c>
      <c r="C438" s="18">
        <v>801.0</v>
      </c>
      <c r="D438" s="18">
        <v>22.0</v>
      </c>
      <c r="E438" s="18">
        <v>823.0</v>
      </c>
      <c r="F438" s="9">
        <f t="shared" si="1"/>
        <v>0.02673147023</v>
      </c>
      <c r="G438" s="7">
        <v>97.0</v>
      </c>
      <c r="H438" s="7">
        <v>124.0</v>
      </c>
      <c r="I438" s="10">
        <f t="shared" si="2"/>
        <v>0.7822580645</v>
      </c>
      <c r="J438" s="7" t="s">
        <v>64</v>
      </c>
      <c r="K438" s="18">
        <v>60.0</v>
      </c>
      <c r="L438" s="18">
        <v>5.0</v>
      </c>
      <c r="M438" s="7" t="s">
        <v>15</v>
      </c>
    </row>
    <row r="439" ht="15.75" customHeight="1">
      <c r="A439" s="16">
        <v>42909.0</v>
      </c>
      <c r="B439" s="17" t="s">
        <v>128</v>
      </c>
      <c r="C439" s="18">
        <v>544.0</v>
      </c>
      <c r="D439" s="18">
        <v>15.0</v>
      </c>
      <c r="E439" s="18">
        <v>559.0</v>
      </c>
      <c r="F439" s="9">
        <f t="shared" si="1"/>
        <v>0.02683363148</v>
      </c>
      <c r="G439" s="7">
        <v>36.0</v>
      </c>
      <c r="H439" s="7">
        <v>127.0</v>
      </c>
      <c r="I439" s="10">
        <f t="shared" si="2"/>
        <v>0.2834645669</v>
      </c>
      <c r="J439" s="7" t="s">
        <v>29</v>
      </c>
      <c r="K439" s="18">
        <v>30.0</v>
      </c>
      <c r="L439" s="18">
        <v>4.0</v>
      </c>
      <c r="M439" s="7" t="s">
        <v>22</v>
      </c>
    </row>
    <row r="440" ht="15.75" customHeight="1">
      <c r="A440" s="19">
        <v>42742.0</v>
      </c>
      <c r="B440" s="17" t="s">
        <v>259</v>
      </c>
      <c r="C440" s="18">
        <v>1050.0</v>
      </c>
      <c r="D440" s="18">
        <v>29.0</v>
      </c>
      <c r="E440" s="18">
        <v>1079.0</v>
      </c>
      <c r="F440" s="9">
        <f t="shared" si="1"/>
        <v>0.02687673772</v>
      </c>
      <c r="G440" s="7">
        <v>46.0</v>
      </c>
      <c r="H440" s="7">
        <v>102.0</v>
      </c>
      <c r="I440" s="10">
        <f t="shared" si="2"/>
        <v>0.4509803922</v>
      </c>
      <c r="J440" s="7" t="s">
        <v>64</v>
      </c>
      <c r="K440" s="18">
        <v>36.0</v>
      </c>
      <c r="L440" s="18">
        <v>5.0</v>
      </c>
      <c r="M440" s="7" t="s">
        <v>15</v>
      </c>
    </row>
    <row r="441" ht="15.75" customHeight="1">
      <c r="A441" s="16">
        <v>42818.0</v>
      </c>
      <c r="B441" s="17" t="s">
        <v>199</v>
      </c>
      <c r="C441" s="18">
        <v>1045.0</v>
      </c>
      <c r="D441" s="18">
        <v>29.0</v>
      </c>
      <c r="E441" s="18">
        <v>1074.0</v>
      </c>
      <c r="F441" s="9">
        <f t="shared" si="1"/>
        <v>0.0270018622</v>
      </c>
      <c r="G441" s="7">
        <v>74.0</v>
      </c>
      <c r="H441" s="7">
        <v>110.0</v>
      </c>
      <c r="I441" s="10">
        <f t="shared" si="2"/>
        <v>0.6727272727</v>
      </c>
      <c r="J441" s="7" t="s">
        <v>64</v>
      </c>
      <c r="K441" s="18">
        <v>65.0</v>
      </c>
      <c r="L441" s="18">
        <v>10.0</v>
      </c>
      <c r="M441" s="7" t="s">
        <v>22</v>
      </c>
    </row>
    <row r="442" ht="15.75" customHeight="1">
      <c r="A442" s="16">
        <v>42873.0</v>
      </c>
      <c r="B442" s="17" t="s">
        <v>47</v>
      </c>
      <c r="C442" s="18">
        <v>1037.0</v>
      </c>
      <c r="D442" s="18">
        <v>29.0</v>
      </c>
      <c r="E442" s="18">
        <v>1066.0</v>
      </c>
      <c r="F442" s="9">
        <f t="shared" si="1"/>
        <v>0.02720450281</v>
      </c>
      <c r="G442" s="7">
        <v>90.0</v>
      </c>
      <c r="H442" s="7">
        <v>150.0</v>
      </c>
      <c r="I442" s="10">
        <f t="shared" si="2"/>
        <v>0.6</v>
      </c>
      <c r="J442" s="7" t="s">
        <v>64</v>
      </c>
      <c r="K442" s="18">
        <v>58.0</v>
      </c>
      <c r="L442" s="18">
        <v>8.0</v>
      </c>
      <c r="M442" s="7" t="s">
        <v>22</v>
      </c>
    </row>
    <row r="443" ht="15.75" customHeight="1">
      <c r="A443" s="16">
        <v>42851.0</v>
      </c>
      <c r="B443" s="17" t="s">
        <v>163</v>
      </c>
      <c r="C443" s="18">
        <v>642.0</v>
      </c>
      <c r="D443" s="18">
        <v>18.0</v>
      </c>
      <c r="E443" s="18">
        <v>660.0</v>
      </c>
      <c r="F443" s="9">
        <f t="shared" si="1"/>
        <v>0.02727272727</v>
      </c>
      <c r="G443" s="7">
        <v>28.0</v>
      </c>
      <c r="H443" s="7">
        <v>105.0</v>
      </c>
      <c r="I443" s="10">
        <f t="shared" si="2"/>
        <v>0.2666666667</v>
      </c>
      <c r="J443" s="7" t="s">
        <v>64</v>
      </c>
      <c r="K443" s="18">
        <v>24.0</v>
      </c>
      <c r="L443" s="18">
        <v>10.0</v>
      </c>
      <c r="M443" s="7" t="s">
        <v>15</v>
      </c>
    </row>
    <row r="444" ht="15.75" customHeight="1">
      <c r="A444" s="19">
        <v>42741.0</v>
      </c>
      <c r="B444" s="17" t="s">
        <v>239</v>
      </c>
      <c r="C444" s="18">
        <v>462.0</v>
      </c>
      <c r="D444" s="18">
        <v>13.0</v>
      </c>
      <c r="E444" s="18">
        <v>475.0</v>
      </c>
      <c r="F444" s="9">
        <f t="shared" si="1"/>
        <v>0.02736842105</v>
      </c>
      <c r="G444" s="7">
        <v>33.0</v>
      </c>
      <c r="H444" s="7">
        <v>114.0</v>
      </c>
      <c r="I444" s="10">
        <f t="shared" si="2"/>
        <v>0.2894736842</v>
      </c>
      <c r="J444" s="7" t="s">
        <v>29</v>
      </c>
      <c r="K444" s="18">
        <v>24.0</v>
      </c>
      <c r="L444" s="18">
        <v>6.0</v>
      </c>
      <c r="M444" s="7" t="s">
        <v>22</v>
      </c>
    </row>
    <row r="445" ht="15.75" customHeight="1">
      <c r="A445" s="16">
        <v>43016.0</v>
      </c>
      <c r="B445" s="17" t="s">
        <v>260</v>
      </c>
      <c r="C445" s="18">
        <v>425.0</v>
      </c>
      <c r="D445" s="18">
        <v>12.0</v>
      </c>
      <c r="E445" s="18">
        <v>437.0</v>
      </c>
      <c r="F445" s="9">
        <f t="shared" si="1"/>
        <v>0.02745995423</v>
      </c>
      <c r="G445" s="7">
        <v>62.0</v>
      </c>
      <c r="H445" s="7">
        <v>120.0</v>
      </c>
      <c r="I445" s="10">
        <f t="shared" si="2"/>
        <v>0.5166666667</v>
      </c>
      <c r="J445" s="7" t="s">
        <v>14</v>
      </c>
      <c r="K445" s="18">
        <v>43.0</v>
      </c>
      <c r="L445" s="18">
        <v>6.0</v>
      </c>
      <c r="M445" s="7" t="s">
        <v>18</v>
      </c>
    </row>
    <row r="446" ht="15.75" customHeight="1">
      <c r="A446" s="19">
        <v>42782.0</v>
      </c>
      <c r="B446" s="17" t="s">
        <v>66</v>
      </c>
      <c r="C446" s="18">
        <v>460.0</v>
      </c>
      <c r="D446" s="18">
        <v>13.0</v>
      </c>
      <c r="E446" s="18">
        <v>473.0</v>
      </c>
      <c r="F446" s="9">
        <f t="shared" si="1"/>
        <v>0.02748414376</v>
      </c>
      <c r="G446" s="7">
        <v>31.0</v>
      </c>
      <c r="H446" s="7">
        <v>144.0</v>
      </c>
      <c r="I446" s="10">
        <f t="shared" si="2"/>
        <v>0.2152777778</v>
      </c>
      <c r="J446" s="7" t="s">
        <v>29</v>
      </c>
      <c r="K446" s="18">
        <v>31.0</v>
      </c>
      <c r="L446" s="18">
        <v>6.0</v>
      </c>
      <c r="M446" s="7" t="s">
        <v>22</v>
      </c>
    </row>
    <row r="447" ht="15.75" customHeight="1">
      <c r="A447" s="19">
        <v>42904.0</v>
      </c>
      <c r="B447" s="17" t="s">
        <v>261</v>
      </c>
      <c r="C447" s="18">
        <v>1026.0</v>
      </c>
      <c r="D447" s="18">
        <v>29.0</v>
      </c>
      <c r="E447" s="18">
        <v>1055.0</v>
      </c>
      <c r="F447" s="9">
        <f t="shared" si="1"/>
        <v>0.02748815166</v>
      </c>
      <c r="G447" s="7">
        <v>98.0</v>
      </c>
      <c r="H447" s="7">
        <v>99.0</v>
      </c>
      <c r="I447" s="10">
        <f t="shared" si="2"/>
        <v>0.9898989899</v>
      </c>
      <c r="J447" s="7" t="s">
        <v>64</v>
      </c>
      <c r="K447" s="18">
        <v>33.0</v>
      </c>
      <c r="L447" s="18">
        <v>3.0</v>
      </c>
      <c r="M447" s="7" t="s">
        <v>18</v>
      </c>
    </row>
    <row r="448" ht="15.75" customHeight="1">
      <c r="A448" s="16">
        <v>42921.0</v>
      </c>
      <c r="B448" s="17" t="s">
        <v>106</v>
      </c>
      <c r="C448" s="18">
        <v>738.0</v>
      </c>
      <c r="D448" s="18">
        <v>21.0</v>
      </c>
      <c r="E448" s="18">
        <v>759.0</v>
      </c>
      <c r="F448" s="9">
        <f t="shared" si="1"/>
        <v>0.02766798419</v>
      </c>
      <c r="G448" s="7">
        <v>99.0</v>
      </c>
      <c r="H448" s="7">
        <v>142.0</v>
      </c>
      <c r="I448" s="10">
        <f t="shared" si="2"/>
        <v>0.6971830986</v>
      </c>
      <c r="J448" s="7" t="s">
        <v>14</v>
      </c>
      <c r="K448" s="18">
        <v>37.0</v>
      </c>
      <c r="L448" s="18">
        <v>2.0</v>
      </c>
      <c r="M448" s="7" t="s">
        <v>22</v>
      </c>
    </row>
    <row r="449" ht="15.75" customHeight="1">
      <c r="A449" s="19">
        <v>42804.0</v>
      </c>
      <c r="B449" s="17" t="s">
        <v>227</v>
      </c>
      <c r="C449" s="18">
        <v>420.0</v>
      </c>
      <c r="D449" s="18">
        <v>12.0</v>
      </c>
      <c r="E449" s="18">
        <v>432.0</v>
      </c>
      <c r="F449" s="9">
        <f t="shared" si="1"/>
        <v>0.02777777778</v>
      </c>
      <c r="G449" s="7">
        <v>42.0</v>
      </c>
      <c r="H449" s="7">
        <v>143.0</v>
      </c>
      <c r="I449" s="10">
        <f t="shared" si="2"/>
        <v>0.2937062937</v>
      </c>
      <c r="J449" s="7" t="s">
        <v>14</v>
      </c>
      <c r="K449" s="18">
        <v>50.0</v>
      </c>
      <c r="L449" s="18">
        <v>2.0</v>
      </c>
      <c r="M449" s="7" t="s">
        <v>22</v>
      </c>
    </row>
    <row r="450" ht="15.75" customHeight="1">
      <c r="A450" s="16">
        <v>43036.0</v>
      </c>
      <c r="B450" s="17" t="s">
        <v>178</v>
      </c>
      <c r="C450" s="18">
        <v>454.0</v>
      </c>
      <c r="D450" s="18">
        <v>13.0</v>
      </c>
      <c r="E450" s="18">
        <v>467.0</v>
      </c>
      <c r="F450" s="9">
        <f t="shared" si="1"/>
        <v>0.0278372591</v>
      </c>
      <c r="G450" s="7">
        <v>37.0</v>
      </c>
      <c r="H450" s="7">
        <v>95.0</v>
      </c>
      <c r="I450" s="10">
        <f t="shared" si="2"/>
        <v>0.3894736842</v>
      </c>
      <c r="J450" s="7" t="s">
        <v>29</v>
      </c>
      <c r="K450" s="18">
        <v>64.0</v>
      </c>
      <c r="L450" s="18">
        <v>5.0</v>
      </c>
      <c r="M450" s="7" t="s">
        <v>18</v>
      </c>
    </row>
    <row r="451" ht="15.75" customHeight="1">
      <c r="A451" s="19">
        <v>42865.0</v>
      </c>
      <c r="B451" s="17" t="s">
        <v>77</v>
      </c>
      <c r="C451" s="18">
        <v>868.0</v>
      </c>
      <c r="D451" s="18">
        <v>25.0</v>
      </c>
      <c r="E451" s="18">
        <v>893.0</v>
      </c>
      <c r="F451" s="9">
        <f t="shared" si="1"/>
        <v>0.02799552072</v>
      </c>
      <c r="G451" s="7">
        <v>30.0</v>
      </c>
      <c r="H451" s="7">
        <v>118.0</v>
      </c>
      <c r="I451" s="10">
        <f t="shared" si="2"/>
        <v>0.2542372881</v>
      </c>
      <c r="J451" s="7" t="s">
        <v>14</v>
      </c>
      <c r="K451" s="18">
        <v>46.0</v>
      </c>
      <c r="L451" s="18">
        <v>3.0</v>
      </c>
      <c r="M451" s="7" t="s">
        <v>22</v>
      </c>
    </row>
    <row r="452" ht="15.75" customHeight="1">
      <c r="A452" s="19">
        <v>43066.0</v>
      </c>
      <c r="B452" s="17" t="s">
        <v>208</v>
      </c>
      <c r="C452" s="18">
        <v>759.0</v>
      </c>
      <c r="D452" s="18">
        <v>22.0</v>
      </c>
      <c r="E452" s="18">
        <v>781.0</v>
      </c>
      <c r="F452" s="9">
        <f t="shared" si="1"/>
        <v>0.02816901408</v>
      </c>
      <c r="G452" s="7">
        <v>86.0</v>
      </c>
      <c r="H452" s="7">
        <v>99.0</v>
      </c>
      <c r="I452" s="10">
        <f t="shared" si="2"/>
        <v>0.8686868687</v>
      </c>
      <c r="J452" s="7" t="s">
        <v>64</v>
      </c>
      <c r="K452" s="18">
        <v>37.0</v>
      </c>
      <c r="L452" s="18">
        <v>7.0</v>
      </c>
      <c r="M452" s="7" t="s">
        <v>15</v>
      </c>
    </row>
    <row r="453" ht="15.75" customHeight="1">
      <c r="A453" s="19">
        <v>42811.0</v>
      </c>
      <c r="B453" s="17" t="s">
        <v>262</v>
      </c>
      <c r="C453" s="18">
        <v>343.0</v>
      </c>
      <c r="D453" s="18">
        <v>10.0</v>
      </c>
      <c r="E453" s="18">
        <v>353.0</v>
      </c>
      <c r="F453" s="9">
        <f t="shared" si="1"/>
        <v>0.0283286119</v>
      </c>
      <c r="G453" s="7">
        <v>57.0</v>
      </c>
      <c r="H453" s="7">
        <v>124.0</v>
      </c>
      <c r="I453" s="10">
        <f t="shared" si="2"/>
        <v>0.4596774194</v>
      </c>
      <c r="J453" s="7" t="s">
        <v>29</v>
      </c>
      <c r="K453" s="18">
        <v>31.0</v>
      </c>
      <c r="L453" s="18">
        <v>9.0</v>
      </c>
      <c r="M453" s="7" t="s">
        <v>15</v>
      </c>
    </row>
    <row r="454" ht="15.75" customHeight="1">
      <c r="A454" s="16">
        <v>42777.0</v>
      </c>
      <c r="B454" s="17" t="s">
        <v>96</v>
      </c>
      <c r="C454" s="18">
        <v>513.0</v>
      </c>
      <c r="D454" s="18">
        <v>15.0</v>
      </c>
      <c r="E454" s="18">
        <v>528.0</v>
      </c>
      <c r="F454" s="9">
        <f t="shared" si="1"/>
        <v>0.02840909091</v>
      </c>
      <c r="G454" s="7">
        <v>71.0</v>
      </c>
      <c r="H454" s="7">
        <v>113.0</v>
      </c>
      <c r="I454" s="10">
        <f t="shared" si="2"/>
        <v>0.6283185841</v>
      </c>
      <c r="J454" s="7" t="s">
        <v>64</v>
      </c>
      <c r="K454" s="18">
        <v>41.0</v>
      </c>
      <c r="L454" s="18">
        <v>6.0</v>
      </c>
      <c r="M454" s="7" t="s">
        <v>15</v>
      </c>
    </row>
    <row r="455" ht="15.75" customHeight="1">
      <c r="A455" s="16">
        <v>42742.0</v>
      </c>
      <c r="B455" s="17" t="s">
        <v>229</v>
      </c>
      <c r="C455" s="18">
        <v>478.0</v>
      </c>
      <c r="D455" s="18">
        <v>14.0</v>
      </c>
      <c r="E455" s="18">
        <v>492.0</v>
      </c>
      <c r="F455" s="9">
        <f t="shared" si="1"/>
        <v>0.02845528455</v>
      </c>
      <c r="G455" s="7">
        <v>73.0</v>
      </c>
      <c r="H455" s="7">
        <v>90.0</v>
      </c>
      <c r="I455" s="10">
        <f t="shared" si="2"/>
        <v>0.8111111111</v>
      </c>
      <c r="J455" s="7" t="s">
        <v>64</v>
      </c>
      <c r="K455" s="18">
        <v>59.0</v>
      </c>
      <c r="L455" s="18">
        <v>9.0</v>
      </c>
      <c r="M455" s="7" t="s">
        <v>22</v>
      </c>
    </row>
    <row r="456" ht="15.75" customHeight="1">
      <c r="A456" s="16">
        <v>42946.0</v>
      </c>
      <c r="B456" s="17" t="s">
        <v>142</v>
      </c>
      <c r="C456" s="18">
        <v>443.0</v>
      </c>
      <c r="D456" s="18">
        <v>13.0</v>
      </c>
      <c r="E456" s="18">
        <v>456.0</v>
      </c>
      <c r="F456" s="9">
        <f t="shared" si="1"/>
        <v>0.02850877193</v>
      </c>
      <c r="G456" s="7">
        <v>77.0</v>
      </c>
      <c r="H456" s="7">
        <v>103.0</v>
      </c>
      <c r="I456" s="10">
        <f t="shared" si="2"/>
        <v>0.7475728155</v>
      </c>
      <c r="J456" s="7" t="s">
        <v>29</v>
      </c>
      <c r="K456" s="18">
        <v>39.0</v>
      </c>
      <c r="L456" s="18">
        <v>10.0</v>
      </c>
      <c r="M456" s="7" t="s">
        <v>22</v>
      </c>
    </row>
    <row r="457" ht="15.75" customHeight="1">
      <c r="A457" s="16">
        <v>42740.0</v>
      </c>
      <c r="B457" s="17" t="s">
        <v>263</v>
      </c>
      <c r="C457" s="18">
        <v>746.0</v>
      </c>
      <c r="D457" s="18">
        <v>22.0</v>
      </c>
      <c r="E457" s="18">
        <v>768.0</v>
      </c>
      <c r="F457" s="9">
        <f t="shared" si="1"/>
        <v>0.02864583333</v>
      </c>
      <c r="G457" s="7">
        <v>87.0</v>
      </c>
      <c r="H457" s="7">
        <v>92.0</v>
      </c>
      <c r="I457" s="10">
        <f t="shared" si="2"/>
        <v>0.9456521739</v>
      </c>
      <c r="J457" s="7" t="s">
        <v>64</v>
      </c>
      <c r="K457" s="18">
        <v>55.0</v>
      </c>
      <c r="L457" s="18">
        <v>1.0</v>
      </c>
      <c r="M457" s="7" t="s">
        <v>18</v>
      </c>
    </row>
    <row r="458" ht="15.75" customHeight="1">
      <c r="A458" s="16">
        <v>43045.0</v>
      </c>
      <c r="B458" s="17" t="s">
        <v>192</v>
      </c>
      <c r="C458" s="18">
        <v>978.0</v>
      </c>
      <c r="D458" s="18">
        <v>29.0</v>
      </c>
      <c r="E458" s="18">
        <v>1007.0</v>
      </c>
      <c r="F458" s="9">
        <f t="shared" si="1"/>
        <v>0.02879841112</v>
      </c>
      <c r="G458" s="7">
        <v>40.0</v>
      </c>
      <c r="H458" s="7">
        <v>117.0</v>
      </c>
      <c r="I458" s="10">
        <f t="shared" si="2"/>
        <v>0.3418803419</v>
      </c>
      <c r="J458" s="7" t="s">
        <v>64</v>
      </c>
      <c r="K458" s="18">
        <v>49.0</v>
      </c>
      <c r="L458" s="18">
        <v>6.0</v>
      </c>
      <c r="M458" s="7" t="s">
        <v>18</v>
      </c>
    </row>
    <row r="459" ht="15.75" customHeight="1">
      <c r="A459" s="19">
        <v>42881.0</v>
      </c>
      <c r="B459" s="17" t="s">
        <v>81</v>
      </c>
      <c r="C459" s="18">
        <v>774.0</v>
      </c>
      <c r="D459" s="18">
        <v>23.0</v>
      </c>
      <c r="E459" s="18">
        <v>797.0</v>
      </c>
      <c r="F459" s="9">
        <f t="shared" si="1"/>
        <v>0.02885821832</v>
      </c>
      <c r="G459" s="7">
        <v>88.0</v>
      </c>
      <c r="H459" s="7">
        <v>150.0</v>
      </c>
      <c r="I459" s="10">
        <f t="shared" si="2"/>
        <v>0.5866666667</v>
      </c>
      <c r="J459" s="7" t="s">
        <v>64</v>
      </c>
      <c r="K459" s="18">
        <v>39.0</v>
      </c>
      <c r="L459" s="18">
        <v>8.0</v>
      </c>
      <c r="M459" s="7" t="s">
        <v>15</v>
      </c>
    </row>
    <row r="460" ht="15.75" customHeight="1">
      <c r="A460" s="16">
        <v>42990.0</v>
      </c>
      <c r="B460" s="17" t="s">
        <v>70</v>
      </c>
      <c r="C460" s="18">
        <v>537.0</v>
      </c>
      <c r="D460" s="18">
        <v>16.0</v>
      </c>
      <c r="E460" s="18">
        <v>553.0</v>
      </c>
      <c r="F460" s="9">
        <f t="shared" si="1"/>
        <v>0.02893309222</v>
      </c>
      <c r="G460" s="7">
        <v>24.0</v>
      </c>
      <c r="H460" s="7">
        <v>126.0</v>
      </c>
      <c r="I460" s="10">
        <f t="shared" si="2"/>
        <v>0.1904761905</v>
      </c>
      <c r="J460" s="7" t="s">
        <v>14</v>
      </c>
      <c r="K460" s="18">
        <v>49.0</v>
      </c>
      <c r="L460" s="18">
        <v>1.0</v>
      </c>
      <c r="M460" s="7" t="s">
        <v>15</v>
      </c>
    </row>
    <row r="461" ht="15.75" customHeight="1">
      <c r="A461" s="19">
        <v>43089.0</v>
      </c>
      <c r="B461" s="17" t="s">
        <v>244</v>
      </c>
      <c r="C461" s="18">
        <v>671.0</v>
      </c>
      <c r="D461" s="18">
        <v>20.0</v>
      </c>
      <c r="E461" s="18">
        <v>691.0</v>
      </c>
      <c r="F461" s="9">
        <f t="shared" si="1"/>
        <v>0.02894356006</v>
      </c>
      <c r="G461" s="7">
        <v>68.0</v>
      </c>
      <c r="H461" s="7">
        <v>94.0</v>
      </c>
      <c r="I461" s="10">
        <f t="shared" si="2"/>
        <v>0.7234042553</v>
      </c>
      <c r="J461" s="7" t="s">
        <v>64</v>
      </c>
      <c r="K461" s="18">
        <v>53.0</v>
      </c>
      <c r="L461" s="18">
        <v>8.0</v>
      </c>
      <c r="M461" s="7" t="s">
        <v>15</v>
      </c>
    </row>
    <row r="462" ht="15.75" customHeight="1">
      <c r="A462" s="16">
        <v>42772.0</v>
      </c>
      <c r="B462" s="17" t="s">
        <v>74</v>
      </c>
      <c r="C462" s="18">
        <v>730.0</v>
      </c>
      <c r="D462" s="18">
        <v>22.0</v>
      </c>
      <c r="E462" s="18">
        <v>752.0</v>
      </c>
      <c r="F462" s="9">
        <f t="shared" si="1"/>
        <v>0.02925531915</v>
      </c>
      <c r="G462" s="7">
        <v>77.0</v>
      </c>
      <c r="H462" s="7">
        <v>117.0</v>
      </c>
      <c r="I462" s="10">
        <f t="shared" si="2"/>
        <v>0.6581196581</v>
      </c>
      <c r="J462" s="7" t="s">
        <v>64</v>
      </c>
      <c r="K462" s="18">
        <v>24.0</v>
      </c>
      <c r="L462" s="18">
        <v>6.0</v>
      </c>
      <c r="M462" s="7" t="s">
        <v>15</v>
      </c>
    </row>
    <row r="463" ht="15.75" customHeight="1">
      <c r="A463" s="19">
        <v>42939.0</v>
      </c>
      <c r="B463" s="17" t="s">
        <v>59</v>
      </c>
      <c r="C463" s="18">
        <v>528.0</v>
      </c>
      <c r="D463" s="18">
        <v>16.0</v>
      </c>
      <c r="E463" s="18">
        <v>544.0</v>
      </c>
      <c r="F463" s="9">
        <f t="shared" si="1"/>
        <v>0.02941176471</v>
      </c>
      <c r="G463" s="7">
        <v>43.0</v>
      </c>
      <c r="H463" s="7">
        <v>122.0</v>
      </c>
      <c r="I463" s="10">
        <f t="shared" si="2"/>
        <v>0.3524590164</v>
      </c>
      <c r="J463" s="7" t="s">
        <v>29</v>
      </c>
      <c r="K463" s="18">
        <v>36.0</v>
      </c>
      <c r="L463" s="18">
        <v>4.0</v>
      </c>
      <c r="M463" s="7" t="s">
        <v>15</v>
      </c>
    </row>
    <row r="464" ht="15.75" customHeight="1">
      <c r="A464" s="19">
        <v>42736.0</v>
      </c>
      <c r="B464" s="17" t="s">
        <v>264</v>
      </c>
      <c r="C464" s="18">
        <v>654.0</v>
      </c>
      <c r="D464" s="18">
        <v>20.0</v>
      </c>
      <c r="E464" s="18">
        <v>674.0</v>
      </c>
      <c r="F464" s="9">
        <f t="shared" si="1"/>
        <v>0.0296735905</v>
      </c>
      <c r="G464" s="7">
        <v>77.0</v>
      </c>
      <c r="H464" s="7">
        <v>122.0</v>
      </c>
      <c r="I464" s="10">
        <f t="shared" si="2"/>
        <v>0.631147541</v>
      </c>
      <c r="J464" s="7" t="s">
        <v>64</v>
      </c>
      <c r="K464" s="18">
        <v>56.0</v>
      </c>
      <c r="L464" s="18">
        <v>7.0</v>
      </c>
      <c r="M464" s="7" t="s">
        <v>22</v>
      </c>
    </row>
    <row r="465" ht="15.75" customHeight="1">
      <c r="A465" s="16">
        <v>42878.0</v>
      </c>
      <c r="B465" s="17" t="s">
        <v>89</v>
      </c>
      <c r="C465" s="18">
        <v>781.0</v>
      </c>
      <c r="D465" s="18">
        <v>24.0</v>
      </c>
      <c r="E465" s="18">
        <v>805.0</v>
      </c>
      <c r="F465" s="9">
        <f t="shared" si="1"/>
        <v>0.0298136646</v>
      </c>
      <c r="G465" s="7">
        <v>67.0</v>
      </c>
      <c r="H465" s="7">
        <v>128.0</v>
      </c>
      <c r="I465" s="10">
        <f t="shared" si="2"/>
        <v>0.5234375</v>
      </c>
      <c r="J465" s="7" t="s">
        <v>29</v>
      </c>
      <c r="K465" s="18">
        <v>25.0</v>
      </c>
      <c r="L465" s="18">
        <v>8.0</v>
      </c>
      <c r="M465" s="7" t="s">
        <v>22</v>
      </c>
    </row>
    <row r="466" ht="15.75" customHeight="1">
      <c r="A466" s="19">
        <v>42890.0</v>
      </c>
      <c r="B466" s="17" t="s">
        <v>265</v>
      </c>
      <c r="C466" s="18">
        <v>911.0</v>
      </c>
      <c r="D466" s="18">
        <v>28.0</v>
      </c>
      <c r="E466" s="18">
        <v>939.0</v>
      </c>
      <c r="F466" s="9">
        <f t="shared" si="1"/>
        <v>0.02981895634</v>
      </c>
      <c r="G466" s="7">
        <v>77.0</v>
      </c>
      <c r="H466" s="7">
        <v>101.0</v>
      </c>
      <c r="I466" s="10">
        <f t="shared" si="2"/>
        <v>0.7623762376</v>
      </c>
      <c r="J466" s="7" t="s">
        <v>14</v>
      </c>
      <c r="K466" s="18">
        <v>40.0</v>
      </c>
      <c r="L466" s="18">
        <v>3.0</v>
      </c>
      <c r="M466" s="7" t="s">
        <v>15</v>
      </c>
    </row>
    <row r="467" ht="15.75" customHeight="1">
      <c r="A467" s="19">
        <v>42899.0</v>
      </c>
      <c r="B467" s="17" t="s">
        <v>241</v>
      </c>
      <c r="C467" s="18">
        <v>714.0</v>
      </c>
      <c r="D467" s="18">
        <v>22.0</v>
      </c>
      <c r="E467" s="18">
        <v>736.0</v>
      </c>
      <c r="F467" s="9">
        <f t="shared" si="1"/>
        <v>0.02989130435</v>
      </c>
      <c r="G467" s="7">
        <v>49.0</v>
      </c>
      <c r="H467" s="7">
        <v>144.0</v>
      </c>
      <c r="I467" s="10">
        <f t="shared" si="2"/>
        <v>0.3402777778</v>
      </c>
      <c r="J467" s="7" t="s">
        <v>64</v>
      </c>
      <c r="K467" s="18">
        <v>27.0</v>
      </c>
      <c r="L467" s="18">
        <v>6.0</v>
      </c>
      <c r="M467" s="7" t="s">
        <v>18</v>
      </c>
    </row>
    <row r="468" ht="15.75" customHeight="1">
      <c r="A468" s="19">
        <v>43043.0</v>
      </c>
      <c r="B468" s="17" t="s">
        <v>253</v>
      </c>
      <c r="C468" s="18">
        <v>352.0</v>
      </c>
      <c r="D468" s="18">
        <v>11.0</v>
      </c>
      <c r="E468" s="18">
        <v>363.0</v>
      </c>
      <c r="F468" s="9">
        <f t="shared" si="1"/>
        <v>0.0303030303</v>
      </c>
      <c r="G468" s="7">
        <v>75.0</v>
      </c>
      <c r="H468" s="7">
        <v>125.0</v>
      </c>
      <c r="I468" s="10">
        <f t="shared" si="2"/>
        <v>0.6</v>
      </c>
      <c r="J468" s="7" t="s">
        <v>64</v>
      </c>
      <c r="K468" s="18">
        <v>61.0</v>
      </c>
      <c r="L468" s="18">
        <v>5.0</v>
      </c>
      <c r="M468" s="7" t="s">
        <v>18</v>
      </c>
    </row>
    <row r="469" ht="15.75" customHeight="1">
      <c r="A469" s="16">
        <v>42807.0</v>
      </c>
      <c r="B469" s="17" t="s">
        <v>180</v>
      </c>
      <c r="C469" s="18">
        <v>475.0</v>
      </c>
      <c r="D469" s="18">
        <v>15.0</v>
      </c>
      <c r="E469" s="18">
        <v>490.0</v>
      </c>
      <c r="F469" s="9">
        <f t="shared" si="1"/>
        <v>0.0306122449</v>
      </c>
      <c r="G469" s="7">
        <v>27.0</v>
      </c>
      <c r="H469" s="7">
        <v>103.0</v>
      </c>
      <c r="I469" s="10">
        <f t="shared" si="2"/>
        <v>0.2621359223</v>
      </c>
      <c r="J469" s="7" t="s">
        <v>64</v>
      </c>
      <c r="K469" s="18">
        <v>23.0</v>
      </c>
      <c r="L469" s="18">
        <v>3.0</v>
      </c>
      <c r="M469" s="7" t="s">
        <v>18</v>
      </c>
    </row>
    <row r="470" ht="15.75" customHeight="1">
      <c r="A470" s="19">
        <v>42955.0</v>
      </c>
      <c r="B470" s="17" t="s">
        <v>96</v>
      </c>
      <c r="C470" s="18">
        <v>599.0</v>
      </c>
      <c r="D470" s="18">
        <v>19.0</v>
      </c>
      <c r="E470" s="18">
        <v>618.0</v>
      </c>
      <c r="F470" s="9">
        <f t="shared" si="1"/>
        <v>0.03074433657</v>
      </c>
      <c r="G470" s="7">
        <v>75.0</v>
      </c>
      <c r="H470" s="7">
        <v>147.0</v>
      </c>
      <c r="I470" s="10">
        <f t="shared" si="2"/>
        <v>0.5102040816</v>
      </c>
      <c r="J470" s="7" t="s">
        <v>29</v>
      </c>
      <c r="K470" s="18">
        <v>54.0</v>
      </c>
      <c r="L470" s="18">
        <v>3.0</v>
      </c>
      <c r="M470" s="7" t="s">
        <v>18</v>
      </c>
    </row>
    <row r="471" ht="15.75" customHeight="1">
      <c r="A471" s="16">
        <v>42957.0</v>
      </c>
      <c r="B471" s="17" t="s">
        <v>184</v>
      </c>
      <c r="C471" s="18">
        <v>440.0</v>
      </c>
      <c r="D471" s="18">
        <v>14.0</v>
      </c>
      <c r="E471" s="18">
        <v>454.0</v>
      </c>
      <c r="F471" s="9">
        <f t="shared" si="1"/>
        <v>0.03083700441</v>
      </c>
      <c r="G471" s="7">
        <v>20.0</v>
      </c>
      <c r="H471" s="7">
        <v>111.0</v>
      </c>
      <c r="I471" s="10">
        <f t="shared" si="2"/>
        <v>0.1801801802</v>
      </c>
      <c r="J471" s="7" t="s">
        <v>64</v>
      </c>
      <c r="K471" s="18">
        <v>28.0</v>
      </c>
      <c r="L471" s="18">
        <v>2.0</v>
      </c>
      <c r="M471" s="7" t="s">
        <v>18</v>
      </c>
    </row>
    <row r="472" ht="15.75" customHeight="1">
      <c r="A472" s="19">
        <v>42941.0</v>
      </c>
      <c r="B472" s="17" t="s">
        <v>266</v>
      </c>
      <c r="C472" s="18">
        <v>343.0</v>
      </c>
      <c r="D472" s="18">
        <v>11.0</v>
      </c>
      <c r="E472" s="18">
        <v>354.0</v>
      </c>
      <c r="F472" s="9">
        <f t="shared" si="1"/>
        <v>0.03107344633</v>
      </c>
      <c r="G472" s="7">
        <v>21.0</v>
      </c>
      <c r="H472" s="7">
        <v>105.0</v>
      </c>
      <c r="I472" s="10">
        <f t="shared" si="2"/>
        <v>0.2</v>
      </c>
      <c r="J472" s="7" t="s">
        <v>64</v>
      </c>
      <c r="K472" s="18">
        <v>37.0</v>
      </c>
      <c r="L472" s="18">
        <v>1.0</v>
      </c>
      <c r="M472" s="7" t="s">
        <v>22</v>
      </c>
    </row>
    <row r="473" ht="15.75" customHeight="1">
      <c r="A473" s="16">
        <v>42969.0</v>
      </c>
      <c r="B473" s="17" t="s">
        <v>248</v>
      </c>
      <c r="C473" s="18">
        <v>623.0</v>
      </c>
      <c r="D473" s="18">
        <v>20.0</v>
      </c>
      <c r="E473" s="18">
        <v>643.0</v>
      </c>
      <c r="F473" s="9">
        <f t="shared" si="1"/>
        <v>0.03110419907</v>
      </c>
      <c r="G473" s="7">
        <v>91.0</v>
      </c>
      <c r="H473" s="7">
        <v>111.0</v>
      </c>
      <c r="I473" s="10">
        <f t="shared" si="2"/>
        <v>0.8198198198</v>
      </c>
      <c r="J473" s="7" t="s">
        <v>64</v>
      </c>
      <c r="K473" s="18">
        <v>28.0</v>
      </c>
      <c r="L473" s="18">
        <v>2.0</v>
      </c>
      <c r="M473" s="7" t="s">
        <v>22</v>
      </c>
    </row>
    <row r="474" ht="15.75" customHeight="1">
      <c r="A474" s="19">
        <v>42801.0</v>
      </c>
      <c r="B474" s="17" t="s">
        <v>144</v>
      </c>
      <c r="C474" s="18">
        <v>311.0</v>
      </c>
      <c r="D474" s="18">
        <v>10.0</v>
      </c>
      <c r="E474" s="18">
        <v>321.0</v>
      </c>
      <c r="F474" s="9">
        <f t="shared" si="1"/>
        <v>0.03115264798</v>
      </c>
      <c r="G474" s="7">
        <v>86.0</v>
      </c>
      <c r="H474" s="7">
        <v>93.0</v>
      </c>
      <c r="I474" s="10">
        <f t="shared" si="2"/>
        <v>0.9247311828</v>
      </c>
      <c r="J474" s="7" t="s">
        <v>29</v>
      </c>
      <c r="K474" s="18">
        <v>34.0</v>
      </c>
      <c r="L474" s="18">
        <v>7.0</v>
      </c>
      <c r="M474" s="7" t="s">
        <v>18</v>
      </c>
    </row>
    <row r="475" ht="15.75" customHeight="1">
      <c r="A475" s="19">
        <v>43067.0</v>
      </c>
      <c r="B475" s="17" t="s">
        <v>267</v>
      </c>
      <c r="C475" s="18">
        <v>647.0</v>
      </c>
      <c r="D475" s="18">
        <v>21.0</v>
      </c>
      <c r="E475" s="18">
        <v>668.0</v>
      </c>
      <c r="F475" s="9">
        <f t="shared" si="1"/>
        <v>0.03143712575</v>
      </c>
      <c r="G475" s="7">
        <v>77.0</v>
      </c>
      <c r="H475" s="7">
        <v>129.0</v>
      </c>
      <c r="I475" s="10">
        <f t="shared" si="2"/>
        <v>0.5968992248</v>
      </c>
      <c r="J475" s="7" t="s">
        <v>14</v>
      </c>
      <c r="K475" s="18">
        <v>51.0</v>
      </c>
      <c r="L475" s="18">
        <v>6.0</v>
      </c>
      <c r="M475" s="7" t="s">
        <v>15</v>
      </c>
    </row>
    <row r="476" ht="15.75" customHeight="1">
      <c r="A476" s="16">
        <v>42893.0</v>
      </c>
      <c r="B476" s="17" t="s">
        <v>263</v>
      </c>
      <c r="C476" s="18">
        <v>398.0</v>
      </c>
      <c r="D476" s="18">
        <v>13.0</v>
      </c>
      <c r="E476" s="18">
        <v>411.0</v>
      </c>
      <c r="F476" s="9">
        <f t="shared" si="1"/>
        <v>0.03163017032</v>
      </c>
      <c r="G476" s="7">
        <v>24.0</v>
      </c>
      <c r="H476" s="7">
        <v>107.0</v>
      </c>
      <c r="I476" s="10">
        <f t="shared" si="2"/>
        <v>0.2242990654</v>
      </c>
      <c r="J476" s="7" t="s">
        <v>29</v>
      </c>
      <c r="K476" s="18">
        <v>50.0</v>
      </c>
      <c r="L476" s="18">
        <v>8.0</v>
      </c>
      <c r="M476" s="7" t="s">
        <v>22</v>
      </c>
    </row>
    <row r="477" ht="15.75" customHeight="1">
      <c r="A477" s="19">
        <v>42973.0</v>
      </c>
      <c r="B477" s="17" t="s">
        <v>268</v>
      </c>
      <c r="C477" s="18">
        <v>489.0</v>
      </c>
      <c r="D477" s="18">
        <v>16.0</v>
      </c>
      <c r="E477" s="18">
        <v>505.0</v>
      </c>
      <c r="F477" s="9">
        <f t="shared" si="1"/>
        <v>0.03168316832</v>
      </c>
      <c r="G477" s="7">
        <v>44.0</v>
      </c>
      <c r="H477" s="7">
        <v>142.0</v>
      </c>
      <c r="I477" s="10">
        <f t="shared" si="2"/>
        <v>0.3098591549</v>
      </c>
      <c r="J477" s="7" t="s">
        <v>29</v>
      </c>
      <c r="K477" s="18">
        <v>55.0</v>
      </c>
      <c r="L477" s="18">
        <v>9.0</v>
      </c>
      <c r="M477" s="7" t="s">
        <v>18</v>
      </c>
    </row>
    <row r="478" ht="15.75" customHeight="1">
      <c r="A478" s="16">
        <v>42865.0</v>
      </c>
      <c r="B478" s="17" t="s">
        <v>269</v>
      </c>
      <c r="C478" s="18">
        <v>611.0</v>
      </c>
      <c r="D478" s="18">
        <v>20.0</v>
      </c>
      <c r="E478" s="18">
        <v>631.0</v>
      </c>
      <c r="F478" s="9">
        <f t="shared" si="1"/>
        <v>0.03169572108</v>
      </c>
      <c r="G478" s="7">
        <v>96.0</v>
      </c>
      <c r="H478" s="7">
        <v>142.0</v>
      </c>
      <c r="I478" s="10">
        <f t="shared" si="2"/>
        <v>0.676056338</v>
      </c>
      <c r="J478" s="7" t="s">
        <v>64</v>
      </c>
      <c r="K478" s="18">
        <v>32.0</v>
      </c>
      <c r="L478" s="18">
        <v>2.0</v>
      </c>
      <c r="M478" s="7" t="s">
        <v>15</v>
      </c>
    </row>
    <row r="479" ht="15.75" customHeight="1">
      <c r="A479" s="12">
        <v>42964.0</v>
      </c>
      <c r="B479" s="14" t="s">
        <v>33</v>
      </c>
      <c r="C479" s="15">
        <v>397.0</v>
      </c>
      <c r="D479" s="15">
        <v>13.0</v>
      </c>
      <c r="E479" s="15">
        <v>410.0</v>
      </c>
      <c r="F479" s="9">
        <f t="shared" si="1"/>
        <v>0.03170731707</v>
      </c>
      <c r="G479" s="7">
        <v>31.0</v>
      </c>
      <c r="H479" s="7">
        <v>122.0</v>
      </c>
      <c r="I479" s="10">
        <f t="shared" si="2"/>
        <v>0.2540983607</v>
      </c>
      <c r="J479" s="7" t="s">
        <v>29</v>
      </c>
      <c r="K479" s="15">
        <v>57.0</v>
      </c>
      <c r="L479" s="15">
        <v>8.0</v>
      </c>
      <c r="M479" s="7" t="s">
        <v>15</v>
      </c>
    </row>
    <row r="480" ht="15.75" customHeight="1">
      <c r="A480" s="19">
        <v>42846.0</v>
      </c>
      <c r="B480" s="17" t="s">
        <v>197</v>
      </c>
      <c r="C480" s="18">
        <v>486.0</v>
      </c>
      <c r="D480" s="18">
        <v>16.0</v>
      </c>
      <c r="E480" s="18">
        <v>502.0</v>
      </c>
      <c r="F480" s="9">
        <f t="shared" si="1"/>
        <v>0.03187250996</v>
      </c>
      <c r="G480" s="7">
        <v>33.0</v>
      </c>
      <c r="H480" s="7">
        <v>92.0</v>
      </c>
      <c r="I480" s="10">
        <f t="shared" si="2"/>
        <v>0.3586956522</v>
      </c>
      <c r="J480" s="7" t="s">
        <v>14</v>
      </c>
      <c r="K480" s="18">
        <v>25.0</v>
      </c>
      <c r="L480" s="18">
        <v>5.0</v>
      </c>
      <c r="M480" s="7" t="s">
        <v>18</v>
      </c>
    </row>
    <row r="481" ht="15.75" customHeight="1">
      <c r="A481" s="16">
        <v>42738.0</v>
      </c>
      <c r="B481" s="17" t="s">
        <v>98</v>
      </c>
      <c r="C481" s="18">
        <v>302.0</v>
      </c>
      <c r="D481" s="18">
        <v>10.0</v>
      </c>
      <c r="E481" s="18">
        <v>312.0</v>
      </c>
      <c r="F481" s="9">
        <f t="shared" si="1"/>
        <v>0.03205128205</v>
      </c>
      <c r="G481" s="7">
        <v>93.0</v>
      </c>
      <c r="H481" s="7">
        <v>143.0</v>
      </c>
      <c r="I481" s="10">
        <f t="shared" si="2"/>
        <v>0.6503496503</v>
      </c>
      <c r="J481" s="7" t="s">
        <v>14</v>
      </c>
      <c r="K481" s="18">
        <v>50.0</v>
      </c>
      <c r="L481" s="18">
        <v>4.0</v>
      </c>
      <c r="M481" s="7" t="s">
        <v>18</v>
      </c>
    </row>
    <row r="482" ht="15.75" customHeight="1">
      <c r="A482" s="19">
        <v>42954.0</v>
      </c>
      <c r="B482" s="17" t="s">
        <v>13</v>
      </c>
      <c r="C482" s="18">
        <v>837.0</v>
      </c>
      <c r="D482" s="18">
        <v>28.0</v>
      </c>
      <c r="E482" s="18">
        <v>865.0</v>
      </c>
      <c r="F482" s="9">
        <f t="shared" si="1"/>
        <v>0.0323699422</v>
      </c>
      <c r="G482" s="7">
        <v>27.0</v>
      </c>
      <c r="H482" s="7">
        <v>148.0</v>
      </c>
      <c r="I482" s="10">
        <f t="shared" si="2"/>
        <v>0.1824324324</v>
      </c>
      <c r="J482" s="7" t="s">
        <v>14</v>
      </c>
      <c r="K482" s="18">
        <v>55.0</v>
      </c>
      <c r="L482" s="18">
        <v>9.0</v>
      </c>
      <c r="M482" s="7" t="s">
        <v>22</v>
      </c>
    </row>
    <row r="483" ht="15.75" customHeight="1">
      <c r="A483" s="19">
        <v>42796.0</v>
      </c>
      <c r="B483" s="17" t="s">
        <v>224</v>
      </c>
      <c r="C483" s="18">
        <v>627.0</v>
      </c>
      <c r="D483" s="18">
        <v>21.0</v>
      </c>
      <c r="E483" s="18">
        <v>648.0</v>
      </c>
      <c r="F483" s="9">
        <f t="shared" si="1"/>
        <v>0.03240740741</v>
      </c>
      <c r="G483" s="7">
        <v>100.0</v>
      </c>
      <c r="H483" s="7">
        <v>122.0</v>
      </c>
      <c r="I483" s="10">
        <f t="shared" si="2"/>
        <v>0.8196721311</v>
      </c>
      <c r="J483" s="7" t="s">
        <v>14</v>
      </c>
      <c r="K483" s="18">
        <v>39.0</v>
      </c>
      <c r="L483" s="18">
        <v>5.0</v>
      </c>
      <c r="M483" s="7" t="s">
        <v>22</v>
      </c>
    </row>
    <row r="484" ht="15.75" customHeight="1">
      <c r="A484" s="16">
        <v>43030.0</v>
      </c>
      <c r="B484" s="17" t="s">
        <v>104</v>
      </c>
      <c r="C484" s="18">
        <v>560.0</v>
      </c>
      <c r="D484" s="18">
        <v>19.0</v>
      </c>
      <c r="E484" s="18">
        <v>579.0</v>
      </c>
      <c r="F484" s="9">
        <f t="shared" si="1"/>
        <v>0.03281519862</v>
      </c>
      <c r="G484" s="7">
        <v>37.0</v>
      </c>
      <c r="H484" s="7">
        <v>112.0</v>
      </c>
      <c r="I484" s="10">
        <f t="shared" si="2"/>
        <v>0.3303571429</v>
      </c>
      <c r="J484" s="7" t="s">
        <v>64</v>
      </c>
      <c r="K484" s="18">
        <v>28.0</v>
      </c>
      <c r="L484" s="18">
        <v>5.0</v>
      </c>
      <c r="M484" s="7" t="s">
        <v>15</v>
      </c>
    </row>
    <row r="485" ht="15.75" customHeight="1">
      <c r="A485" s="16">
        <v>42890.0</v>
      </c>
      <c r="B485" s="17" t="s">
        <v>51</v>
      </c>
      <c r="C485" s="18">
        <v>324.0</v>
      </c>
      <c r="D485" s="18">
        <v>11.0</v>
      </c>
      <c r="E485" s="18">
        <v>335.0</v>
      </c>
      <c r="F485" s="9">
        <f t="shared" si="1"/>
        <v>0.0328358209</v>
      </c>
      <c r="G485" s="7">
        <v>67.0</v>
      </c>
      <c r="H485" s="7">
        <v>99.0</v>
      </c>
      <c r="I485" s="10">
        <f t="shared" si="2"/>
        <v>0.6767676768</v>
      </c>
      <c r="J485" s="7" t="s">
        <v>14</v>
      </c>
      <c r="K485" s="18">
        <v>24.0</v>
      </c>
      <c r="L485" s="18">
        <v>6.0</v>
      </c>
      <c r="M485" s="7" t="s">
        <v>18</v>
      </c>
    </row>
    <row r="486" ht="15.75" customHeight="1">
      <c r="A486" s="16">
        <v>42947.0</v>
      </c>
      <c r="B486" s="17" t="s">
        <v>270</v>
      </c>
      <c r="C486" s="18">
        <v>735.0</v>
      </c>
      <c r="D486" s="18">
        <v>25.0</v>
      </c>
      <c r="E486" s="18">
        <v>760.0</v>
      </c>
      <c r="F486" s="9">
        <f t="shared" si="1"/>
        <v>0.03289473684</v>
      </c>
      <c r="G486" s="7">
        <v>61.0</v>
      </c>
      <c r="H486" s="7">
        <v>102.0</v>
      </c>
      <c r="I486" s="10">
        <f t="shared" si="2"/>
        <v>0.5980392157</v>
      </c>
      <c r="J486" s="7" t="s">
        <v>14</v>
      </c>
      <c r="K486" s="18">
        <v>26.0</v>
      </c>
      <c r="L486" s="18">
        <v>3.0</v>
      </c>
      <c r="M486" s="7" t="s">
        <v>18</v>
      </c>
    </row>
    <row r="487" ht="15.75" customHeight="1">
      <c r="A487" s="19">
        <v>42917.0</v>
      </c>
      <c r="B487" s="17" t="s">
        <v>233</v>
      </c>
      <c r="C487" s="18">
        <v>645.0</v>
      </c>
      <c r="D487" s="18">
        <v>22.0</v>
      </c>
      <c r="E487" s="18">
        <v>667.0</v>
      </c>
      <c r="F487" s="9">
        <f t="shared" si="1"/>
        <v>0.03298350825</v>
      </c>
      <c r="G487" s="7">
        <v>84.0</v>
      </c>
      <c r="H487" s="7">
        <v>127.0</v>
      </c>
      <c r="I487" s="10">
        <f t="shared" si="2"/>
        <v>0.6614173228</v>
      </c>
      <c r="J487" s="7" t="s">
        <v>64</v>
      </c>
      <c r="K487" s="18">
        <v>34.0</v>
      </c>
      <c r="L487" s="18">
        <v>4.0</v>
      </c>
      <c r="M487" s="7" t="s">
        <v>22</v>
      </c>
    </row>
    <row r="488" ht="15.75" customHeight="1">
      <c r="A488" s="16">
        <v>43020.0</v>
      </c>
      <c r="B488" s="17" t="s">
        <v>268</v>
      </c>
      <c r="C488" s="18">
        <v>460.0</v>
      </c>
      <c r="D488" s="18">
        <v>16.0</v>
      </c>
      <c r="E488" s="18">
        <v>476.0</v>
      </c>
      <c r="F488" s="9">
        <f t="shared" si="1"/>
        <v>0.03361344538</v>
      </c>
      <c r="G488" s="7">
        <v>85.0</v>
      </c>
      <c r="H488" s="7">
        <v>139.0</v>
      </c>
      <c r="I488" s="10">
        <f t="shared" si="2"/>
        <v>0.6115107914</v>
      </c>
      <c r="J488" s="7" t="s">
        <v>29</v>
      </c>
      <c r="K488" s="18">
        <v>58.0</v>
      </c>
      <c r="L488" s="18">
        <v>6.0</v>
      </c>
      <c r="M488" s="7" t="s">
        <v>22</v>
      </c>
    </row>
    <row r="489" ht="15.75" customHeight="1">
      <c r="A489" s="19">
        <v>42795.0</v>
      </c>
      <c r="B489" s="17" t="s">
        <v>203</v>
      </c>
      <c r="C489" s="18">
        <v>373.0</v>
      </c>
      <c r="D489" s="18">
        <v>13.0</v>
      </c>
      <c r="E489" s="18">
        <v>386.0</v>
      </c>
      <c r="F489" s="9">
        <f t="shared" si="1"/>
        <v>0.03367875648</v>
      </c>
      <c r="G489" s="7">
        <v>60.0</v>
      </c>
      <c r="H489" s="7">
        <v>120.0</v>
      </c>
      <c r="I489" s="10">
        <f t="shared" si="2"/>
        <v>0.5</v>
      </c>
      <c r="J489" s="7" t="s">
        <v>29</v>
      </c>
      <c r="K489" s="18">
        <v>21.0</v>
      </c>
      <c r="L489" s="18">
        <v>4.0</v>
      </c>
      <c r="M489" s="7" t="s">
        <v>15</v>
      </c>
    </row>
    <row r="490" ht="15.75" customHeight="1">
      <c r="A490" s="19">
        <v>42784.0</v>
      </c>
      <c r="B490" s="17" t="s">
        <v>231</v>
      </c>
      <c r="C490" s="18">
        <v>571.0</v>
      </c>
      <c r="D490" s="18">
        <v>20.0</v>
      </c>
      <c r="E490" s="18">
        <v>591.0</v>
      </c>
      <c r="F490" s="9">
        <f t="shared" si="1"/>
        <v>0.03384094755</v>
      </c>
      <c r="G490" s="7">
        <v>97.0</v>
      </c>
      <c r="H490" s="7">
        <v>132.0</v>
      </c>
      <c r="I490" s="10">
        <f t="shared" si="2"/>
        <v>0.7348484848</v>
      </c>
      <c r="J490" s="7" t="s">
        <v>64</v>
      </c>
      <c r="K490" s="18">
        <v>63.0</v>
      </c>
      <c r="L490" s="18">
        <v>7.0</v>
      </c>
      <c r="M490" s="7" t="s">
        <v>22</v>
      </c>
    </row>
    <row r="491" ht="15.75" customHeight="1">
      <c r="A491" s="19">
        <v>42902.0</v>
      </c>
      <c r="B491" s="17" t="s">
        <v>267</v>
      </c>
      <c r="C491" s="18">
        <v>598.0</v>
      </c>
      <c r="D491" s="18">
        <v>21.0</v>
      </c>
      <c r="E491" s="18">
        <v>619.0</v>
      </c>
      <c r="F491" s="9">
        <f t="shared" si="1"/>
        <v>0.03392568659</v>
      </c>
      <c r="G491" s="7">
        <v>95.0</v>
      </c>
      <c r="H491" s="7">
        <v>145.0</v>
      </c>
      <c r="I491" s="10">
        <f t="shared" si="2"/>
        <v>0.6551724138</v>
      </c>
      <c r="J491" s="7" t="s">
        <v>14</v>
      </c>
      <c r="K491" s="18">
        <v>43.0</v>
      </c>
      <c r="L491" s="18">
        <v>3.0</v>
      </c>
      <c r="M491" s="7" t="s">
        <v>22</v>
      </c>
    </row>
    <row r="492" ht="15.75" customHeight="1">
      <c r="A492" s="16">
        <v>42850.0</v>
      </c>
      <c r="B492" s="17" t="s">
        <v>251</v>
      </c>
      <c r="C492" s="18">
        <v>796.0</v>
      </c>
      <c r="D492" s="18">
        <v>28.0</v>
      </c>
      <c r="E492" s="18">
        <v>824.0</v>
      </c>
      <c r="F492" s="9">
        <f t="shared" si="1"/>
        <v>0.03398058252</v>
      </c>
      <c r="G492" s="7">
        <v>47.0</v>
      </c>
      <c r="H492" s="7">
        <v>97.0</v>
      </c>
      <c r="I492" s="10">
        <f t="shared" si="2"/>
        <v>0.4845360825</v>
      </c>
      <c r="J492" s="7" t="s">
        <v>14</v>
      </c>
      <c r="K492" s="18">
        <v>46.0</v>
      </c>
      <c r="L492" s="18">
        <v>2.0</v>
      </c>
      <c r="M492" s="7" t="s">
        <v>22</v>
      </c>
    </row>
    <row r="493" ht="15.75" customHeight="1">
      <c r="A493" s="19">
        <v>42853.0</v>
      </c>
      <c r="B493" s="17" t="s">
        <v>245</v>
      </c>
      <c r="C493" s="18">
        <v>369.0</v>
      </c>
      <c r="D493" s="18">
        <v>13.0</v>
      </c>
      <c r="E493" s="18">
        <v>382.0</v>
      </c>
      <c r="F493" s="9">
        <f t="shared" si="1"/>
        <v>0.03403141361</v>
      </c>
      <c r="G493" s="7">
        <v>25.0</v>
      </c>
      <c r="H493" s="7">
        <v>90.0</v>
      </c>
      <c r="I493" s="10">
        <f t="shared" si="2"/>
        <v>0.2777777778</v>
      </c>
      <c r="J493" s="7" t="s">
        <v>29</v>
      </c>
      <c r="K493" s="18">
        <v>65.0</v>
      </c>
      <c r="L493" s="18">
        <v>4.0</v>
      </c>
      <c r="M493" s="7" t="s">
        <v>15</v>
      </c>
    </row>
    <row r="494" ht="15.75" customHeight="1">
      <c r="A494" s="19">
        <v>42932.0</v>
      </c>
      <c r="B494" s="17" t="s">
        <v>58</v>
      </c>
      <c r="C494" s="18">
        <v>624.0</v>
      </c>
      <c r="D494" s="18">
        <v>22.0</v>
      </c>
      <c r="E494" s="18">
        <v>646.0</v>
      </c>
      <c r="F494" s="9">
        <f t="shared" si="1"/>
        <v>0.03405572755</v>
      </c>
      <c r="G494" s="7">
        <v>70.0</v>
      </c>
      <c r="H494" s="7">
        <v>144.0</v>
      </c>
      <c r="I494" s="10">
        <f t="shared" si="2"/>
        <v>0.4861111111</v>
      </c>
      <c r="J494" s="7" t="s">
        <v>64</v>
      </c>
      <c r="K494" s="18">
        <v>22.0</v>
      </c>
      <c r="L494" s="18">
        <v>3.0</v>
      </c>
      <c r="M494" s="7" t="s">
        <v>22</v>
      </c>
    </row>
    <row r="495" ht="15.75" customHeight="1">
      <c r="A495" s="19">
        <v>42738.0</v>
      </c>
      <c r="B495" s="17" t="s">
        <v>53</v>
      </c>
      <c r="C495" s="18">
        <v>367.0</v>
      </c>
      <c r="D495" s="18">
        <v>13.0</v>
      </c>
      <c r="E495" s="18">
        <v>380.0</v>
      </c>
      <c r="F495" s="9">
        <f t="shared" si="1"/>
        <v>0.03421052632</v>
      </c>
      <c r="G495" s="7">
        <v>76.0</v>
      </c>
      <c r="H495" s="7">
        <v>95.0</v>
      </c>
      <c r="I495" s="10">
        <f t="shared" si="2"/>
        <v>0.8</v>
      </c>
      <c r="J495" s="7" t="s">
        <v>29</v>
      </c>
      <c r="K495" s="18">
        <v>48.0</v>
      </c>
      <c r="L495" s="18">
        <v>8.0</v>
      </c>
      <c r="M495" s="7" t="s">
        <v>15</v>
      </c>
    </row>
    <row r="496" ht="15.75" customHeight="1">
      <c r="A496" s="16">
        <v>43060.0</v>
      </c>
      <c r="B496" s="17" t="s">
        <v>238</v>
      </c>
      <c r="C496" s="18">
        <v>790.0</v>
      </c>
      <c r="D496" s="18">
        <v>28.0</v>
      </c>
      <c r="E496" s="18">
        <v>818.0</v>
      </c>
      <c r="F496" s="9">
        <f t="shared" si="1"/>
        <v>0.03422982885</v>
      </c>
      <c r="G496" s="7">
        <v>21.0</v>
      </c>
      <c r="H496" s="7">
        <v>145.0</v>
      </c>
      <c r="I496" s="10">
        <f t="shared" si="2"/>
        <v>0.1448275862</v>
      </c>
      <c r="J496" s="7" t="s">
        <v>14</v>
      </c>
      <c r="K496" s="18">
        <v>65.0</v>
      </c>
      <c r="L496" s="18">
        <v>8.0</v>
      </c>
      <c r="M496" s="7" t="s">
        <v>18</v>
      </c>
    </row>
    <row r="497" ht="15.75" customHeight="1">
      <c r="A497" s="19">
        <v>42884.0</v>
      </c>
      <c r="B497" s="17" t="s">
        <v>258</v>
      </c>
      <c r="C497" s="18">
        <v>448.0</v>
      </c>
      <c r="D497" s="18">
        <v>16.0</v>
      </c>
      <c r="E497" s="18">
        <v>464.0</v>
      </c>
      <c r="F497" s="9">
        <f t="shared" si="1"/>
        <v>0.03448275862</v>
      </c>
      <c r="G497" s="7">
        <v>89.0</v>
      </c>
      <c r="H497" s="7">
        <v>122.0</v>
      </c>
      <c r="I497" s="10">
        <f t="shared" si="2"/>
        <v>0.7295081967</v>
      </c>
      <c r="J497" s="7" t="s">
        <v>29</v>
      </c>
      <c r="K497" s="18">
        <v>50.0</v>
      </c>
      <c r="L497" s="18">
        <v>1.0</v>
      </c>
      <c r="M497" s="7" t="s">
        <v>22</v>
      </c>
    </row>
    <row r="498" ht="15.75" customHeight="1">
      <c r="A498" s="19">
        <v>43069.0</v>
      </c>
      <c r="B498" s="17" t="s">
        <v>207</v>
      </c>
      <c r="C498" s="18">
        <v>504.0</v>
      </c>
      <c r="D498" s="18">
        <v>18.0</v>
      </c>
      <c r="E498" s="18">
        <v>522.0</v>
      </c>
      <c r="F498" s="9">
        <f t="shared" si="1"/>
        <v>0.03448275862</v>
      </c>
      <c r="G498" s="7">
        <v>62.0</v>
      </c>
      <c r="H498" s="7">
        <v>94.0</v>
      </c>
      <c r="I498" s="10">
        <f t="shared" si="2"/>
        <v>0.6595744681</v>
      </c>
      <c r="J498" s="7" t="s">
        <v>14</v>
      </c>
      <c r="K498" s="18">
        <v>36.0</v>
      </c>
      <c r="L498" s="18">
        <v>5.0</v>
      </c>
      <c r="M498" s="7" t="s">
        <v>22</v>
      </c>
    </row>
    <row r="499" ht="15.75" customHeight="1">
      <c r="A499" s="16">
        <v>42982.0</v>
      </c>
      <c r="B499" s="17" t="s">
        <v>212</v>
      </c>
      <c r="C499" s="18">
        <v>357.0</v>
      </c>
      <c r="D499" s="18">
        <v>13.0</v>
      </c>
      <c r="E499" s="18">
        <v>370.0</v>
      </c>
      <c r="F499" s="9">
        <f t="shared" si="1"/>
        <v>0.03513513514</v>
      </c>
      <c r="G499" s="7">
        <v>100.0</v>
      </c>
      <c r="H499" s="7">
        <v>148.0</v>
      </c>
      <c r="I499" s="10">
        <f t="shared" si="2"/>
        <v>0.6756756757</v>
      </c>
      <c r="J499" s="7" t="s">
        <v>14</v>
      </c>
      <c r="K499" s="18">
        <v>48.0</v>
      </c>
      <c r="L499" s="18">
        <v>1.0</v>
      </c>
      <c r="M499" s="7" t="s">
        <v>22</v>
      </c>
    </row>
    <row r="500" ht="15.75" customHeight="1">
      <c r="A500" s="19">
        <v>42888.0</v>
      </c>
      <c r="B500" s="17" t="s">
        <v>271</v>
      </c>
      <c r="C500" s="18">
        <v>792.0</v>
      </c>
      <c r="D500" s="18">
        <v>29.0</v>
      </c>
      <c r="E500" s="18">
        <v>821.0</v>
      </c>
      <c r="F500" s="9">
        <f t="shared" si="1"/>
        <v>0.0353227771</v>
      </c>
      <c r="G500" s="7">
        <v>29.0</v>
      </c>
      <c r="H500" s="7">
        <v>149.0</v>
      </c>
      <c r="I500" s="10">
        <f t="shared" si="2"/>
        <v>0.1946308725</v>
      </c>
      <c r="J500" s="7" t="s">
        <v>64</v>
      </c>
      <c r="K500" s="18">
        <v>65.0</v>
      </c>
      <c r="L500" s="18">
        <v>4.0</v>
      </c>
      <c r="M500" s="7" t="s">
        <v>18</v>
      </c>
    </row>
    <row r="501" ht="15.75" customHeight="1">
      <c r="A501" s="16">
        <v>43004.0</v>
      </c>
      <c r="B501" s="17" t="s">
        <v>166</v>
      </c>
      <c r="C501" s="18">
        <v>787.0</v>
      </c>
      <c r="D501" s="18">
        <v>29.0</v>
      </c>
      <c r="E501" s="18">
        <v>816.0</v>
      </c>
      <c r="F501" s="9">
        <f t="shared" si="1"/>
        <v>0.03553921569</v>
      </c>
      <c r="G501" s="7">
        <v>79.0</v>
      </c>
      <c r="H501" s="7">
        <v>104.0</v>
      </c>
      <c r="I501" s="10">
        <f t="shared" si="2"/>
        <v>0.7596153846</v>
      </c>
      <c r="J501" s="7" t="s">
        <v>64</v>
      </c>
      <c r="K501" s="18">
        <v>61.0</v>
      </c>
      <c r="L501" s="18">
        <v>7.0</v>
      </c>
      <c r="M501" s="7" t="s">
        <v>15</v>
      </c>
    </row>
    <row r="502" ht="15.75" customHeight="1">
      <c r="A502" s="16">
        <v>42816.0</v>
      </c>
      <c r="B502" s="17" t="s">
        <v>61</v>
      </c>
      <c r="C502" s="18">
        <v>379.0</v>
      </c>
      <c r="D502" s="18">
        <v>14.0</v>
      </c>
      <c r="E502" s="18">
        <v>393.0</v>
      </c>
      <c r="F502" s="9">
        <f t="shared" si="1"/>
        <v>0.03562340967</v>
      </c>
      <c r="G502" s="7">
        <v>65.0</v>
      </c>
      <c r="H502" s="7">
        <v>105.0</v>
      </c>
      <c r="I502" s="10">
        <f t="shared" si="2"/>
        <v>0.619047619</v>
      </c>
      <c r="J502" s="7" t="s">
        <v>29</v>
      </c>
      <c r="K502" s="18">
        <v>29.0</v>
      </c>
      <c r="L502" s="18">
        <v>7.0</v>
      </c>
      <c r="M502" s="7" t="s">
        <v>15</v>
      </c>
    </row>
    <row r="503" ht="15.75" customHeight="1">
      <c r="A503" s="16">
        <v>42764.0</v>
      </c>
      <c r="B503" s="17" t="s">
        <v>98</v>
      </c>
      <c r="C503" s="18">
        <v>648.0</v>
      </c>
      <c r="D503" s="18">
        <v>24.0</v>
      </c>
      <c r="E503" s="18">
        <v>672.0</v>
      </c>
      <c r="F503" s="9">
        <f t="shared" si="1"/>
        <v>0.03571428571</v>
      </c>
      <c r="G503" s="7">
        <v>96.0</v>
      </c>
      <c r="H503" s="7">
        <v>113.0</v>
      </c>
      <c r="I503" s="10">
        <f t="shared" si="2"/>
        <v>0.8495575221</v>
      </c>
      <c r="J503" s="7" t="s">
        <v>29</v>
      </c>
      <c r="K503" s="18">
        <v>46.0</v>
      </c>
      <c r="L503" s="18">
        <v>2.0</v>
      </c>
      <c r="M503" s="7" t="s">
        <v>22</v>
      </c>
    </row>
    <row r="504" ht="15.75" customHeight="1">
      <c r="A504" s="19">
        <v>42894.0</v>
      </c>
      <c r="B504" s="17" t="s">
        <v>181</v>
      </c>
      <c r="C504" s="18">
        <v>588.0</v>
      </c>
      <c r="D504" s="18">
        <v>22.0</v>
      </c>
      <c r="E504" s="18">
        <v>610.0</v>
      </c>
      <c r="F504" s="9">
        <f t="shared" si="1"/>
        <v>0.03606557377</v>
      </c>
      <c r="G504" s="7">
        <v>93.0</v>
      </c>
      <c r="H504" s="7">
        <v>111.0</v>
      </c>
      <c r="I504" s="10">
        <f t="shared" si="2"/>
        <v>0.8378378378</v>
      </c>
      <c r="J504" s="7" t="s">
        <v>64</v>
      </c>
      <c r="K504" s="18">
        <v>28.0</v>
      </c>
      <c r="L504" s="18">
        <v>6.0</v>
      </c>
      <c r="M504" s="7" t="s">
        <v>18</v>
      </c>
    </row>
    <row r="505" ht="15.75" customHeight="1">
      <c r="A505" s="16">
        <v>43042.0</v>
      </c>
      <c r="B505" s="17" t="s">
        <v>101</v>
      </c>
      <c r="C505" s="18">
        <v>658.0</v>
      </c>
      <c r="D505" s="18">
        <v>25.0</v>
      </c>
      <c r="E505" s="18">
        <v>683.0</v>
      </c>
      <c r="F505" s="9">
        <f t="shared" si="1"/>
        <v>0.03660322108</v>
      </c>
      <c r="G505" s="7">
        <v>84.0</v>
      </c>
      <c r="H505" s="7">
        <v>128.0</v>
      </c>
      <c r="I505" s="10">
        <f t="shared" si="2"/>
        <v>0.65625</v>
      </c>
      <c r="J505" s="7" t="s">
        <v>14</v>
      </c>
      <c r="K505" s="18">
        <v>29.0</v>
      </c>
      <c r="L505" s="18">
        <v>8.0</v>
      </c>
      <c r="M505" s="7" t="s">
        <v>22</v>
      </c>
    </row>
    <row r="506" ht="15.75" customHeight="1">
      <c r="A506" s="16">
        <v>42854.0</v>
      </c>
      <c r="B506" s="17" t="s">
        <v>93</v>
      </c>
      <c r="C506" s="18">
        <v>341.0</v>
      </c>
      <c r="D506" s="18">
        <v>13.0</v>
      </c>
      <c r="E506" s="18">
        <v>354.0</v>
      </c>
      <c r="F506" s="9">
        <f t="shared" si="1"/>
        <v>0.03672316384</v>
      </c>
      <c r="G506" s="7">
        <v>20.0</v>
      </c>
      <c r="H506" s="7">
        <v>103.0</v>
      </c>
      <c r="I506" s="10">
        <f t="shared" si="2"/>
        <v>0.1941747573</v>
      </c>
      <c r="J506" s="7" t="s">
        <v>29</v>
      </c>
      <c r="K506" s="18">
        <v>60.0</v>
      </c>
      <c r="L506" s="18">
        <v>5.0</v>
      </c>
      <c r="M506" s="7" t="s">
        <v>22</v>
      </c>
    </row>
    <row r="507" ht="15.75" customHeight="1">
      <c r="A507" s="16">
        <v>42893.0</v>
      </c>
      <c r="B507" s="17" t="s">
        <v>213</v>
      </c>
      <c r="C507" s="18">
        <v>367.0</v>
      </c>
      <c r="D507" s="18">
        <v>14.0</v>
      </c>
      <c r="E507" s="18">
        <v>381.0</v>
      </c>
      <c r="F507" s="9">
        <f t="shared" si="1"/>
        <v>0.03674540682</v>
      </c>
      <c r="G507" s="7">
        <v>30.0</v>
      </c>
      <c r="H507" s="7">
        <v>144.0</v>
      </c>
      <c r="I507" s="10">
        <f t="shared" si="2"/>
        <v>0.2083333333</v>
      </c>
      <c r="J507" s="7" t="s">
        <v>29</v>
      </c>
      <c r="K507" s="18">
        <v>34.0</v>
      </c>
      <c r="L507" s="18">
        <v>10.0</v>
      </c>
      <c r="M507" s="7" t="s">
        <v>22</v>
      </c>
    </row>
    <row r="508" ht="15.75" customHeight="1">
      <c r="A508" s="16">
        <v>42829.0</v>
      </c>
      <c r="B508" s="17" t="s">
        <v>68</v>
      </c>
      <c r="C508" s="18">
        <v>497.0</v>
      </c>
      <c r="D508" s="18">
        <v>19.0</v>
      </c>
      <c r="E508" s="18">
        <v>516.0</v>
      </c>
      <c r="F508" s="9">
        <f t="shared" si="1"/>
        <v>0.03682170543</v>
      </c>
      <c r="G508" s="7">
        <v>97.0</v>
      </c>
      <c r="H508" s="7">
        <v>122.0</v>
      </c>
      <c r="I508" s="10">
        <f t="shared" si="2"/>
        <v>0.7950819672</v>
      </c>
      <c r="J508" s="7" t="s">
        <v>64</v>
      </c>
      <c r="K508" s="18">
        <v>50.0</v>
      </c>
      <c r="L508" s="18">
        <v>8.0</v>
      </c>
      <c r="M508" s="7" t="s">
        <v>18</v>
      </c>
    </row>
    <row r="509" ht="15.75" customHeight="1">
      <c r="A509" s="19">
        <v>42810.0</v>
      </c>
      <c r="B509" s="17" t="s">
        <v>31</v>
      </c>
      <c r="C509" s="18">
        <v>574.0</v>
      </c>
      <c r="D509" s="18">
        <v>22.0</v>
      </c>
      <c r="E509" s="18">
        <v>596.0</v>
      </c>
      <c r="F509" s="9">
        <f t="shared" si="1"/>
        <v>0.03691275168</v>
      </c>
      <c r="G509" s="7">
        <v>51.0</v>
      </c>
      <c r="H509" s="7">
        <v>131.0</v>
      </c>
      <c r="I509" s="10">
        <f t="shared" si="2"/>
        <v>0.3893129771</v>
      </c>
      <c r="J509" s="7" t="s">
        <v>64</v>
      </c>
      <c r="K509" s="18">
        <v>47.0</v>
      </c>
      <c r="L509" s="18">
        <v>9.0</v>
      </c>
      <c r="M509" s="7" t="s">
        <v>18</v>
      </c>
    </row>
    <row r="510" ht="15.75" customHeight="1">
      <c r="A510" s="16">
        <v>43043.0</v>
      </c>
      <c r="B510" s="17" t="s">
        <v>219</v>
      </c>
      <c r="C510" s="18">
        <v>756.0</v>
      </c>
      <c r="D510" s="18">
        <v>29.0</v>
      </c>
      <c r="E510" s="18">
        <v>785.0</v>
      </c>
      <c r="F510" s="9">
        <f t="shared" si="1"/>
        <v>0.03694267516</v>
      </c>
      <c r="G510" s="7">
        <v>74.0</v>
      </c>
      <c r="H510" s="7">
        <v>130.0</v>
      </c>
      <c r="I510" s="10">
        <f t="shared" si="2"/>
        <v>0.5692307692</v>
      </c>
      <c r="J510" s="7" t="s">
        <v>64</v>
      </c>
      <c r="K510" s="18">
        <v>60.0</v>
      </c>
      <c r="L510" s="18">
        <v>10.0</v>
      </c>
      <c r="M510" s="7" t="s">
        <v>15</v>
      </c>
    </row>
    <row r="511" ht="15.75" customHeight="1">
      <c r="A511" s="16">
        <v>42739.0</v>
      </c>
      <c r="B511" s="17" t="s">
        <v>38</v>
      </c>
      <c r="C511" s="18">
        <v>520.0</v>
      </c>
      <c r="D511" s="18">
        <v>20.0</v>
      </c>
      <c r="E511" s="18">
        <v>540.0</v>
      </c>
      <c r="F511" s="9">
        <f t="shared" si="1"/>
        <v>0.03703703704</v>
      </c>
      <c r="G511" s="7">
        <v>83.0</v>
      </c>
      <c r="H511" s="7">
        <v>125.0</v>
      </c>
      <c r="I511" s="10">
        <f t="shared" si="2"/>
        <v>0.664</v>
      </c>
      <c r="J511" s="7" t="s">
        <v>64</v>
      </c>
      <c r="K511" s="18">
        <v>44.0</v>
      </c>
      <c r="L511" s="18">
        <v>10.0</v>
      </c>
      <c r="M511" s="7" t="s">
        <v>18</v>
      </c>
    </row>
    <row r="512" ht="15.75" customHeight="1">
      <c r="A512" s="16">
        <v>43016.0</v>
      </c>
      <c r="B512" s="17" t="s">
        <v>272</v>
      </c>
      <c r="C512" s="18">
        <v>615.0</v>
      </c>
      <c r="D512" s="18">
        <v>24.0</v>
      </c>
      <c r="E512" s="18">
        <v>639.0</v>
      </c>
      <c r="F512" s="9">
        <f t="shared" si="1"/>
        <v>0.03755868545</v>
      </c>
      <c r="G512" s="7">
        <v>91.0</v>
      </c>
      <c r="H512" s="7">
        <v>145.0</v>
      </c>
      <c r="I512" s="10">
        <f t="shared" si="2"/>
        <v>0.6275862069</v>
      </c>
      <c r="J512" s="7" t="s">
        <v>29</v>
      </c>
      <c r="K512" s="18">
        <v>32.0</v>
      </c>
      <c r="L512" s="18">
        <v>10.0</v>
      </c>
      <c r="M512" s="7" t="s">
        <v>18</v>
      </c>
    </row>
    <row r="513" ht="15.75" customHeight="1">
      <c r="A513" s="19">
        <v>42930.0</v>
      </c>
      <c r="B513" s="17" t="s">
        <v>272</v>
      </c>
      <c r="C513" s="18">
        <v>503.0</v>
      </c>
      <c r="D513" s="18">
        <v>20.0</v>
      </c>
      <c r="E513" s="18">
        <v>523.0</v>
      </c>
      <c r="F513" s="9">
        <f t="shared" si="1"/>
        <v>0.03824091778</v>
      </c>
      <c r="G513" s="7">
        <v>93.0</v>
      </c>
      <c r="H513" s="7">
        <v>93.0</v>
      </c>
      <c r="I513" s="10">
        <f t="shared" si="2"/>
        <v>1</v>
      </c>
      <c r="J513" s="7" t="s">
        <v>64</v>
      </c>
      <c r="K513" s="18">
        <v>45.0</v>
      </c>
      <c r="L513" s="18">
        <v>5.0</v>
      </c>
      <c r="M513" s="7" t="s">
        <v>15</v>
      </c>
    </row>
    <row r="514" ht="15.75" customHeight="1">
      <c r="A514" s="19">
        <v>42844.0</v>
      </c>
      <c r="B514" s="17" t="s">
        <v>131</v>
      </c>
      <c r="C514" s="18">
        <v>402.0</v>
      </c>
      <c r="D514" s="18">
        <v>16.0</v>
      </c>
      <c r="E514" s="18">
        <v>418.0</v>
      </c>
      <c r="F514" s="9">
        <f t="shared" si="1"/>
        <v>0.03827751196</v>
      </c>
      <c r="G514" s="7">
        <v>57.0</v>
      </c>
      <c r="H514" s="7">
        <v>118.0</v>
      </c>
      <c r="I514" s="10">
        <f t="shared" si="2"/>
        <v>0.4830508475</v>
      </c>
      <c r="J514" s="7" t="s">
        <v>29</v>
      </c>
      <c r="K514" s="18">
        <v>29.0</v>
      </c>
      <c r="L514" s="18">
        <v>7.0</v>
      </c>
      <c r="M514" s="7" t="s">
        <v>18</v>
      </c>
    </row>
    <row r="515" ht="15.75" customHeight="1">
      <c r="A515" s="19">
        <v>42954.0</v>
      </c>
      <c r="B515" s="17" t="s">
        <v>273</v>
      </c>
      <c r="C515" s="18">
        <v>600.0</v>
      </c>
      <c r="D515" s="18">
        <v>24.0</v>
      </c>
      <c r="E515" s="18">
        <v>624.0</v>
      </c>
      <c r="F515" s="9">
        <f t="shared" si="1"/>
        <v>0.03846153846</v>
      </c>
      <c r="G515" s="7">
        <v>55.0</v>
      </c>
      <c r="H515" s="7">
        <v>146.0</v>
      </c>
      <c r="I515" s="10">
        <f t="shared" si="2"/>
        <v>0.3767123288</v>
      </c>
      <c r="J515" s="7" t="s">
        <v>29</v>
      </c>
      <c r="K515" s="18">
        <v>21.0</v>
      </c>
      <c r="L515" s="18">
        <v>1.0</v>
      </c>
      <c r="M515" s="7" t="s">
        <v>22</v>
      </c>
    </row>
    <row r="516" ht="15.75" customHeight="1">
      <c r="A516" s="19">
        <v>43090.0</v>
      </c>
      <c r="B516" s="17" t="s">
        <v>86</v>
      </c>
      <c r="C516" s="18">
        <v>500.0</v>
      </c>
      <c r="D516" s="18">
        <v>20.0</v>
      </c>
      <c r="E516" s="18">
        <v>520.0</v>
      </c>
      <c r="F516" s="9">
        <f t="shared" si="1"/>
        <v>0.03846153846</v>
      </c>
      <c r="G516" s="7">
        <v>76.0</v>
      </c>
      <c r="H516" s="7">
        <v>105.0</v>
      </c>
      <c r="I516" s="10">
        <f t="shared" si="2"/>
        <v>0.7238095238</v>
      </c>
      <c r="J516" s="7" t="s">
        <v>64</v>
      </c>
      <c r="K516" s="18">
        <v>46.0</v>
      </c>
      <c r="L516" s="18">
        <v>4.0</v>
      </c>
      <c r="M516" s="7" t="s">
        <v>22</v>
      </c>
    </row>
    <row r="517" ht="15.75" customHeight="1">
      <c r="A517" s="16">
        <v>42811.0</v>
      </c>
      <c r="B517" s="17" t="s">
        <v>188</v>
      </c>
      <c r="C517" s="18">
        <v>323.0</v>
      </c>
      <c r="D517" s="18">
        <v>13.0</v>
      </c>
      <c r="E517" s="18">
        <v>336.0</v>
      </c>
      <c r="F517" s="9">
        <f t="shared" si="1"/>
        <v>0.03869047619</v>
      </c>
      <c r="G517" s="7">
        <v>47.0</v>
      </c>
      <c r="H517" s="7">
        <v>138.0</v>
      </c>
      <c r="I517" s="10">
        <f t="shared" si="2"/>
        <v>0.3405797101</v>
      </c>
      <c r="J517" s="7" t="s">
        <v>64</v>
      </c>
      <c r="K517" s="18">
        <v>23.0</v>
      </c>
      <c r="L517" s="18">
        <v>4.0</v>
      </c>
      <c r="M517" s="7" t="s">
        <v>22</v>
      </c>
    </row>
    <row r="518" ht="15.75" customHeight="1">
      <c r="A518" s="16">
        <v>43048.0</v>
      </c>
      <c r="B518" s="17" t="s">
        <v>227</v>
      </c>
      <c r="C518" s="18">
        <v>371.0</v>
      </c>
      <c r="D518" s="18">
        <v>15.0</v>
      </c>
      <c r="E518" s="18">
        <v>386.0</v>
      </c>
      <c r="F518" s="9">
        <f t="shared" si="1"/>
        <v>0.03886010363</v>
      </c>
      <c r="G518" s="7">
        <v>91.0</v>
      </c>
      <c r="H518" s="7">
        <v>108.0</v>
      </c>
      <c r="I518" s="10">
        <f t="shared" si="2"/>
        <v>0.8425925926</v>
      </c>
      <c r="J518" s="7" t="s">
        <v>29</v>
      </c>
      <c r="K518" s="18">
        <v>25.0</v>
      </c>
      <c r="L518" s="18">
        <v>6.0</v>
      </c>
      <c r="M518" s="7" t="s">
        <v>18</v>
      </c>
    </row>
    <row r="519" ht="15.75" customHeight="1">
      <c r="A519" s="16">
        <v>42930.0</v>
      </c>
      <c r="B519" s="17" t="s">
        <v>160</v>
      </c>
      <c r="C519" s="18">
        <v>468.0</v>
      </c>
      <c r="D519" s="18">
        <v>19.0</v>
      </c>
      <c r="E519" s="18">
        <v>487.0</v>
      </c>
      <c r="F519" s="9">
        <f t="shared" si="1"/>
        <v>0.03901437372</v>
      </c>
      <c r="G519" s="7">
        <v>61.0</v>
      </c>
      <c r="H519" s="7">
        <v>124.0</v>
      </c>
      <c r="I519" s="10">
        <f t="shared" si="2"/>
        <v>0.4919354839</v>
      </c>
      <c r="J519" s="7" t="s">
        <v>64</v>
      </c>
      <c r="K519" s="18">
        <v>35.0</v>
      </c>
      <c r="L519" s="18">
        <v>2.0</v>
      </c>
      <c r="M519" s="7" t="s">
        <v>18</v>
      </c>
    </row>
    <row r="520" ht="15.75" customHeight="1">
      <c r="A520" s="16">
        <v>42848.0</v>
      </c>
      <c r="B520" s="17" t="s">
        <v>274</v>
      </c>
      <c r="C520" s="18">
        <v>464.0</v>
      </c>
      <c r="D520" s="18">
        <v>19.0</v>
      </c>
      <c r="E520" s="18">
        <v>483.0</v>
      </c>
      <c r="F520" s="9">
        <f t="shared" si="1"/>
        <v>0.03933747412</v>
      </c>
      <c r="G520" s="7">
        <v>70.0</v>
      </c>
      <c r="H520" s="7">
        <v>102.0</v>
      </c>
      <c r="I520" s="10">
        <f t="shared" si="2"/>
        <v>0.6862745098</v>
      </c>
      <c r="J520" s="7" t="s">
        <v>64</v>
      </c>
      <c r="K520" s="18">
        <v>42.0</v>
      </c>
      <c r="L520" s="18">
        <v>10.0</v>
      </c>
      <c r="M520" s="7" t="s">
        <v>22</v>
      </c>
    </row>
    <row r="521" ht="15.75" customHeight="1">
      <c r="A521" s="16">
        <v>42864.0</v>
      </c>
      <c r="B521" s="17" t="s">
        <v>74</v>
      </c>
      <c r="C521" s="18">
        <v>536.0</v>
      </c>
      <c r="D521" s="18">
        <v>22.0</v>
      </c>
      <c r="E521" s="18">
        <v>558.0</v>
      </c>
      <c r="F521" s="9">
        <f t="shared" si="1"/>
        <v>0.0394265233</v>
      </c>
      <c r="G521" s="7">
        <v>29.0</v>
      </c>
      <c r="H521" s="7">
        <v>125.0</v>
      </c>
      <c r="I521" s="10">
        <f t="shared" si="2"/>
        <v>0.232</v>
      </c>
      <c r="J521" s="7" t="s">
        <v>64</v>
      </c>
      <c r="K521" s="18">
        <v>50.0</v>
      </c>
      <c r="L521" s="18">
        <v>6.0</v>
      </c>
      <c r="M521" s="7" t="s">
        <v>15</v>
      </c>
    </row>
    <row r="522" ht="15.75" customHeight="1">
      <c r="A522" s="16">
        <v>42892.0</v>
      </c>
      <c r="B522" s="17" t="s">
        <v>16</v>
      </c>
      <c r="C522" s="18">
        <v>362.0</v>
      </c>
      <c r="D522" s="18">
        <v>15.0</v>
      </c>
      <c r="E522" s="18">
        <v>377.0</v>
      </c>
      <c r="F522" s="9">
        <f t="shared" si="1"/>
        <v>0.03978779841</v>
      </c>
      <c r="G522" s="7">
        <v>85.0</v>
      </c>
      <c r="H522" s="7">
        <v>96.0</v>
      </c>
      <c r="I522" s="10">
        <f t="shared" si="2"/>
        <v>0.8854166667</v>
      </c>
      <c r="J522" s="7" t="s">
        <v>64</v>
      </c>
      <c r="K522" s="18">
        <v>44.0</v>
      </c>
      <c r="L522" s="18">
        <v>8.0</v>
      </c>
      <c r="M522" s="7" t="s">
        <v>22</v>
      </c>
    </row>
    <row r="523" ht="15.75" customHeight="1">
      <c r="A523" s="16">
        <v>43059.0</v>
      </c>
      <c r="B523" s="17" t="s">
        <v>261</v>
      </c>
      <c r="C523" s="18">
        <v>482.0</v>
      </c>
      <c r="D523" s="18">
        <v>20.0</v>
      </c>
      <c r="E523" s="18">
        <v>502.0</v>
      </c>
      <c r="F523" s="9">
        <f t="shared" si="1"/>
        <v>0.03984063745</v>
      </c>
      <c r="G523" s="7">
        <v>68.0</v>
      </c>
      <c r="H523" s="7">
        <v>120.0</v>
      </c>
      <c r="I523" s="10">
        <f t="shared" si="2"/>
        <v>0.5666666667</v>
      </c>
      <c r="J523" s="7" t="s">
        <v>64</v>
      </c>
      <c r="K523" s="18">
        <v>38.0</v>
      </c>
      <c r="L523" s="18">
        <v>6.0</v>
      </c>
      <c r="M523" s="7" t="s">
        <v>15</v>
      </c>
    </row>
    <row r="524" ht="15.75" customHeight="1">
      <c r="A524" s="16">
        <v>42897.0</v>
      </c>
      <c r="B524" s="17" t="s">
        <v>108</v>
      </c>
      <c r="C524" s="18">
        <v>525.0</v>
      </c>
      <c r="D524" s="18">
        <v>22.0</v>
      </c>
      <c r="E524" s="18">
        <v>547.0</v>
      </c>
      <c r="F524" s="9">
        <f t="shared" si="1"/>
        <v>0.04021937843</v>
      </c>
      <c r="G524" s="7">
        <v>91.0</v>
      </c>
      <c r="H524" s="7">
        <v>136.0</v>
      </c>
      <c r="I524" s="10">
        <f t="shared" si="2"/>
        <v>0.6691176471</v>
      </c>
      <c r="J524" s="7" t="s">
        <v>64</v>
      </c>
      <c r="K524" s="18">
        <v>61.0</v>
      </c>
      <c r="L524" s="18">
        <v>7.0</v>
      </c>
      <c r="M524" s="7" t="s">
        <v>22</v>
      </c>
    </row>
    <row r="525" ht="15.75" customHeight="1">
      <c r="A525" s="19">
        <v>42943.0</v>
      </c>
      <c r="B525" s="17" t="s">
        <v>235</v>
      </c>
      <c r="C525" s="18">
        <v>471.0</v>
      </c>
      <c r="D525" s="18">
        <v>20.0</v>
      </c>
      <c r="E525" s="18">
        <v>491.0</v>
      </c>
      <c r="F525" s="9">
        <f t="shared" si="1"/>
        <v>0.04073319756</v>
      </c>
      <c r="G525" s="7">
        <v>35.0</v>
      </c>
      <c r="H525" s="7">
        <v>141.0</v>
      </c>
      <c r="I525" s="10">
        <f t="shared" si="2"/>
        <v>0.2482269504</v>
      </c>
      <c r="J525" s="7" t="s">
        <v>64</v>
      </c>
      <c r="K525" s="18">
        <v>24.0</v>
      </c>
      <c r="L525" s="18">
        <v>8.0</v>
      </c>
      <c r="M525" s="7" t="s">
        <v>22</v>
      </c>
    </row>
    <row r="526" ht="15.75" customHeight="1">
      <c r="A526" s="19">
        <v>42955.0</v>
      </c>
      <c r="B526" s="17" t="s">
        <v>202</v>
      </c>
      <c r="C526" s="18">
        <v>306.0</v>
      </c>
      <c r="D526" s="18">
        <v>13.0</v>
      </c>
      <c r="E526" s="18">
        <v>319.0</v>
      </c>
      <c r="F526" s="9">
        <f t="shared" si="1"/>
        <v>0.0407523511</v>
      </c>
      <c r="G526" s="7">
        <v>23.0</v>
      </c>
      <c r="H526" s="7">
        <v>103.0</v>
      </c>
      <c r="I526" s="10">
        <f t="shared" si="2"/>
        <v>0.2233009709</v>
      </c>
      <c r="J526" s="7" t="s">
        <v>14</v>
      </c>
      <c r="K526" s="18">
        <v>49.0</v>
      </c>
      <c r="L526" s="18">
        <v>2.0</v>
      </c>
      <c r="M526" s="7" t="s">
        <v>15</v>
      </c>
    </row>
    <row r="527" ht="15.75" customHeight="1">
      <c r="A527" s="19">
        <v>43000.0</v>
      </c>
      <c r="B527" s="17" t="s">
        <v>274</v>
      </c>
      <c r="C527" s="18">
        <v>420.0</v>
      </c>
      <c r="D527" s="18">
        <v>18.0</v>
      </c>
      <c r="E527" s="18">
        <v>438.0</v>
      </c>
      <c r="F527" s="9">
        <f t="shared" si="1"/>
        <v>0.04109589041</v>
      </c>
      <c r="G527" s="7">
        <v>94.0</v>
      </c>
      <c r="H527" s="7">
        <v>103.0</v>
      </c>
      <c r="I527" s="10">
        <f t="shared" si="2"/>
        <v>0.9126213592</v>
      </c>
      <c r="J527" s="7" t="s">
        <v>14</v>
      </c>
      <c r="K527" s="18">
        <v>51.0</v>
      </c>
      <c r="L527" s="18">
        <v>9.0</v>
      </c>
      <c r="M527" s="7" t="s">
        <v>15</v>
      </c>
    </row>
    <row r="528" ht="15.75" customHeight="1">
      <c r="A528" s="16">
        <v>42792.0</v>
      </c>
      <c r="B528" s="17" t="s">
        <v>266</v>
      </c>
      <c r="C528" s="18">
        <v>535.0</v>
      </c>
      <c r="D528" s="18">
        <v>23.0</v>
      </c>
      <c r="E528" s="18">
        <v>558.0</v>
      </c>
      <c r="F528" s="9">
        <f t="shared" si="1"/>
        <v>0.04121863799</v>
      </c>
      <c r="G528" s="7">
        <v>51.0</v>
      </c>
      <c r="H528" s="7">
        <v>101.0</v>
      </c>
      <c r="I528" s="10">
        <f t="shared" si="2"/>
        <v>0.504950495</v>
      </c>
      <c r="J528" s="7" t="s">
        <v>64</v>
      </c>
      <c r="K528" s="18">
        <v>57.0</v>
      </c>
      <c r="L528" s="18">
        <v>7.0</v>
      </c>
      <c r="M528" s="7" t="s">
        <v>22</v>
      </c>
    </row>
    <row r="529" ht="15.75" customHeight="1">
      <c r="A529" s="19">
        <v>42983.0</v>
      </c>
      <c r="B529" s="17" t="s">
        <v>275</v>
      </c>
      <c r="C529" s="18">
        <v>300.0</v>
      </c>
      <c r="D529" s="18">
        <v>13.0</v>
      </c>
      <c r="E529" s="18">
        <v>313.0</v>
      </c>
      <c r="F529" s="9">
        <f t="shared" si="1"/>
        <v>0.04153354633</v>
      </c>
      <c r="G529" s="7">
        <v>35.0</v>
      </c>
      <c r="H529" s="7">
        <v>141.0</v>
      </c>
      <c r="I529" s="10">
        <f t="shared" si="2"/>
        <v>0.2482269504</v>
      </c>
      <c r="J529" s="7" t="s">
        <v>29</v>
      </c>
      <c r="K529" s="18">
        <v>62.0</v>
      </c>
      <c r="L529" s="18">
        <v>3.0</v>
      </c>
      <c r="M529" s="7" t="s">
        <v>22</v>
      </c>
    </row>
    <row r="530" ht="15.75" customHeight="1">
      <c r="A530" s="19">
        <v>42937.0</v>
      </c>
      <c r="B530" s="17" t="s">
        <v>134</v>
      </c>
      <c r="C530" s="18">
        <v>319.0</v>
      </c>
      <c r="D530" s="18">
        <v>14.0</v>
      </c>
      <c r="E530" s="18">
        <v>333.0</v>
      </c>
      <c r="F530" s="9">
        <f t="shared" si="1"/>
        <v>0.04204204204</v>
      </c>
      <c r="G530" s="7">
        <v>97.0</v>
      </c>
      <c r="H530" s="7">
        <v>128.0</v>
      </c>
      <c r="I530" s="10">
        <f t="shared" si="2"/>
        <v>0.7578125</v>
      </c>
      <c r="J530" s="7" t="s">
        <v>64</v>
      </c>
      <c r="K530" s="18">
        <v>28.0</v>
      </c>
      <c r="L530" s="18">
        <v>3.0</v>
      </c>
      <c r="M530" s="7" t="s">
        <v>18</v>
      </c>
    </row>
    <row r="531" ht="15.75" customHeight="1">
      <c r="A531" s="16">
        <v>43098.0</v>
      </c>
      <c r="B531" s="17" t="s">
        <v>276</v>
      </c>
      <c r="C531" s="18">
        <v>407.0</v>
      </c>
      <c r="D531" s="18">
        <v>18.0</v>
      </c>
      <c r="E531" s="18">
        <v>425.0</v>
      </c>
      <c r="F531" s="9">
        <f t="shared" si="1"/>
        <v>0.04235294118</v>
      </c>
      <c r="G531" s="7">
        <v>69.0</v>
      </c>
      <c r="H531" s="7">
        <v>114.0</v>
      </c>
      <c r="I531" s="10">
        <f t="shared" si="2"/>
        <v>0.6052631579</v>
      </c>
      <c r="J531" s="7" t="s">
        <v>64</v>
      </c>
      <c r="K531" s="18">
        <v>52.0</v>
      </c>
      <c r="L531" s="18">
        <v>6.0</v>
      </c>
      <c r="M531" s="7" t="s">
        <v>18</v>
      </c>
    </row>
    <row r="532" ht="15.75" customHeight="1">
      <c r="A532" s="19">
        <v>42890.0</v>
      </c>
      <c r="B532" s="17" t="s">
        <v>265</v>
      </c>
      <c r="C532" s="18">
        <v>425.0</v>
      </c>
      <c r="D532" s="18">
        <v>19.0</v>
      </c>
      <c r="E532" s="18">
        <v>444.0</v>
      </c>
      <c r="F532" s="9">
        <f t="shared" si="1"/>
        <v>0.04279279279</v>
      </c>
      <c r="G532" s="7">
        <v>100.0</v>
      </c>
      <c r="H532" s="7">
        <v>120.0</v>
      </c>
      <c r="I532" s="10">
        <f t="shared" si="2"/>
        <v>0.8333333333</v>
      </c>
      <c r="J532" s="7" t="s">
        <v>64</v>
      </c>
      <c r="K532" s="18">
        <v>28.0</v>
      </c>
      <c r="L532" s="18">
        <v>7.0</v>
      </c>
      <c r="M532" s="7" t="s">
        <v>18</v>
      </c>
    </row>
    <row r="533" ht="15.75" customHeight="1">
      <c r="A533" s="16">
        <v>42868.0</v>
      </c>
      <c r="B533" s="17" t="s">
        <v>94</v>
      </c>
      <c r="C533" s="18">
        <v>554.0</v>
      </c>
      <c r="D533" s="18">
        <v>25.0</v>
      </c>
      <c r="E533" s="18">
        <v>579.0</v>
      </c>
      <c r="F533" s="9">
        <f t="shared" si="1"/>
        <v>0.04317789292</v>
      </c>
      <c r="G533" s="7">
        <v>98.0</v>
      </c>
      <c r="H533" s="7">
        <v>112.0</v>
      </c>
      <c r="I533" s="10">
        <f t="shared" si="2"/>
        <v>0.875</v>
      </c>
      <c r="J533" s="7" t="s">
        <v>14</v>
      </c>
      <c r="K533" s="18">
        <v>34.0</v>
      </c>
      <c r="L533" s="18">
        <v>5.0</v>
      </c>
      <c r="M533" s="7" t="s">
        <v>15</v>
      </c>
    </row>
    <row r="534" ht="15.75" customHeight="1">
      <c r="A534" s="19">
        <v>42807.0</v>
      </c>
      <c r="B534" s="17" t="s">
        <v>257</v>
      </c>
      <c r="C534" s="18">
        <v>640.0</v>
      </c>
      <c r="D534" s="18">
        <v>29.0</v>
      </c>
      <c r="E534" s="18">
        <v>669.0</v>
      </c>
      <c r="F534" s="9">
        <f t="shared" si="1"/>
        <v>0.04334828102</v>
      </c>
      <c r="G534" s="7">
        <v>82.0</v>
      </c>
      <c r="H534" s="7">
        <v>142.0</v>
      </c>
      <c r="I534" s="10">
        <f t="shared" si="2"/>
        <v>0.5774647887</v>
      </c>
      <c r="J534" s="7" t="s">
        <v>64</v>
      </c>
      <c r="K534" s="18">
        <v>27.0</v>
      </c>
      <c r="L534" s="18">
        <v>1.0</v>
      </c>
      <c r="M534" s="7" t="s">
        <v>18</v>
      </c>
    </row>
    <row r="535" ht="15.75" customHeight="1">
      <c r="A535" s="19">
        <v>42941.0</v>
      </c>
      <c r="B535" s="17" t="s">
        <v>145</v>
      </c>
      <c r="C535" s="18">
        <v>473.0</v>
      </c>
      <c r="D535" s="18">
        <v>22.0</v>
      </c>
      <c r="E535" s="18">
        <v>495.0</v>
      </c>
      <c r="F535" s="9">
        <f t="shared" si="1"/>
        <v>0.04444444444</v>
      </c>
      <c r="G535" s="7">
        <v>54.0</v>
      </c>
      <c r="H535" s="7">
        <v>110.0</v>
      </c>
      <c r="I535" s="10">
        <f t="shared" si="2"/>
        <v>0.4909090909</v>
      </c>
      <c r="J535" s="7" t="s">
        <v>64</v>
      </c>
      <c r="K535" s="18">
        <v>24.0</v>
      </c>
      <c r="L535" s="18">
        <v>10.0</v>
      </c>
      <c r="M535" s="7" t="s">
        <v>22</v>
      </c>
    </row>
    <row r="536" ht="15.75" customHeight="1">
      <c r="A536" s="19">
        <v>43059.0</v>
      </c>
      <c r="B536" s="17" t="s">
        <v>256</v>
      </c>
      <c r="C536" s="18">
        <v>621.0</v>
      </c>
      <c r="D536" s="18">
        <v>29.0</v>
      </c>
      <c r="E536" s="18">
        <v>650.0</v>
      </c>
      <c r="F536" s="9">
        <f t="shared" si="1"/>
        <v>0.04461538462</v>
      </c>
      <c r="G536" s="7">
        <v>23.0</v>
      </c>
      <c r="H536" s="7">
        <v>116.0</v>
      </c>
      <c r="I536" s="10">
        <f t="shared" si="2"/>
        <v>0.1982758621</v>
      </c>
      <c r="J536" s="7" t="s">
        <v>64</v>
      </c>
      <c r="K536" s="18">
        <v>47.0</v>
      </c>
      <c r="L536" s="18">
        <v>8.0</v>
      </c>
      <c r="M536" s="7" t="s">
        <v>18</v>
      </c>
    </row>
    <row r="537" ht="15.75" customHeight="1">
      <c r="A537" s="16">
        <v>42963.0</v>
      </c>
      <c r="B537" s="17" t="s">
        <v>103</v>
      </c>
      <c r="C537" s="18">
        <v>340.0</v>
      </c>
      <c r="D537" s="18">
        <v>16.0</v>
      </c>
      <c r="E537" s="18">
        <v>356.0</v>
      </c>
      <c r="F537" s="9">
        <f t="shared" si="1"/>
        <v>0.04494382022</v>
      </c>
      <c r="G537" s="7">
        <v>82.0</v>
      </c>
      <c r="H537" s="7">
        <v>106.0</v>
      </c>
      <c r="I537" s="10">
        <f t="shared" si="2"/>
        <v>0.7735849057</v>
      </c>
      <c r="J537" s="7" t="s">
        <v>29</v>
      </c>
      <c r="K537" s="18">
        <v>61.0</v>
      </c>
      <c r="L537" s="18">
        <v>9.0</v>
      </c>
      <c r="M537" s="7" t="s">
        <v>15</v>
      </c>
    </row>
    <row r="538" ht="15.75" customHeight="1">
      <c r="A538" s="19">
        <v>42947.0</v>
      </c>
      <c r="B538" s="17" t="s">
        <v>121</v>
      </c>
      <c r="C538" s="18">
        <v>531.0</v>
      </c>
      <c r="D538" s="18">
        <v>25.0</v>
      </c>
      <c r="E538" s="18">
        <v>556.0</v>
      </c>
      <c r="F538" s="9">
        <f t="shared" si="1"/>
        <v>0.04496402878</v>
      </c>
      <c r="G538" s="7">
        <v>94.0</v>
      </c>
      <c r="H538" s="7">
        <v>97.0</v>
      </c>
      <c r="I538" s="10">
        <f t="shared" si="2"/>
        <v>0.9690721649</v>
      </c>
      <c r="J538" s="7" t="s">
        <v>14</v>
      </c>
      <c r="K538" s="18">
        <v>24.0</v>
      </c>
      <c r="L538" s="18">
        <v>1.0</v>
      </c>
      <c r="M538" s="7" t="s">
        <v>22</v>
      </c>
    </row>
    <row r="539" ht="15.75" customHeight="1">
      <c r="A539" s="16">
        <v>42855.0</v>
      </c>
      <c r="B539" s="17" t="s">
        <v>250</v>
      </c>
      <c r="C539" s="18">
        <v>485.0</v>
      </c>
      <c r="D539" s="18">
        <v>23.0</v>
      </c>
      <c r="E539" s="18">
        <v>508.0</v>
      </c>
      <c r="F539" s="9">
        <f t="shared" si="1"/>
        <v>0.04527559055</v>
      </c>
      <c r="G539" s="7">
        <v>76.0</v>
      </c>
      <c r="H539" s="7">
        <v>98.0</v>
      </c>
      <c r="I539" s="10">
        <f t="shared" si="2"/>
        <v>0.7755102041</v>
      </c>
      <c r="J539" s="7" t="s">
        <v>64</v>
      </c>
      <c r="K539" s="18">
        <v>28.0</v>
      </c>
      <c r="L539" s="18">
        <v>5.0</v>
      </c>
      <c r="M539" s="7" t="s">
        <v>18</v>
      </c>
    </row>
    <row r="540" ht="15.75" customHeight="1">
      <c r="A540" s="19">
        <v>43097.0</v>
      </c>
      <c r="B540" s="17" t="s">
        <v>277</v>
      </c>
      <c r="C540" s="18">
        <v>420.0</v>
      </c>
      <c r="D540" s="18">
        <v>20.0</v>
      </c>
      <c r="E540" s="18">
        <v>440.0</v>
      </c>
      <c r="F540" s="9">
        <f t="shared" si="1"/>
        <v>0.04545454545</v>
      </c>
      <c r="G540" s="7">
        <v>41.0</v>
      </c>
      <c r="H540" s="7">
        <v>104.0</v>
      </c>
      <c r="I540" s="10">
        <f t="shared" si="2"/>
        <v>0.3942307692</v>
      </c>
      <c r="J540" s="7" t="s">
        <v>64</v>
      </c>
      <c r="K540" s="18">
        <v>42.0</v>
      </c>
      <c r="L540" s="18">
        <v>7.0</v>
      </c>
      <c r="M540" s="7" t="s">
        <v>18</v>
      </c>
    </row>
    <row r="541" ht="15.75" customHeight="1">
      <c r="A541" s="16">
        <v>42878.0</v>
      </c>
      <c r="B541" s="17" t="s">
        <v>48</v>
      </c>
      <c r="C541" s="18">
        <v>521.0</v>
      </c>
      <c r="D541" s="18">
        <v>25.0</v>
      </c>
      <c r="E541" s="18">
        <v>546.0</v>
      </c>
      <c r="F541" s="9">
        <f t="shared" si="1"/>
        <v>0.04578754579</v>
      </c>
      <c r="G541" s="7">
        <v>21.0</v>
      </c>
      <c r="H541" s="7">
        <v>115.0</v>
      </c>
      <c r="I541" s="10">
        <f t="shared" si="2"/>
        <v>0.1826086957</v>
      </c>
      <c r="J541" s="7" t="s">
        <v>14</v>
      </c>
      <c r="K541" s="18">
        <v>43.0</v>
      </c>
      <c r="L541" s="18">
        <v>2.0</v>
      </c>
      <c r="M541" s="7" t="s">
        <v>15</v>
      </c>
    </row>
    <row r="542" ht="15.75" customHeight="1">
      <c r="A542" s="16">
        <v>42886.0</v>
      </c>
      <c r="B542" s="17" t="s">
        <v>21</v>
      </c>
      <c r="C542" s="18">
        <v>394.0</v>
      </c>
      <c r="D542" s="18">
        <v>19.0</v>
      </c>
      <c r="E542" s="18">
        <v>413.0</v>
      </c>
      <c r="F542" s="9">
        <f t="shared" si="1"/>
        <v>0.04600484262</v>
      </c>
      <c r="G542" s="7">
        <v>68.0</v>
      </c>
      <c r="H542" s="7">
        <v>119.0</v>
      </c>
      <c r="I542" s="10">
        <f t="shared" si="2"/>
        <v>0.5714285714</v>
      </c>
      <c r="J542" s="7" t="s">
        <v>29</v>
      </c>
      <c r="K542" s="18">
        <v>40.0</v>
      </c>
      <c r="L542" s="18">
        <v>1.0</v>
      </c>
      <c r="M542" s="7" t="s">
        <v>22</v>
      </c>
    </row>
    <row r="543" ht="15.75" customHeight="1">
      <c r="A543" s="16">
        <v>42810.0</v>
      </c>
      <c r="B543" s="17" t="s">
        <v>259</v>
      </c>
      <c r="C543" s="18">
        <v>449.0</v>
      </c>
      <c r="D543" s="18">
        <v>22.0</v>
      </c>
      <c r="E543" s="18">
        <v>471.0</v>
      </c>
      <c r="F543" s="9">
        <f t="shared" si="1"/>
        <v>0.04670912951</v>
      </c>
      <c r="G543" s="7">
        <v>97.0</v>
      </c>
      <c r="H543" s="7">
        <v>103.0</v>
      </c>
      <c r="I543" s="10">
        <f t="shared" si="2"/>
        <v>0.9417475728</v>
      </c>
      <c r="J543" s="7" t="s">
        <v>64</v>
      </c>
      <c r="K543" s="18">
        <v>53.0</v>
      </c>
      <c r="L543" s="18">
        <v>8.0</v>
      </c>
      <c r="M543" s="7" t="s">
        <v>15</v>
      </c>
    </row>
    <row r="544" ht="15.75" customHeight="1">
      <c r="A544" s="16">
        <v>43070.0</v>
      </c>
      <c r="B544" s="17" t="s">
        <v>191</v>
      </c>
      <c r="C544" s="18">
        <v>403.0</v>
      </c>
      <c r="D544" s="18">
        <v>20.0</v>
      </c>
      <c r="E544" s="18">
        <v>423.0</v>
      </c>
      <c r="F544" s="9">
        <f t="shared" si="1"/>
        <v>0.04728132388</v>
      </c>
      <c r="G544" s="7">
        <v>68.0</v>
      </c>
      <c r="H544" s="7">
        <v>142.0</v>
      </c>
      <c r="I544" s="10">
        <f t="shared" si="2"/>
        <v>0.4788732394</v>
      </c>
      <c r="J544" s="7" t="s">
        <v>64</v>
      </c>
      <c r="K544" s="18">
        <v>31.0</v>
      </c>
      <c r="L544" s="18">
        <v>6.0</v>
      </c>
      <c r="M544" s="7" t="s">
        <v>18</v>
      </c>
    </row>
    <row r="545" ht="15.75" customHeight="1">
      <c r="A545" s="19">
        <v>42954.0</v>
      </c>
      <c r="B545" s="17" t="s">
        <v>223</v>
      </c>
      <c r="C545" s="18">
        <v>319.0</v>
      </c>
      <c r="D545" s="18">
        <v>16.0</v>
      </c>
      <c r="E545" s="18">
        <v>335.0</v>
      </c>
      <c r="F545" s="9">
        <f t="shared" si="1"/>
        <v>0.04776119403</v>
      </c>
      <c r="G545" s="7">
        <v>28.0</v>
      </c>
      <c r="H545" s="7">
        <v>112.0</v>
      </c>
      <c r="I545" s="10">
        <f t="shared" si="2"/>
        <v>0.25</v>
      </c>
      <c r="J545" s="7" t="s">
        <v>14</v>
      </c>
      <c r="K545" s="18">
        <v>28.0</v>
      </c>
      <c r="L545" s="18">
        <v>2.0</v>
      </c>
      <c r="M545" s="7" t="s">
        <v>18</v>
      </c>
    </row>
    <row r="546" ht="15.75" customHeight="1">
      <c r="A546" s="16">
        <v>42895.0</v>
      </c>
      <c r="B546" s="17" t="s">
        <v>26</v>
      </c>
      <c r="C546" s="18">
        <v>427.0</v>
      </c>
      <c r="D546" s="18">
        <v>22.0</v>
      </c>
      <c r="E546" s="18">
        <v>449.0</v>
      </c>
      <c r="F546" s="9">
        <f t="shared" si="1"/>
        <v>0.04899777283</v>
      </c>
      <c r="G546" s="7">
        <v>20.0</v>
      </c>
      <c r="H546" s="7">
        <v>129.0</v>
      </c>
      <c r="I546" s="10">
        <f t="shared" si="2"/>
        <v>0.1550387597</v>
      </c>
      <c r="J546" s="7" t="s">
        <v>64</v>
      </c>
      <c r="K546" s="18">
        <v>51.0</v>
      </c>
      <c r="L546" s="18">
        <v>9.0</v>
      </c>
      <c r="M546" s="7" t="s">
        <v>22</v>
      </c>
    </row>
    <row r="547" ht="15.75" customHeight="1">
      <c r="A547" s="19">
        <v>43068.0</v>
      </c>
      <c r="B547" s="17" t="s">
        <v>164</v>
      </c>
      <c r="C547" s="18">
        <v>464.0</v>
      </c>
      <c r="D547" s="18">
        <v>24.0</v>
      </c>
      <c r="E547" s="18">
        <v>488.0</v>
      </c>
      <c r="F547" s="9">
        <f t="shared" si="1"/>
        <v>0.04918032787</v>
      </c>
      <c r="G547" s="7">
        <v>45.0</v>
      </c>
      <c r="H547" s="7">
        <v>126.0</v>
      </c>
      <c r="I547" s="10">
        <f t="shared" si="2"/>
        <v>0.3571428571</v>
      </c>
      <c r="J547" s="7" t="s">
        <v>29</v>
      </c>
      <c r="K547" s="18">
        <v>29.0</v>
      </c>
      <c r="L547" s="18">
        <v>9.0</v>
      </c>
      <c r="M547" s="7" t="s">
        <v>15</v>
      </c>
    </row>
    <row r="548" ht="15.75" customHeight="1">
      <c r="A548" s="16">
        <v>42939.0</v>
      </c>
      <c r="B548" s="17" t="s">
        <v>110</v>
      </c>
      <c r="C548" s="18">
        <v>1097.0</v>
      </c>
      <c r="D548" s="18">
        <v>57.0</v>
      </c>
      <c r="E548" s="18">
        <v>1154.0</v>
      </c>
      <c r="F548" s="9">
        <f t="shared" si="1"/>
        <v>0.04939341421</v>
      </c>
      <c r="G548" s="7">
        <v>75.0</v>
      </c>
      <c r="H548" s="7">
        <v>117.0</v>
      </c>
      <c r="I548" s="10">
        <f t="shared" si="2"/>
        <v>0.641025641</v>
      </c>
      <c r="J548" s="7" t="s">
        <v>64</v>
      </c>
      <c r="K548" s="18">
        <v>48.0</v>
      </c>
      <c r="L548" s="18">
        <v>3.0</v>
      </c>
      <c r="M548" s="7" t="s">
        <v>18</v>
      </c>
    </row>
    <row r="549" ht="15.75" customHeight="1">
      <c r="A549" s="19">
        <v>43036.0</v>
      </c>
      <c r="B549" s="17" t="s">
        <v>201</v>
      </c>
      <c r="C549" s="18">
        <v>1094.0</v>
      </c>
      <c r="D549" s="18">
        <v>57.0</v>
      </c>
      <c r="E549" s="18">
        <v>1151.0</v>
      </c>
      <c r="F549" s="9">
        <f t="shared" si="1"/>
        <v>0.04952215465</v>
      </c>
      <c r="G549" s="7">
        <v>82.0</v>
      </c>
      <c r="H549" s="7">
        <v>100.0</v>
      </c>
      <c r="I549" s="10">
        <f t="shared" si="2"/>
        <v>0.82</v>
      </c>
      <c r="J549" s="7" t="s">
        <v>64</v>
      </c>
      <c r="K549" s="18">
        <v>46.0</v>
      </c>
      <c r="L549" s="18">
        <v>7.0</v>
      </c>
      <c r="M549" s="7" t="s">
        <v>15</v>
      </c>
    </row>
    <row r="550" ht="15.75" customHeight="1">
      <c r="A550" s="16">
        <v>42884.0</v>
      </c>
      <c r="B550" s="17" t="s">
        <v>278</v>
      </c>
      <c r="C550" s="18">
        <v>342.0</v>
      </c>
      <c r="D550" s="18">
        <v>18.0</v>
      </c>
      <c r="E550" s="18">
        <v>360.0</v>
      </c>
      <c r="F550" s="9">
        <f t="shared" si="1"/>
        <v>0.05</v>
      </c>
      <c r="G550" s="7">
        <v>39.0</v>
      </c>
      <c r="H550" s="7">
        <v>133.0</v>
      </c>
      <c r="I550" s="10">
        <f t="shared" si="2"/>
        <v>0.2932330827</v>
      </c>
      <c r="J550" s="7" t="s">
        <v>14</v>
      </c>
      <c r="K550" s="18">
        <v>57.0</v>
      </c>
      <c r="L550" s="18">
        <v>8.0</v>
      </c>
      <c r="M550" s="7" t="s">
        <v>22</v>
      </c>
    </row>
    <row r="551" ht="15.75" customHeight="1">
      <c r="A551" s="16">
        <v>42782.0</v>
      </c>
      <c r="B551" s="17" t="s">
        <v>250</v>
      </c>
      <c r="C551" s="18">
        <v>336.0</v>
      </c>
      <c r="D551" s="18">
        <v>18.0</v>
      </c>
      <c r="E551" s="18">
        <v>354.0</v>
      </c>
      <c r="F551" s="9">
        <f t="shared" si="1"/>
        <v>0.05084745763</v>
      </c>
      <c r="G551" s="7">
        <v>70.0</v>
      </c>
      <c r="H551" s="7">
        <v>108.0</v>
      </c>
      <c r="I551" s="10">
        <f t="shared" si="2"/>
        <v>0.6481481481</v>
      </c>
      <c r="J551" s="7" t="s">
        <v>14</v>
      </c>
      <c r="K551" s="18">
        <v>38.0</v>
      </c>
      <c r="L551" s="18">
        <v>2.0</v>
      </c>
      <c r="M551" s="7" t="s">
        <v>15</v>
      </c>
    </row>
    <row r="552" ht="15.75" customHeight="1">
      <c r="A552" s="19">
        <v>42951.0</v>
      </c>
      <c r="B552" s="17" t="s">
        <v>202</v>
      </c>
      <c r="C552" s="18">
        <v>428.0</v>
      </c>
      <c r="D552" s="18">
        <v>23.0</v>
      </c>
      <c r="E552" s="18">
        <v>451.0</v>
      </c>
      <c r="F552" s="9">
        <f t="shared" si="1"/>
        <v>0.05099778271</v>
      </c>
      <c r="G552" s="7">
        <v>44.0</v>
      </c>
      <c r="H552" s="7">
        <v>120.0</v>
      </c>
      <c r="I552" s="10">
        <f t="shared" si="2"/>
        <v>0.3666666667</v>
      </c>
      <c r="J552" s="7" t="s">
        <v>64</v>
      </c>
      <c r="K552" s="18">
        <v>39.0</v>
      </c>
      <c r="L552" s="18">
        <v>10.0</v>
      </c>
      <c r="M552" s="7" t="s">
        <v>15</v>
      </c>
    </row>
    <row r="553" ht="15.75" customHeight="1">
      <c r="A553" s="16">
        <v>42776.0</v>
      </c>
      <c r="B553" s="17" t="s">
        <v>279</v>
      </c>
      <c r="C553" s="18">
        <v>539.0</v>
      </c>
      <c r="D553" s="18">
        <v>29.0</v>
      </c>
      <c r="E553" s="18">
        <v>568.0</v>
      </c>
      <c r="F553" s="9">
        <f t="shared" si="1"/>
        <v>0.05105633803</v>
      </c>
      <c r="G553" s="7">
        <v>28.0</v>
      </c>
      <c r="H553" s="7">
        <v>119.0</v>
      </c>
      <c r="I553" s="10">
        <f t="shared" si="2"/>
        <v>0.2352941176</v>
      </c>
      <c r="J553" s="7" t="s">
        <v>64</v>
      </c>
      <c r="K553" s="18">
        <v>42.0</v>
      </c>
      <c r="L553" s="18">
        <v>4.0</v>
      </c>
      <c r="M553" s="7" t="s">
        <v>18</v>
      </c>
    </row>
    <row r="554" ht="15.75" customHeight="1">
      <c r="A554" s="16">
        <v>43099.0</v>
      </c>
      <c r="B554" s="17" t="s">
        <v>223</v>
      </c>
      <c r="C554" s="18">
        <v>426.0</v>
      </c>
      <c r="D554" s="18">
        <v>23.0</v>
      </c>
      <c r="E554" s="18">
        <v>449.0</v>
      </c>
      <c r="F554" s="9">
        <f t="shared" si="1"/>
        <v>0.05122494432</v>
      </c>
      <c r="G554" s="7">
        <v>30.0</v>
      </c>
      <c r="H554" s="7">
        <v>107.0</v>
      </c>
      <c r="I554" s="10">
        <f t="shared" si="2"/>
        <v>0.2803738318</v>
      </c>
      <c r="J554" s="7" t="s">
        <v>64</v>
      </c>
      <c r="K554" s="18">
        <v>37.0</v>
      </c>
      <c r="L554" s="18">
        <v>9.0</v>
      </c>
      <c r="M554" s="7" t="s">
        <v>15</v>
      </c>
    </row>
    <row r="555" ht="15.75" customHeight="1">
      <c r="A555" s="16">
        <v>42764.0</v>
      </c>
      <c r="B555" s="17" t="s">
        <v>276</v>
      </c>
      <c r="C555" s="18">
        <v>368.0</v>
      </c>
      <c r="D555" s="18">
        <v>20.0</v>
      </c>
      <c r="E555" s="18">
        <v>388.0</v>
      </c>
      <c r="F555" s="9">
        <f t="shared" si="1"/>
        <v>0.05154639175</v>
      </c>
      <c r="G555" s="7">
        <v>24.0</v>
      </c>
      <c r="H555" s="7">
        <v>109.0</v>
      </c>
      <c r="I555" s="10">
        <f t="shared" si="2"/>
        <v>0.2201834862</v>
      </c>
      <c r="J555" s="7" t="s">
        <v>64</v>
      </c>
      <c r="K555" s="18">
        <v>61.0</v>
      </c>
      <c r="L555" s="18">
        <v>1.0</v>
      </c>
      <c r="M555" s="7" t="s">
        <v>15</v>
      </c>
    </row>
    <row r="556" ht="15.75" customHeight="1">
      <c r="A556" s="16">
        <v>42966.0</v>
      </c>
      <c r="B556" s="17" t="s">
        <v>270</v>
      </c>
      <c r="C556" s="18">
        <v>345.0</v>
      </c>
      <c r="D556" s="18">
        <v>19.0</v>
      </c>
      <c r="E556" s="18">
        <v>364.0</v>
      </c>
      <c r="F556" s="9">
        <f t="shared" si="1"/>
        <v>0.0521978022</v>
      </c>
      <c r="G556" s="7">
        <v>68.0</v>
      </c>
      <c r="H556" s="7">
        <v>92.0</v>
      </c>
      <c r="I556" s="10">
        <f t="shared" si="2"/>
        <v>0.7391304348</v>
      </c>
      <c r="J556" s="7" t="s">
        <v>64</v>
      </c>
      <c r="K556" s="18">
        <v>21.0</v>
      </c>
      <c r="L556" s="18">
        <v>6.0</v>
      </c>
      <c r="M556" s="7" t="s">
        <v>18</v>
      </c>
    </row>
    <row r="557" ht="15.75" customHeight="1">
      <c r="A557" s="19">
        <v>42889.0</v>
      </c>
      <c r="B557" s="17" t="s">
        <v>277</v>
      </c>
      <c r="C557" s="18">
        <v>386.0</v>
      </c>
      <c r="D557" s="18">
        <v>22.0</v>
      </c>
      <c r="E557" s="18">
        <v>408.0</v>
      </c>
      <c r="F557" s="9">
        <f t="shared" si="1"/>
        <v>0.05392156863</v>
      </c>
      <c r="G557" s="7">
        <v>58.0</v>
      </c>
      <c r="H557" s="7">
        <v>98.0</v>
      </c>
      <c r="I557" s="10">
        <f t="shared" si="2"/>
        <v>0.5918367347</v>
      </c>
      <c r="J557" s="7" t="s">
        <v>64</v>
      </c>
      <c r="K557" s="18">
        <v>35.0</v>
      </c>
      <c r="L557" s="18">
        <v>7.0</v>
      </c>
      <c r="M557" s="7" t="s">
        <v>15</v>
      </c>
    </row>
    <row r="558" ht="15.75" customHeight="1">
      <c r="A558" s="19">
        <v>42947.0</v>
      </c>
      <c r="B558" s="17" t="s">
        <v>208</v>
      </c>
      <c r="C558" s="18">
        <v>419.0</v>
      </c>
      <c r="D558" s="18">
        <v>24.0</v>
      </c>
      <c r="E558" s="18">
        <v>443.0</v>
      </c>
      <c r="F558" s="9">
        <f t="shared" si="1"/>
        <v>0.05417607223</v>
      </c>
      <c r="G558" s="7">
        <v>72.0</v>
      </c>
      <c r="H558" s="7">
        <v>132.0</v>
      </c>
      <c r="I558" s="10">
        <f t="shared" si="2"/>
        <v>0.5454545455</v>
      </c>
      <c r="J558" s="7" t="s">
        <v>29</v>
      </c>
      <c r="K558" s="18">
        <v>25.0</v>
      </c>
      <c r="L558" s="18">
        <v>9.0</v>
      </c>
      <c r="M558" s="7" t="s">
        <v>22</v>
      </c>
    </row>
    <row r="559" ht="15.75" customHeight="1">
      <c r="A559" s="16">
        <v>42961.0</v>
      </c>
      <c r="B559" s="17" t="s">
        <v>139</v>
      </c>
      <c r="C559" s="18">
        <v>503.0</v>
      </c>
      <c r="D559" s="18">
        <v>29.0</v>
      </c>
      <c r="E559" s="18">
        <v>532.0</v>
      </c>
      <c r="F559" s="9">
        <f t="shared" si="1"/>
        <v>0.0545112782</v>
      </c>
      <c r="G559" s="7">
        <v>66.0</v>
      </c>
      <c r="H559" s="7">
        <v>119.0</v>
      </c>
      <c r="I559" s="10">
        <f t="shared" si="2"/>
        <v>0.5546218487</v>
      </c>
      <c r="J559" s="7" t="s">
        <v>64</v>
      </c>
      <c r="K559" s="18">
        <v>26.0</v>
      </c>
      <c r="L559" s="18">
        <v>7.0</v>
      </c>
      <c r="M559" s="7" t="s">
        <v>18</v>
      </c>
    </row>
    <row r="560" ht="15.75" customHeight="1">
      <c r="A560" s="16">
        <v>42966.0</v>
      </c>
      <c r="B560" s="17" t="s">
        <v>153</v>
      </c>
      <c r="C560" s="18">
        <v>496.0</v>
      </c>
      <c r="D560" s="18">
        <v>29.0</v>
      </c>
      <c r="E560" s="18">
        <v>525.0</v>
      </c>
      <c r="F560" s="9">
        <f t="shared" si="1"/>
        <v>0.05523809524</v>
      </c>
      <c r="G560" s="7">
        <v>98.0</v>
      </c>
      <c r="H560" s="7">
        <v>106.0</v>
      </c>
      <c r="I560" s="10">
        <f t="shared" si="2"/>
        <v>0.9245283019</v>
      </c>
      <c r="J560" s="7" t="s">
        <v>64</v>
      </c>
      <c r="K560" s="18">
        <v>46.0</v>
      </c>
      <c r="L560" s="18">
        <v>10.0</v>
      </c>
      <c r="M560" s="7" t="s">
        <v>18</v>
      </c>
    </row>
    <row r="561" ht="15.75" customHeight="1">
      <c r="A561" s="19">
        <v>43012.0</v>
      </c>
      <c r="B561" s="17" t="s">
        <v>260</v>
      </c>
      <c r="C561" s="18">
        <v>972.0</v>
      </c>
      <c r="D561" s="18">
        <v>57.0</v>
      </c>
      <c r="E561" s="18">
        <v>1029.0</v>
      </c>
      <c r="F561" s="9">
        <f t="shared" si="1"/>
        <v>0.05539358601</v>
      </c>
      <c r="G561" s="7">
        <v>91.0</v>
      </c>
      <c r="H561" s="7">
        <v>91.0</v>
      </c>
      <c r="I561" s="10">
        <f t="shared" si="2"/>
        <v>1</v>
      </c>
      <c r="J561" s="7" t="s">
        <v>64</v>
      </c>
      <c r="K561" s="18">
        <v>44.0</v>
      </c>
      <c r="L561" s="18">
        <v>2.0</v>
      </c>
      <c r="M561" s="7" t="s">
        <v>15</v>
      </c>
    </row>
    <row r="562" ht="15.75" customHeight="1">
      <c r="A562" s="16">
        <v>43014.0</v>
      </c>
      <c r="B562" s="17" t="s">
        <v>128</v>
      </c>
      <c r="C562" s="18">
        <v>469.0</v>
      </c>
      <c r="D562" s="18">
        <v>28.0</v>
      </c>
      <c r="E562" s="18">
        <v>497.0</v>
      </c>
      <c r="F562" s="9">
        <f t="shared" si="1"/>
        <v>0.05633802817</v>
      </c>
      <c r="G562" s="7">
        <v>79.0</v>
      </c>
      <c r="H562" s="7">
        <v>122.0</v>
      </c>
      <c r="I562" s="10">
        <f t="shared" si="2"/>
        <v>0.6475409836</v>
      </c>
      <c r="J562" s="7" t="s">
        <v>14</v>
      </c>
      <c r="K562" s="18">
        <v>37.0</v>
      </c>
      <c r="L562" s="18">
        <v>5.0</v>
      </c>
      <c r="M562" s="7" t="s">
        <v>15</v>
      </c>
    </row>
    <row r="563" ht="15.75" customHeight="1">
      <c r="A563" s="19">
        <v>42818.0</v>
      </c>
      <c r="B563" s="17" t="s">
        <v>23</v>
      </c>
      <c r="C563" s="18">
        <v>317.0</v>
      </c>
      <c r="D563" s="18">
        <v>19.0</v>
      </c>
      <c r="E563" s="18">
        <v>336.0</v>
      </c>
      <c r="F563" s="9">
        <f t="shared" si="1"/>
        <v>0.05654761905</v>
      </c>
      <c r="G563" s="7">
        <v>23.0</v>
      </c>
      <c r="H563" s="7">
        <v>97.0</v>
      </c>
      <c r="I563" s="10">
        <f t="shared" si="2"/>
        <v>0.2371134021</v>
      </c>
      <c r="J563" s="7" t="s">
        <v>64</v>
      </c>
      <c r="K563" s="18">
        <v>29.0</v>
      </c>
      <c r="L563" s="18">
        <v>6.0</v>
      </c>
      <c r="M563" s="7" t="s">
        <v>18</v>
      </c>
    </row>
    <row r="564" ht="15.75" customHeight="1">
      <c r="A564" s="16">
        <v>42884.0</v>
      </c>
      <c r="B564" s="17" t="s">
        <v>166</v>
      </c>
      <c r="C564" s="18">
        <v>364.0</v>
      </c>
      <c r="D564" s="18">
        <v>22.0</v>
      </c>
      <c r="E564" s="18">
        <v>386.0</v>
      </c>
      <c r="F564" s="9">
        <f t="shared" si="1"/>
        <v>0.05699481865</v>
      </c>
      <c r="G564" s="7">
        <v>41.0</v>
      </c>
      <c r="H564" s="7">
        <v>113.0</v>
      </c>
      <c r="I564" s="10">
        <f t="shared" si="2"/>
        <v>0.3628318584</v>
      </c>
      <c r="J564" s="7" t="s">
        <v>64</v>
      </c>
      <c r="K564" s="18">
        <v>58.0</v>
      </c>
      <c r="L564" s="18">
        <v>1.0</v>
      </c>
      <c r="M564" s="7" t="s">
        <v>22</v>
      </c>
    </row>
    <row r="565" ht="15.75" customHeight="1">
      <c r="A565" s="19">
        <v>42757.0</v>
      </c>
      <c r="B565" s="17" t="s">
        <v>280</v>
      </c>
      <c r="C565" s="18">
        <v>933.0</v>
      </c>
      <c r="D565" s="18">
        <v>57.0</v>
      </c>
      <c r="E565" s="18">
        <v>990.0</v>
      </c>
      <c r="F565" s="9">
        <f t="shared" si="1"/>
        <v>0.05757575758</v>
      </c>
      <c r="G565" s="7">
        <v>74.0</v>
      </c>
      <c r="H565" s="7">
        <v>130.0</v>
      </c>
      <c r="I565" s="10">
        <f t="shared" si="2"/>
        <v>0.5692307692</v>
      </c>
      <c r="J565" s="7" t="s">
        <v>64</v>
      </c>
      <c r="K565" s="18">
        <v>49.0</v>
      </c>
      <c r="L565" s="18">
        <v>1.0</v>
      </c>
      <c r="M565" s="7" t="s">
        <v>22</v>
      </c>
    </row>
    <row r="566" ht="15.75" customHeight="1">
      <c r="A566" s="16">
        <v>43066.0</v>
      </c>
      <c r="B566" s="17" t="s">
        <v>205</v>
      </c>
      <c r="C566" s="18">
        <v>360.0</v>
      </c>
      <c r="D566" s="18">
        <v>22.0</v>
      </c>
      <c r="E566" s="18">
        <v>382.0</v>
      </c>
      <c r="F566" s="9">
        <f t="shared" si="1"/>
        <v>0.05759162304</v>
      </c>
      <c r="G566" s="7">
        <v>50.0</v>
      </c>
      <c r="H566" s="7">
        <v>126.0</v>
      </c>
      <c r="I566" s="10">
        <f t="shared" si="2"/>
        <v>0.3968253968</v>
      </c>
      <c r="J566" s="7" t="s">
        <v>64</v>
      </c>
      <c r="K566" s="18">
        <v>33.0</v>
      </c>
      <c r="L566" s="18">
        <v>1.0</v>
      </c>
      <c r="M566" s="7" t="s">
        <v>22</v>
      </c>
    </row>
    <row r="567" ht="15.75" customHeight="1">
      <c r="A567" s="19">
        <v>42773.0</v>
      </c>
      <c r="B567" s="17" t="s">
        <v>204</v>
      </c>
      <c r="C567" s="18">
        <v>473.0</v>
      </c>
      <c r="D567" s="18">
        <v>29.0</v>
      </c>
      <c r="E567" s="18">
        <v>502.0</v>
      </c>
      <c r="F567" s="9">
        <f t="shared" si="1"/>
        <v>0.0577689243</v>
      </c>
      <c r="G567" s="7">
        <v>50.0</v>
      </c>
      <c r="H567" s="7">
        <v>143.0</v>
      </c>
      <c r="I567" s="10">
        <f t="shared" si="2"/>
        <v>0.3496503497</v>
      </c>
      <c r="J567" s="7" t="s">
        <v>64</v>
      </c>
      <c r="K567" s="18">
        <v>25.0</v>
      </c>
      <c r="L567" s="18">
        <v>3.0</v>
      </c>
      <c r="M567" s="7" t="s">
        <v>15</v>
      </c>
    </row>
    <row r="568" ht="15.75" customHeight="1">
      <c r="A568" s="16">
        <v>43013.0</v>
      </c>
      <c r="B568" s="17" t="s">
        <v>134</v>
      </c>
      <c r="C568" s="18">
        <v>907.0</v>
      </c>
      <c r="D568" s="18">
        <v>57.0</v>
      </c>
      <c r="E568" s="18">
        <v>964.0</v>
      </c>
      <c r="F568" s="9">
        <f t="shared" si="1"/>
        <v>0.05912863071</v>
      </c>
      <c r="G568" s="7">
        <v>63.0</v>
      </c>
      <c r="H568" s="7">
        <v>146.0</v>
      </c>
      <c r="I568" s="10">
        <f t="shared" si="2"/>
        <v>0.4315068493</v>
      </c>
      <c r="J568" s="7" t="s">
        <v>64</v>
      </c>
      <c r="K568" s="18">
        <v>23.0</v>
      </c>
      <c r="L568" s="18">
        <v>7.0</v>
      </c>
      <c r="M568" s="7" t="s">
        <v>18</v>
      </c>
    </row>
    <row r="569" ht="15.75" customHeight="1">
      <c r="A569" s="16">
        <v>42872.0</v>
      </c>
      <c r="B569" s="17" t="s">
        <v>229</v>
      </c>
      <c r="C569" s="18">
        <v>886.0</v>
      </c>
      <c r="D569" s="18">
        <v>57.0</v>
      </c>
      <c r="E569" s="18">
        <v>943.0</v>
      </c>
      <c r="F569" s="9">
        <f t="shared" si="1"/>
        <v>0.06044538706</v>
      </c>
      <c r="G569" s="7">
        <v>60.0</v>
      </c>
      <c r="H569" s="7">
        <v>111.0</v>
      </c>
      <c r="I569" s="10">
        <f t="shared" si="2"/>
        <v>0.5405405405</v>
      </c>
      <c r="J569" s="7" t="s">
        <v>64</v>
      </c>
      <c r="K569" s="18">
        <v>65.0</v>
      </c>
      <c r="L569" s="18">
        <v>9.0</v>
      </c>
      <c r="M569" s="7" t="s">
        <v>15</v>
      </c>
    </row>
    <row r="570" ht="15.75" customHeight="1">
      <c r="A570" s="16">
        <v>43050.0</v>
      </c>
      <c r="B570" s="17" t="s">
        <v>281</v>
      </c>
      <c r="C570" s="18">
        <v>439.0</v>
      </c>
      <c r="D570" s="18">
        <v>29.0</v>
      </c>
      <c r="E570" s="18">
        <v>468.0</v>
      </c>
      <c r="F570" s="9">
        <f t="shared" si="1"/>
        <v>0.06196581197</v>
      </c>
      <c r="G570" s="7">
        <v>77.0</v>
      </c>
      <c r="H570" s="7">
        <v>123.0</v>
      </c>
      <c r="I570" s="10">
        <f t="shared" si="2"/>
        <v>0.6260162602</v>
      </c>
      <c r="J570" s="7" t="s">
        <v>64</v>
      </c>
      <c r="K570" s="18">
        <v>30.0</v>
      </c>
      <c r="L570" s="18">
        <v>7.0</v>
      </c>
      <c r="M570" s="7" t="s">
        <v>15</v>
      </c>
    </row>
    <row r="571" ht="15.75" customHeight="1">
      <c r="A571" s="16">
        <v>42746.0</v>
      </c>
      <c r="B571" s="17" t="s">
        <v>264</v>
      </c>
      <c r="C571" s="18">
        <v>344.0</v>
      </c>
      <c r="D571" s="18">
        <v>23.0</v>
      </c>
      <c r="E571" s="18">
        <v>367.0</v>
      </c>
      <c r="F571" s="9">
        <f t="shared" si="1"/>
        <v>0.06267029973</v>
      </c>
      <c r="G571" s="7">
        <v>44.0</v>
      </c>
      <c r="H571" s="7">
        <v>145.0</v>
      </c>
      <c r="I571" s="10">
        <f t="shared" si="2"/>
        <v>0.3034482759</v>
      </c>
      <c r="J571" s="7" t="s">
        <v>64</v>
      </c>
      <c r="K571" s="18">
        <v>48.0</v>
      </c>
      <c r="L571" s="18">
        <v>3.0</v>
      </c>
      <c r="M571" s="7" t="s">
        <v>15</v>
      </c>
    </row>
    <row r="572" ht="15.75" customHeight="1">
      <c r="A572" s="16">
        <v>42808.0</v>
      </c>
      <c r="B572" s="17" t="s">
        <v>19</v>
      </c>
      <c r="C572" s="18">
        <v>311.0</v>
      </c>
      <c r="D572" s="18">
        <v>21.0</v>
      </c>
      <c r="E572" s="18">
        <v>332.0</v>
      </c>
      <c r="F572" s="9">
        <f t="shared" si="1"/>
        <v>0.06325301205</v>
      </c>
      <c r="G572" s="7">
        <v>51.0</v>
      </c>
      <c r="H572" s="7">
        <v>125.0</v>
      </c>
      <c r="I572" s="10">
        <f t="shared" si="2"/>
        <v>0.408</v>
      </c>
      <c r="J572" s="7" t="s">
        <v>14</v>
      </c>
      <c r="K572" s="18">
        <v>47.0</v>
      </c>
      <c r="L572" s="18">
        <v>8.0</v>
      </c>
      <c r="M572" s="7" t="s">
        <v>15</v>
      </c>
    </row>
    <row r="573" ht="15.75" customHeight="1">
      <c r="A573" s="16">
        <v>42784.0</v>
      </c>
      <c r="B573" s="17" t="s">
        <v>37</v>
      </c>
      <c r="C573" s="18">
        <v>404.0</v>
      </c>
      <c r="D573" s="18">
        <v>28.0</v>
      </c>
      <c r="E573" s="18">
        <v>432.0</v>
      </c>
      <c r="F573" s="9">
        <f t="shared" si="1"/>
        <v>0.06481481481</v>
      </c>
      <c r="G573" s="7">
        <v>94.0</v>
      </c>
      <c r="H573" s="7">
        <v>102.0</v>
      </c>
      <c r="I573" s="10">
        <f t="shared" si="2"/>
        <v>0.9215686275</v>
      </c>
      <c r="J573" s="7" t="s">
        <v>14</v>
      </c>
      <c r="K573" s="18">
        <v>42.0</v>
      </c>
      <c r="L573" s="18">
        <v>1.0</v>
      </c>
      <c r="M573" s="7" t="s">
        <v>15</v>
      </c>
    </row>
    <row r="574" ht="15.75" customHeight="1">
      <c r="A574" s="16">
        <v>43057.0</v>
      </c>
      <c r="B574" s="17" t="s">
        <v>184</v>
      </c>
      <c r="C574" s="18">
        <v>358.0</v>
      </c>
      <c r="D574" s="18">
        <v>25.0</v>
      </c>
      <c r="E574" s="18">
        <v>383.0</v>
      </c>
      <c r="F574" s="9">
        <f t="shared" si="1"/>
        <v>0.06527415144</v>
      </c>
      <c r="G574" s="7">
        <v>60.0</v>
      </c>
      <c r="H574" s="7">
        <v>99.0</v>
      </c>
      <c r="I574" s="10">
        <f t="shared" si="2"/>
        <v>0.6060606061</v>
      </c>
      <c r="J574" s="7" t="s">
        <v>14</v>
      </c>
      <c r="K574" s="18">
        <v>38.0</v>
      </c>
      <c r="L574" s="18">
        <v>5.0</v>
      </c>
      <c r="M574" s="7" t="s">
        <v>18</v>
      </c>
    </row>
    <row r="575" ht="15.75" customHeight="1">
      <c r="A575" s="19">
        <v>42882.0</v>
      </c>
      <c r="B575" s="17" t="s">
        <v>281</v>
      </c>
      <c r="C575" s="18">
        <v>814.0</v>
      </c>
      <c r="D575" s="18">
        <v>57.0</v>
      </c>
      <c r="E575" s="18">
        <v>871.0</v>
      </c>
      <c r="F575" s="9">
        <f t="shared" si="1"/>
        <v>0.06544202067</v>
      </c>
      <c r="G575" s="7">
        <v>33.0</v>
      </c>
      <c r="H575" s="7">
        <v>100.0</v>
      </c>
      <c r="I575" s="10">
        <f t="shared" si="2"/>
        <v>0.33</v>
      </c>
      <c r="J575" s="7" t="s">
        <v>64</v>
      </c>
      <c r="K575" s="18">
        <v>41.0</v>
      </c>
      <c r="L575" s="18">
        <v>3.0</v>
      </c>
      <c r="M575" s="7" t="s">
        <v>18</v>
      </c>
    </row>
    <row r="576" ht="15.75" customHeight="1">
      <c r="A576" s="16">
        <v>42793.0</v>
      </c>
      <c r="B576" s="17" t="s">
        <v>247</v>
      </c>
      <c r="C576" s="18">
        <v>809.0</v>
      </c>
      <c r="D576" s="18">
        <v>57.0</v>
      </c>
      <c r="E576" s="18">
        <v>866.0</v>
      </c>
      <c r="F576" s="9">
        <f t="shared" si="1"/>
        <v>0.06581986143</v>
      </c>
      <c r="G576" s="7">
        <v>88.0</v>
      </c>
      <c r="H576" s="7">
        <v>98.0</v>
      </c>
      <c r="I576" s="10">
        <f t="shared" si="2"/>
        <v>0.8979591837</v>
      </c>
      <c r="J576" s="7" t="s">
        <v>64</v>
      </c>
      <c r="K576" s="18">
        <v>25.0</v>
      </c>
      <c r="L576" s="18">
        <v>7.0</v>
      </c>
      <c r="M576" s="7" t="s">
        <v>18</v>
      </c>
    </row>
    <row r="577" ht="15.75" customHeight="1">
      <c r="A577" s="16">
        <v>43091.0</v>
      </c>
      <c r="B577" s="17" t="s">
        <v>61</v>
      </c>
      <c r="C577" s="18">
        <v>303.0</v>
      </c>
      <c r="D577" s="18">
        <v>22.0</v>
      </c>
      <c r="E577" s="18">
        <v>325.0</v>
      </c>
      <c r="F577" s="9">
        <f t="shared" si="1"/>
        <v>0.06769230769</v>
      </c>
      <c r="G577" s="7">
        <v>56.0</v>
      </c>
      <c r="H577" s="7">
        <v>102.0</v>
      </c>
      <c r="I577" s="10">
        <f t="shared" si="2"/>
        <v>0.5490196078</v>
      </c>
      <c r="J577" s="7" t="s">
        <v>64</v>
      </c>
      <c r="K577" s="18">
        <v>52.0</v>
      </c>
      <c r="L577" s="18">
        <v>6.0</v>
      </c>
      <c r="M577" s="7" t="s">
        <v>18</v>
      </c>
    </row>
    <row r="578" ht="15.75" customHeight="1">
      <c r="A578" s="16">
        <v>42849.0</v>
      </c>
      <c r="B578" s="17" t="s">
        <v>282</v>
      </c>
      <c r="C578" s="18">
        <v>727.0</v>
      </c>
      <c r="D578" s="18">
        <v>57.0</v>
      </c>
      <c r="E578" s="18">
        <v>784.0</v>
      </c>
      <c r="F578" s="9">
        <f t="shared" si="1"/>
        <v>0.07270408163</v>
      </c>
      <c r="G578" s="7">
        <v>51.0</v>
      </c>
      <c r="H578" s="7">
        <v>122.0</v>
      </c>
      <c r="I578" s="10">
        <f t="shared" si="2"/>
        <v>0.4180327869</v>
      </c>
      <c r="J578" s="7" t="s">
        <v>64</v>
      </c>
      <c r="K578" s="18">
        <v>44.0</v>
      </c>
      <c r="L578" s="18">
        <v>4.0</v>
      </c>
      <c r="M578" s="7" t="s">
        <v>15</v>
      </c>
    </row>
    <row r="579" ht="15.75" customHeight="1">
      <c r="A579" s="19">
        <v>42807.0</v>
      </c>
      <c r="B579" s="17" t="s">
        <v>186</v>
      </c>
      <c r="C579" s="18">
        <v>364.0</v>
      </c>
      <c r="D579" s="18">
        <v>29.0</v>
      </c>
      <c r="E579" s="18">
        <v>393.0</v>
      </c>
      <c r="F579" s="9">
        <f t="shared" si="1"/>
        <v>0.0737913486</v>
      </c>
      <c r="G579" s="7">
        <v>82.0</v>
      </c>
      <c r="H579" s="7">
        <v>112.0</v>
      </c>
      <c r="I579" s="10">
        <f t="shared" si="2"/>
        <v>0.7321428571</v>
      </c>
      <c r="J579" s="7" t="s">
        <v>64</v>
      </c>
      <c r="K579" s="18">
        <v>39.0</v>
      </c>
      <c r="L579" s="18">
        <v>5.0</v>
      </c>
      <c r="M579" s="7" t="s">
        <v>22</v>
      </c>
    </row>
    <row r="580" ht="15.75" customHeight="1">
      <c r="A580" s="16">
        <v>43036.0</v>
      </c>
      <c r="B580" s="17" t="s">
        <v>283</v>
      </c>
      <c r="C580" s="18">
        <v>350.0</v>
      </c>
      <c r="D580" s="18">
        <v>28.0</v>
      </c>
      <c r="E580" s="18">
        <v>378.0</v>
      </c>
      <c r="F580" s="9">
        <f t="shared" si="1"/>
        <v>0.07407407407</v>
      </c>
      <c r="G580" s="7">
        <v>88.0</v>
      </c>
      <c r="H580" s="7">
        <v>99.0</v>
      </c>
      <c r="I580" s="10">
        <f t="shared" si="2"/>
        <v>0.8888888889</v>
      </c>
      <c r="J580" s="7" t="s">
        <v>14</v>
      </c>
      <c r="K580" s="18">
        <v>52.0</v>
      </c>
      <c r="L580" s="18">
        <v>10.0</v>
      </c>
      <c r="M580" s="7" t="s">
        <v>18</v>
      </c>
    </row>
    <row r="581" ht="15.75" customHeight="1">
      <c r="A581" s="16">
        <v>42953.0</v>
      </c>
      <c r="B581" s="17" t="s">
        <v>105</v>
      </c>
      <c r="C581" s="18">
        <v>334.0</v>
      </c>
      <c r="D581" s="18">
        <v>29.0</v>
      </c>
      <c r="E581" s="18">
        <v>363.0</v>
      </c>
      <c r="F581" s="9">
        <f t="shared" si="1"/>
        <v>0.07988980716</v>
      </c>
      <c r="G581" s="7">
        <v>88.0</v>
      </c>
      <c r="H581" s="7">
        <v>111.0</v>
      </c>
      <c r="I581" s="10">
        <f t="shared" si="2"/>
        <v>0.7927927928</v>
      </c>
      <c r="J581" s="7" t="s">
        <v>64</v>
      </c>
      <c r="K581" s="18">
        <v>45.0</v>
      </c>
      <c r="L581" s="18">
        <v>1.0</v>
      </c>
      <c r="M581" s="7" t="s">
        <v>22</v>
      </c>
    </row>
    <row r="582" ht="15.75" customHeight="1">
      <c r="A582" s="19">
        <v>43016.0</v>
      </c>
      <c r="B582" s="17" t="s">
        <v>100</v>
      </c>
      <c r="C582" s="18">
        <v>326.0</v>
      </c>
      <c r="D582" s="18">
        <v>29.0</v>
      </c>
      <c r="E582" s="18">
        <v>355.0</v>
      </c>
      <c r="F582" s="9">
        <f t="shared" si="1"/>
        <v>0.08169014085</v>
      </c>
      <c r="G582" s="7">
        <v>76.0</v>
      </c>
      <c r="H582" s="7">
        <v>96.0</v>
      </c>
      <c r="I582" s="10">
        <f t="shared" si="2"/>
        <v>0.7916666667</v>
      </c>
      <c r="J582" s="7" t="s">
        <v>64</v>
      </c>
      <c r="K582" s="18">
        <v>58.0</v>
      </c>
      <c r="L582" s="18">
        <v>5.0</v>
      </c>
      <c r="M582" s="7" t="s">
        <v>18</v>
      </c>
    </row>
    <row r="583" ht="15.75" customHeight="1">
      <c r="A583" s="16">
        <v>42755.0</v>
      </c>
      <c r="B583" s="17" t="s">
        <v>256</v>
      </c>
      <c r="C583" s="18">
        <v>612.0</v>
      </c>
      <c r="D583" s="18">
        <v>57.0</v>
      </c>
      <c r="E583" s="18">
        <v>669.0</v>
      </c>
      <c r="F583" s="9">
        <f t="shared" si="1"/>
        <v>0.08520179372</v>
      </c>
      <c r="G583" s="7">
        <v>53.0</v>
      </c>
      <c r="H583" s="7">
        <v>134.0</v>
      </c>
      <c r="I583" s="10">
        <f t="shared" si="2"/>
        <v>0.3955223881</v>
      </c>
      <c r="J583" s="7" t="s">
        <v>64</v>
      </c>
      <c r="K583" s="18">
        <v>33.0</v>
      </c>
      <c r="L583" s="18">
        <v>5.0</v>
      </c>
      <c r="M583" s="7" t="s">
        <v>18</v>
      </c>
    </row>
    <row r="584" ht="15.75" customHeight="1">
      <c r="A584" s="19">
        <v>42766.0</v>
      </c>
      <c r="B584" s="17" t="s">
        <v>121</v>
      </c>
      <c r="C584" s="18">
        <v>603.0</v>
      </c>
      <c r="D584" s="18">
        <v>57.0</v>
      </c>
      <c r="E584" s="18">
        <v>660.0</v>
      </c>
      <c r="F584" s="9">
        <f t="shared" si="1"/>
        <v>0.08636363636</v>
      </c>
      <c r="G584" s="7">
        <v>59.0</v>
      </c>
      <c r="H584" s="7">
        <v>121.0</v>
      </c>
      <c r="I584" s="10">
        <f t="shared" si="2"/>
        <v>0.4876033058</v>
      </c>
      <c r="J584" s="7" t="s">
        <v>64</v>
      </c>
      <c r="K584" s="18">
        <v>31.0</v>
      </c>
      <c r="L584" s="18">
        <v>7.0</v>
      </c>
      <c r="M584" s="7" t="s">
        <v>15</v>
      </c>
    </row>
    <row r="585" ht="15.75" customHeight="1">
      <c r="C585" s="22"/>
      <c r="D585" s="22"/>
      <c r="E585" s="22"/>
      <c r="F585" s="22"/>
      <c r="G585" s="23"/>
      <c r="H585" s="23"/>
      <c r="I585" s="23"/>
    </row>
    <row r="586" ht="15.75" customHeight="1">
      <c r="C586" s="22"/>
      <c r="D586" s="22"/>
      <c r="E586" s="22"/>
      <c r="F586" s="22"/>
      <c r="G586" s="23"/>
      <c r="H586" s="23"/>
      <c r="I586" s="23"/>
    </row>
    <row r="587" ht="15.75" customHeight="1">
      <c r="C587" s="22"/>
      <c r="D587" s="22"/>
      <c r="E587" s="22"/>
      <c r="F587" s="22"/>
      <c r="G587" s="23"/>
      <c r="H587" s="23"/>
      <c r="I587" s="23"/>
    </row>
    <row r="588" ht="15.75" customHeight="1">
      <c r="C588" s="22"/>
      <c r="D588" s="22"/>
      <c r="E588" s="22"/>
      <c r="F588" s="22"/>
      <c r="G588" s="23"/>
      <c r="H588" s="23"/>
      <c r="I588" s="23"/>
    </row>
    <row r="589" ht="15.75" customHeight="1">
      <c r="C589" s="22"/>
      <c r="D589" s="22"/>
      <c r="E589" s="22"/>
      <c r="F589" s="22"/>
      <c r="G589" s="23"/>
      <c r="H589" s="23"/>
      <c r="I589" s="23"/>
    </row>
    <row r="590" ht="15.75" customHeight="1">
      <c r="C590" s="22"/>
      <c r="D590" s="22"/>
      <c r="E590" s="22"/>
      <c r="F590" s="22"/>
      <c r="G590" s="23"/>
      <c r="H590" s="23"/>
      <c r="I590" s="23"/>
    </row>
    <row r="591" ht="15.75" customHeight="1">
      <c r="C591" s="22"/>
      <c r="D591" s="22"/>
      <c r="E591" s="22"/>
      <c r="F591" s="22"/>
      <c r="G591" s="23"/>
      <c r="H591" s="23"/>
      <c r="I591" s="23"/>
    </row>
    <row r="592" ht="15.75" customHeight="1">
      <c r="C592" s="22"/>
      <c r="D592" s="22"/>
      <c r="E592" s="22"/>
      <c r="F592" s="22"/>
      <c r="G592" s="23"/>
      <c r="H592" s="23"/>
      <c r="I592" s="23"/>
    </row>
    <row r="593" ht="15.75" customHeight="1">
      <c r="C593" s="22"/>
      <c r="D593" s="22"/>
      <c r="E593" s="22"/>
      <c r="F593" s="22"/>
      <c r="G593" s="23"/>
      <c r="H593" s="23"/>
      <c r="I593" s="23"/>
    </row>
    <row r="594" ht="15.75" customHeight="1">
      <c r="C594" s="22"/>
      <c r="D594" s="22"/>
      <c r="E594" s="22"/>
      <c r="F594" s="22"/>
      <c r="G594" s="23"/>
      <c r="H594" s="23"/>
      <c r="I594" s="23"/>
    </row>
    <row r="595" ht="15.75" customHeight="1">
      <c r="C595" s="22"/>
      <c r="D595" s="22"/>
      <c r="E595" s="22"/>
      <c r="F595" s="22"/>
      <c r="G595" s="23"/>
      <c r="H595" s="23"/>
      <c r="I595" s="23"/>
    </row>
    <row r="596" ht="15.75" customHeight="1">
      <c r="C596" s="22"/>
      <c r="D596" s="22"/>
      <c r="E596" s="22"/>
      <c r="F596" s="22"/>
      <c r="G596" s="23"/>
      <c r="H596" s="23"/>
      <c r="I596" s="23"/>
    </row>
    <row r="597" ht="15.75" customHeight="1">
      <c r="C597" s="22"/>
      <c r="D597" s="22"/>
      <c r="E597" s="22"/>
      <c r="F597" s="22"/>
      <c r="G597" s="23"/>
      <c r="H597" s="23"/>
      <c r="I597" s="23"/>
    </row>
    <row r="598" ht="15.75" customHeight="1">
      <c r="C598" s="22"/>
      <c r="D598" s="22"/>
      <c r="E598" s="22"/>
      <c r="F598" s="22"/>
      <c r="G598" s="23"/>
      <c r="H598" s="23"/>
      <c r="I598" s="23"/>
    </row>
    <row r="599" ht="15.75" customHeight="1">
      <c r="C599" s="22"/>
      <c r="D599" s="22"/>
      <c r="E599" s="22"/>
      <c r="F599" s="22"/>
      <c r="G599" s="23"/>
      <c r="H599" s="23"/>
      <c r="I599" s="23"/>
    </row>
    <row r="600" ht="15.75" customHeight="1">
      <c r="C600" s="22"/>
      <c r="D600" s="22"/>
      <c r="E600" s="22"/>
      <c r="F600" s="22"/>
      <c r="G600" s="23"/>
      <c r="H600" s="23"/>
      <c r="I600" s="23"/>
    </row>
    <row r="601" ht="15.75" customHeight="1">
      <c r="C601" s="22"/>
      <c r="D601" s="22"/>
      <c r="E601" s="22"/>
      <c r="F601" s="22"/>
      <c r="G601" s="23"/>
      <c r="H601" s="23"/>
      <c r="I601" s="23"/>
    </row>
    <row r="602" ht="15.75" customHeight="1">
      <c r="C602" s="22"/>
      <c r="D602" s="22"/>
      <c r="E602" s="22"/>
      <c r="F602" s="22"/>
      <c r="G602" s="23"/>
      <c r="H602" s="23"/>
      <c r="I602" s="23"/>
    </row>
    <row r="603" ht="15.75" customHeight="1">
      <c r="C603" s="22"/>
      <c r="D603" s="22"/>
      <c r="E603" s="22"/>
      <c r="F603" s="22"/>
      <c r="G603" s="23"/>
      <c r="H603" s="23"/>
      <c r="I603" s="23"/>
    </row>
    <row r="604" ht="15.75" customHeight="1">
      <c r="C604" s="22"/>
      <c r="D604" s="22"/>
      <c r="E604" s="22"/>
      <c r="F604" s="22"/>
      <c r="G604" s="23"/>
      <c r="H604" s="23"/>
      <c r="I604" s="23"/>
    </row>
    <row r="605" ht="15.75" customHeight="1">
      <c r="C605" s="22"/>
      <c r="D605" s="22"/>
      <c r="E605" s="22"/>
      <c r="F605" s="22"/>
      <c r="G605" s="23"/>
      <c r="H605" s="23"/>
      <c r="I605" s="23"/>
    </row>
    <row r="606" ht="15.75" customHeight="1">
      <c r="C606" s="22"/>
      <c r="D606" s="22"/>
      <c r="E606" s="22"/>
      <c r="F606" s="22"/>
      <c r="G606" s="23"/>
      <c r="H606" s="23"/>
      <c r="I606" s="23"/>
    </row>
    <row r="607" ht="15.75" customHeight="1">
      <c r="C607" s="22"/>
      <c r="D607" s="22"/>
      <c r="E607" s="22"/>
      <c r="F607" s="22"/>
      <c r="G607" s="23"/>
      <c r="H607" s="23"/>
      <c r="I607" s="23"/>
    </row>
    <row r="608" ht="15.75" customHeight="1">
      <c r="C608" s="22"/>
      <c r="D608" s="22"/>
      <c r="E608" s="22"/>
      <c r="F608" s="22"/>
      <c r="G608" s="23"/>
      <c r="H608" s="23"/>
      <c r="I608" s="23"/>
    </row>
    <row r="609" ht="15.75" customHeight="1">
      <c r="C609" s="22"/>
      <c r="D609" s="22"/>
      <c r="E609" s="22"/>
      <c r="F609" s="22"/>
      <c r="G609" s="23"/>
      <c r="H609" s="23"/>
      <c r="I609" s="23"/>
    </row>
    <row r="610" ht="15.75" customHeight="1">
      <c r="C610" s="22"/>
      <c r="D610" s="22"/>
      <c r="E610" s="22"/>
      <c r="F610" s="22"/>
      <c r="G610" s="23"/>
      <c r="H610" s="23"/>
      <c r="I610" s="23"/>
    </row>
    <row r="611" ht="15.75" customHeight="1">
      <c r="C611" s="22"/>
      <c r="D611" s="22"/>
      <c r="E611" s="22"/>
      <c r="F611" s="22"/>
      <c r="G611" s="23"/>
      <c r="H611" s="23"/>
      <c r="I611" s="23"/>
    </row>
    <row r="612" ht="15.75" customHeight="1">
      <c r="C612" s="22"/>
      <c r="D612" s="22"/>
      <c r="E612" s="22"/>
      <c r="F612" s="22"/>
      <c r="G612" s="23"/>
      <c r="H612" s="23"/>
      <c r="I612" s="23"/>
    </row>
    <row r="613" ht="15.75" customHeight="1">
      <c r="C613" s="22"/>
      <c r="D613" s="22"/>
      <c r="E613" s="22"/>
      <c r="F613" s="22"/>
      <c r="G613" s="23"/>
      <c r="H613" s="23"/>
      <c r="I613" s="23"/>
    </row>
    <row r="614" ht="15.75" customHeight="1">
      <c r="C614" s="22"/>
      <c r="D614" s="22"/>
      <c r="E614" s="22"/>
      <c r="F614" s="22"/>
      <c r="G614" s="23"/>
      <c r="H614" s="23"/>
      <c r="I614" s="23"/>
    </row>
    <row r="615" ht="15.75" customHeight="1">
      <c r="C615" s="22"/>
      <c r="D615" s="22"/>
      <c r="E615" s="22"/>
      <c r="F615" s="22"/>
      <c r="G615" s="23"/>
      <c r="H615" s="23"/>
      <c r="I615" s="23"/>
    </row>
    <row r="616" ht="15.75" customHeight="1">
      <c r="C616" s="22"/>
      <c r="D616" s="22"/>
      <c r="E616" s="22"/>
      <c r="F616" s="22"/>
      <c r="G616" s="23"/>
      <c r="H616" s="23"/>
      <c r="I616" s="23"/>
    </row>
    <row r="617" ht="15.75" customHeight="1">
      <c r="C617" s="22"/>
      <c r="D617" s="22"/>
      <c r="E617" s="22"/>
      <c r="F617" s="22"/>
      <c r="G617" s="23"/>
      <c r="H617" s="23"/>
      <c r="I617" s="23"/>
    </row>
    <row r="618" ht="15.75" customHeight="1">
      <c r="C618" s="22"/>
      <c r="D618" s="22"/>
      <c r="E618" s="22"/>
      <c r="F618" s="22"/>
      <c r="G618" s="23"/>
      <c r="H618" s="23"/>
      <c r="I618" s="23"/>
    </row>
    <row r="619" ht="15.75" customHeight="1">
      <c r="C619" s="22"/>
      <c r="D619" s="22"/>
      <c r="E619" s="22"/>
      <c r="F619" s="22"/>
      <c r="G619" s="23"/>
      <c r="H619" s="23"/>
      <c r="I619" s="23"/>
    </row>
    <row r="620" ht="15.75" customHeight="1">
      <c r="C620" s="22"/>
      <c r="D620" s="22"/>
      <c r="E620" s="22"/>
      <c r="F620" s="22"/>
      <c r="G620" s="23"/>
      <c r="H620" s="23"/>
      <c r="I620" s="23"/>
    </row>
    <row r="621" ht="15.75" customHeight="1">
      <c r="C621" s="22"/>
      <c r="D621" s="22"/>
      <c r="E621" s="22"/>
      <c r="F621" s="22"/>
      <c r="G621" s="23"/>
      <c r="H621" s="23"/>
      <c r="I621" s="23"/>
    </row>
    <row r="622" ht="15.75" customHeight="1">
      <c r="C622" s="22"/>
      <c r="D622" s="22"/>
      <c r="E622" s="22"/>
      <c r="F622" s="22"/>
      <c r="G622" s="23"/>
      <c r="H622" s="23"/>
      <c r="I622" s="23"/>
    </row>
    <row r="623" ht="15.75" customHeight="1">
      <c r="C623" s="22"/>
      <c r="D623" s="22"/>
      <c r="E623" s="22"/>
      <c r="F623" s="22"/>
      <c r="G623" s="23"/>
      <c r="H623" s="23"/>
      <c r="I623" s="23"/>
    </row>
    <row r="624" ht="15.75" customHeight="1">
      <c r="C624" s="22"/>
      <c r="D624" s="22"/>
      <c r="E624" s="22"/>
      <c r="F624" s="22"/>
      <c r="G624" s="23"/>
      <c r="H624" s="23"/>
      <c r="I624" s="23"/>
    </row>
    <row r="625" ht="15.75" customHeight="1">
      <c r="C625" s="22"/>
      <c r="D625" s="22"/>
      <c r="E625" s="22"/>
      <c r="F625" s="22"/>
      <c r="G625" s="23"/>
      <c r="H625" s="23"/>
      <c r="I625" s="23"/>
    </row>
    <row r="626" ht="15.75" customHeight="1">
      <c r="C626" s="22"/>
      <c r="D626" s="22"/>
      <c r="E626" s="22"/>
      <c r="F626" s="22"/>
      <c r="G626" s="23"/>
      <c r="H626" s="23"/>
      <c r="I626" s="23"/>
    </row>
    <row r="627" ht="15.75" customHeight="1">
      <c r="C627" s="22"/>
      <c r="D627" s="22"/>
      <c r="E627" s="22"/>
      <c r="F627" s="22"/>
      <c r="G627" s="23"/>
      <c r="H627" s="23"/>
      <c r="I627" s="23"/>
    </row>
    <row r="628" ht="15.75" customHeight="1">
      <c r="C628" s="22"/>
      <c r="D628" s="22"/>
      <c r="E628" s="22"/>
      <c r="F628" s="22"/>
      <c r="G628" s="23"/>
      <c r="H628" s="23"/>
      <c r="I628" s="23"/>
    </row>
    <row r="629" ht="15.75" customHeight="1">
      <c r="C629" s="22"/>
      <c r="D629" s="22"/>
      <c r="E629" s="22"/>
      <c r="F629" s="22"/>
      <c r="G629" s="23"/>
      <c r="H629" s="23"/>
      <c r="I629" s="23"/>
    </row>
    <row r="630" ht="15.75" customHeight="1">
      <c r="C630" s="22"/>
      <c r="D630" s="22"/>
      <c r="E630" s="22"/>
      <c r="F630" s="22"/>
      <c r="G630" s="23"/>
      <c r="H630" s="23"/>
      <c r="I630" s="23"/>
    </row>
    <row r="631" ht="15.75" customHeight="1">
      <c r="C631" s="22"/>
      <c r="D631" s="22"/>
      <c r="E631" s="22"/>
      <c r="F631" s="22"/>
      <c r="G631" s="23"/>
      <c r="H631" s="23"/>
      <c r="I631" s="23"/>
    </row>
    <row r="632" ht="15.75" customHeight="1">
      <c r="C632" s="22"/>
      <c r="D632" s="22"/>
      <c r="E632" s="22"/>
      <c r="F632" s="22"/>
      <c r="G632" s="23"/>
      <c r="H632" s="23"/>
      <c r="I632" s="23"/>
    </row>
    <row r="633" ht="15.75" customHeight="1">
      <c r="C633" s="22"/>
      <c r="D633" s="22"/>
      <c r="E633" s="22"/>
      <c r="F633" s="22"/>
      <c r="G633" s="23"/>
      <c r="H633" s="23"/>
      <c r="I633" s="23"/>
    </row>
    <row r="634" ht="15.75" customHeight="1">
      <c r="C634" s="22"/>
      <c r="D634" s="22"/>
      <c r="E634" s="22"/>
      <c r="F634" s="22"/>
      <c r="G634" s="23"/>
      <c r="H634" s="23"/>
      <c r="I634" s="23"/>
    </row>
    <row r="635" ht="15.75" customHeight="1">
      <c r="C635" s="22"/>
      <c r="D635" s="22"/>
      <c r="E635" s="22"/>
      <c r="F635" s="22"/>
      <c r="G635" s="23"/>
      <c r="H635" s="23"/>
      <c r="I635" s="23"/>
    </row>
    <row r="636" ht="15.75" customHeight="1">
      <c r="C636" s="22"/>
      <c r="D636" s="22"/>
      <c r="E636" s="22"/>
      <c r="F636" s="22"/>
      <c r="G636" s="23"/>
      <c r="H636" s="23"/>
      <c r="I636" s="23"/>
    </row>
    <row r="637" ht="15.75" customHeight="1">
      <c r="C637" s="22"/>
      <c r="D637" s="22"/>
      <c r="E637" s="22"/>
      <c r="F637" s="22"/>
      <c r="G637" s="23"/>
      <c r="H637" s="23"/>
      <c r="I637" s="23"/>
    </row>
    <row r="638" ht="15.75" customHeight="1">
      <c r="C638" s="22"/>
      <c r="D638" s="22"/>
      <c r="E638" s="22"/>
      <c r="F638" s="22"/>
      <c r="G638" s="23"/>
      <c r="H638" s="23"/>
      <c r="I638" s="23"/>
    </row>
    <row r="639" ht="15.75" customHeight="1">
      <c r="C639" s="22"/>
      <c r="D639" s="22"/>
      <c r="E639" s="22"/>
      <c r="F639" s="22"/>
      <c r="G639" s="23"/>
      <c r="H639" s="23"/>
      <c r="I639" s="23"/>
    </row>
    <row r="640" ht="15.75" customHeight="1">
      <c r="C640" s="22"/>
      <c r="D640" s="22"/>
      <c r="E640" s="22"/>
      <c r="F640" s="22"/>
      <c r="G640" s="23"/>
      <c r="H640" s="23"/>
      <c r="I640" s="23"/>
    </row>
    <row r="641" ht="15.75" customHeight="1">
      <c r="C641" s="22"/>
      <c r="D641" s="22"/>
      <c r="E641" s="22"/>
      <c r="F641" s="22"/>
      <c r="G641" s="23"/>
      <c r="H641" s="23"/>
      <c r="I641" s="23"/>
    </row>
    <row r="642" ht="15.75" customHeight="1">
      <c r="C642" s="22"/>
      <c r="D642" s="22"/>
      <c r="E642" s="22"/>
      <c r="F642" s="22"/>
      <c r="G642" s="23"/>
      <c r="H642" s="23"/>
      <c r="I642" s="23"/>
    </row>
    <row r="643" ht="15.75" customHeight="1">
      <c r="C643" s="22"/>
      <c r="D643" s="22"/>
      <c r="E643" s="22"/>
      <c r="F643" s="22"/>
      <c r="G643" s="23"/>
      <c r="H643" s="23"/>
      <c r="I643" s="23"/>
    </row>
    <row r="644" ht="15.75" customHeight="1">
      <c r="C644" s="22"/>
      <c r="D644" s="22"/>
      <c r="E644" s="22"/>
      <c r="F644" s="22"/>
      <c r="G644" s="23"/>
      <c r="H644" s="23"/>
      <c r="I644" s="23"/>
    </row>
    <row r="645" ht="15.75" customHeight="1">
      <c r="C645" s="22"/>
      <c r="D645" s="22"/>
      <c r="E645" s="22"/>
      <c r="F645" s="22"/>
      <c r="G645" s="23"/>
      <c r="H645" s="23"/>
      <c r="I645" s="23"/>
    </row>
    <row r="646" ht="15.75" customHeight="1">
      <c r="C646" s="22"/>
      <c r="D646" s="22"/>
      <c r="E646" s="22"/>
      <c r="F646" s="22"/>
      <c r="G646" s="23"/>
      <c r="H646" s="23"/>
      <c r="I646" s="23"/>
    </row>
    <row r="647" ht="15.75" customHeight="1">
      <c r="C647" s="22"/>
      <c r="D647" s="22"/>
      <c r="E647" s="22"/>
      <c r="F647" s="22"/>
      <c r="G647" s="23"/>
      <c r="H647" s="23"/>
      <c r="I647" s="23"/>
    </row>
    <row r="648" ht="15.75" customHeight="1">
      <c r="C648" s="22"/>
      <c r="D648" s="22"/>
      <c r="E648" s="22"/>
      <c r="F648" s="22"/>
      <c r="G648" s="23"/>
      <c r="H648" s="23"/>
      <c r="I648" s="23"/>
    </row>
    <row r="649" ht="15.75" customHeight="1">
      <c r="C649" s="22"/>
      <c r="D649" s="22"/>
      <c r="E649" s="22"/>
      <c r="F649" s="22"/>
      <c r="G649" s="23"/>
      <c r="H649" s="23"/>
      <c r="I649" s="23"/>
    </row>
    <row r="650" ht="15.75" customHeight="1">
      <c r="C650" s="22"/>
      <c r="D650" s="22"/>
      <c r="E650" s="22"/>
      <c r="F650" s="22"/>
      <c r="G650" s="23"/>
      <c r="H650" s="23"/>
      <c r="I650" s="23"/>
    </row>
    <row r="651" ht="15.75" customHeight="1">
      <c r="C651" s="22"/>
      <c r="D651" s="22"/>
      <c r="E651" s="22"/>
      <c r="F651" s="22"/>
      <c r="G651" s="23"/>
      <c r="H651" s="23"/>
      <c r="I651" s="23"/>
    </row>
    <row r="652" ht="15.75" customHeight="1">
      <c r="C652" s="22"/>
      <c r="D652" s="22"/>
      <c r="E652" s="22"/>
      <c r="F652" s="22"/>
      <c r="G652" s="23"/>
      <c r="H652" s="23"/>
      <c r="I652" s="23"/>
    </row>
    <row r="653" ht="15.75" customHeight="1">
      <c r="C653" s="22"/>
      <c r="D653" s="22"/>
      <c r="E653" s="22"/>
      <c r="F653" s="22"/>
      <c r="G653" s="23"/>
      <c r="H653" s="23"/>
      <c r="I653" s="23"/>
    </row>
    <row r="654" ht="15.75" customHeight="1">
      <c r="C654" s="22"/>
      <c r="D654" s="22"/>
      <c r="E654" s="22"/>
      <c r="F654" s="22"/>
      <c r="G654" s="23"/>
      <c r="H654" s="23"/>
      <c r="I654" s="23"/>
    </row>
    <row r="655" ht="15.75" customHeight="1">
      <c r="C655" s="22"/>
      <c r="D655" s="22"/>
      <c r="E655" s="22"/>
      <c r="F655" s="22"/>
      <c r="G655" s="23"/>
      <c r="H655" s="23"/>
      <c r="I655" s="23"/>
    </row>
    <row r="656" ht="15.75" customHeight="1">
      <c r="C656" s="22"/>
      <c r="D656" s="22"/>
      <c r="E656" s="22"/>
      <c r="F656" s="22"/>
      <c r="G656" s="23"/>
      <c r="H656" s="23"/>
      <c r="I656" s="23"/>
    </row>
    <row r="657" ht="15.75" customHeight="1">
      <c r="C657" s="22"/>
      <c r="D657" s="22"/>
      <c r="E657" s="22"/>
      <c r="F657" s="22"/>
      <c r="G657" s="23"/>
      <c r="H657" s="23"/>
      <c r="I657" s="23"/>
    </row>
    <row r="658" ht="15.75" customHeight="1">
      <c r="C658" s="22"/>
      <c r="D658" s="22"/>
      <c r="E658" s="22"/>
      <c r="F658" s="22"/>
      <c r="G658" s="23"/>
      <c r="H658" s="23"/>
      <c r="I658" s="23"/>
    </row>
    <row r="659" ht="15.75" customHeight="1">
      <c r="C659" s="22"/>
      <c r="D659" s="22"/>
      <c r="E659" s="22"/>
      <c r="F659" s="22"/>
      <c r="G659" s="23"/>
      <c r="H659" s="23"/>
      <c r="I659" s="23"/>
    </row>
    <row r="660" ht="15.75" customHeight="1">
      <c r="C660" s="22"/>
      <c r="D660" s="22"/>
      <c r="E660" s="22"/>
      <c r="F660" s="22"/>
      <c r="G660" s="23"/>
      <c r="H660" s="23"/>
      <c r="I660" s="23"/>
    </row>
    <row r="661" ht="15.75" customHeight="1">
      <c r="C661" s="22"/>
      <c r="D661" s="22"/>
      <c r="E661" s="22"/>
      <c r="F661" s="22"/>
      <c r="G661" s="23"/>
      <c r="H661" s="23"/>
      <c r="I661" s="23"/>
    </row>
    <row r="662" ht="15.75" customHeight="1">
      <c r="C662" s="22"/>
      <c r="D662" s="22"/>
      <c r="E662" s="22"/>
      <c r="F662" s="22"/>
      <c r="G662" s="23"/>
      <c r="H662" s="23"/>
      <c r="I662" s="23"/>
    </row>
    <row r="663" ht="15.75" customHeight="1">
      <c r="C663" s="22"/>
      <c r="D663" s="22"/>
      <c r="E663" s="22"/>
      <c r="F663" s="22"/>
      <c r="G663" s="23"/>
      <c r="H663" s="23"/>
      <c r="I663" s="23"/>
    </row>
    <row r="664" ht="15.75" customHeight="1">
      <c r="C664" s="22"/>
      <c r="D664" s="22"/>
      <c r="E664" s="22"/>
      <c r="F664" s="22"/>
      <c r="G664" s="23"/>
      <c r="H664" s="23"/>
      <c r="I664" s="23"/>
    </row>
    <row r="665" ht="15.75" customHeight="1">
      <c r="C665" s="22"/>
      <c r="D665" s="22"/>
      <c r="E665" s="22"/>
      <c r="F665" s="22"/>
      <c r="G665" s="23"/>
      <c r="H665" s="23"/>
      <c r="I665" s="23"/>
    </row>
    <row r="666" ht="15.75" customHeight="1">
      <c r="C666" s="22"/>
      <c r="D666" s="22"/>
      <c r="E666" s="22"/>
      <c r="F666" s="22"/>
      <c r="G666" s="23"/>
      <c r="H666" s="23"/>
      <c r="I666" s="23"/>
    </row>
    <row r="667" ht="15.75" customHeight="1">
      <c r="C667" s="22"/>
      <c r="D667" s="22"/>
      <c r="E667" s="22"/>
      <c r="F667" s="22"/>
      <c r="G667" s="23"/>
      <c r="H667" s="23"/>
      <c r="I667" s="23"/>
    </row>
    <row r="668" ht="15.75" customHeight="1">
      <c r="C668" s="22"/>
      <c r="D668" s="22"/>
      <c r="E668" s="22"/>
      <c r="F668" s="22"/>
      <c r="G668" s="23"/>
      <c r="H668" s="23"/>
      <c r="I668" s="23"/>
    </row>
    <row r="669" ht="15.75" customHeight="1">
      <c r="C669" s="22"/>
      <c r="D669" s="22"/>
      <c r="E669" s="22"/>
      <c r="F669" s="22"/>
      <c r="G669" s="23"/>
      <c r="H669" s="23"/>
      <c r="I669" s="23"/>
    </row>
    <row r="670" ht="15.75" customHeight="1">
      <c r="C670" s="22"/>
      <c r="D670" s="22"/>
      <c r="E670" s="22"/>
      <c r="F670" s="22"/>
      <c r="G670" s="23"/>
      <c r="H670" s="23"/>
      <c r="I670" s="23"/>
    </row>
    <row r="671" ht="15.75" customHeight="1">
      <c r="C671" s="22"/>
      <c r="D671" s="22"/>
      <c r="E671" s="22"/>
      <c r="F671" s="22"/>
      <c r="G671" s="23"/>
      <c r="H671" s="23"/>
      <c r="I671" s="23"/>
    </row>
    <row r="672" ht="15.75" customHeight="1">
      <c r="C672" s="22"/>
      <c r="D672" s="22"/>
      <c r="E672" s="22"/>
      <c r="F672" s="22"/>
      <c r="G672" s="23"/>
      <c r="H672" s="23"/>
      <c r="I672" s="23"/>
    </row>
    <row r="673" ht="15.75" customHeight="1">
      <c r="C673" s="22"/>
      <c r="D673" s="22"/>
      <c r="E673" s="22"/>
      <c r="F673" s="22"/>
      <c r="G673" s="23"/>
      <c r="H673" s="23"/>
      <c r="I673" s="23"/>
    </row>
    <row r="674" ht="15.75" customHeight="1">
      <c r="C674" s="22"/>
      <c r="D674" s="22"/>
      <c r="E674" s="22"/>
      <c r="F674" s="22"/>
      <c r="G674" s="23"/>
      <c r="H674" s="23"/>
      <c r="I674" s="23"/>
    </row>
    <row r="675" ht="15.75" customHeight="1">
      <c r="C675" s="22"/>
      <c r="D675" s="22"/>
      <c r="E675" s="22"/>
      <c r="F675" s="22"/>
      <c r="G675" s="23"/>
      <c r="H675" s="23"/>
      <c r="I675" s="23"/>
    </row>
    <row r="676" ht="15.75" customHeight="1">
      <c r="C676" s="22"/>
      <c r="D676" s="22"/>
      <c r="E676" s="22"/>
      <c r="F676" s="22"/>
      <c r="G676" s="23"/>
      <c r="H676" s="23"/>
      <c r="I676" s="23"/>
    </row>
    <row r="677" ht="15.75" customHeight="1">
      <c r="C677" s="22"/>
      <c r="D677" s="22"/>
      <c r="E677" s="22"/>
      <c r="F677" s="22"/>
      <c r="G677" s="23"/>
      <c r="H677" s="23"/>
      <c r="I677" s="23"/>
    </row>
    <row r="678" ht="15.75" customHeight="1">
      <c r="C678" s="22"/>
      <c r="D678" s="22"/>
      <c r="E678" s="22"/>
      <c r="F678" s="22"/>
      <c r="G678" s="23"/>
      <c r="H678" s="23"/>
      <c r="I678" s="23"/>
    </row>
    <row r="679" ht="15.75" customHeight="1">
      <c r="C679" s="22"/>
      <c r="D679" s="22"/>
      <c r="E679" s="22"/>
      <c r="F679" s="22"/>
      <c r="G679" s="23"/>
      <c r="H679" s="23"/>
      <c r="I679" s="23"/>
    </row>
    <row r="680" ht="15.75" customHeight="1">
      <c r="C680" s="22"/>
      <c r="D680" s="22"/>
      <c r="E680" s="22"/>
      <c r="F680" s="22"/>
      <c r="G680" s="23"/>
      <c r="H680" s="23"/>
      <c r="I680" s="23"/>
    </row>
    <row r="681" ht="15.75" customHeight="1">
      <c r="C681" s="22"/>
      <c r="D681" s="22"/>
      <c r="E681" s="22"/>
      <c r="F681" s="22"/>
      <c r="G681" s="23"/>
      <c r="H681" s="23"/>
      <c r="I681" s="23"/>
    </row>
    <row r="682" ht="15.75" customHeight="1">
      <c r="C682" s="22"/>
      <c r="D682" s="22"/>
      <c r="E682" s="22"/>
      <c r="F682" s="22"/>
      <c r="G682" s="23"/>
      <c r="H682" s="23"/>
      <c r="I682" s="23"/>
    </row>
    <row r="683" ht="15.75" customHeight="1">
      <c r="C683" s="22"/>
      <c r="D683" s="22"/>
      <c r="E683" s="22"/>
      <c r="F683" s="22"/>
      <c r="G683" s="23"/>
      <c r="H683" s="23"/>
      <c r="I683" s="23"/>
    </row>
    <row r="684" ht="15.75" customHeight="1">
      <c r="C684" s="22"/>
      <c r="D684" s="22"/>
      <c r="E684" s="22"/>
      <c r="F684" s="22"/>
      <c r="G684" s="23"/>
      <c r="H684" s="23"/>
      <c r="I684" s="23"/>
    </row>
    <row r="685" ht="15.75" customHeight="1">
      <c r="C685" s="22"/>
      <c r="D685" s="22"/>
      <c r="E685" s="22"/>
      <c r="F685" s="22"/>
      <c r="G685" s="23"/>
      <c r="H685" s="23"/>
      <c r="I685" s="23"/>
    </row>
    <row r="686" ht="15.75" customHeight="1">
      <c r="C686" s="22"/>
      <c r="D686" s="22"/>
      <c r="E686" s="22"/>
      <c r="F686" s="22"/>
      <c r="G686" s="23"/>
      <c r="H686" s="23"/>
      <c r="I686" s="23"/>
    </row>
    <row r="687" ht="15.75" customHeight="1">
      <c r="C687" s="22"/>
      <c r="D687" s="22"/>
      <c r="E687" s="22"/>
      <c r="F687" s="22"/>
      <c r="G687" s="23"/>
      <c r="H687" s="23"/>
      <c r="I687" s="23"/>
    </row>
    <row r="688" ht="15.75" customHeight="1">
      <c r="C688" s="22"/>
      <c r="D688" s="22"/>
      <c r="E688" s="22"/>
      <c r="F688" s="22"/>
      <c r="G688" s="23"/>
      <c r="H688" s="23"/>
      <c r="I688" s="23"/>
    </row>
    <row r="689" ht="15.75" customHeight="1">
      <c r="C689" s="22"/>
      <c r="D689" s="22"/>
      <c r="E689" s="22"/>
      <c r="F689" s="22"/>
      <c r="G689" s="23"/>
      <c r="H689" s="23"/>
      <c r="I689" s="23"/>
    </row>
    <row r="690" ht="15.75" customHeight="1">
      <c r="C690" s="22"/>
      <c r="D690" s="22"/>
      <c r="E690" s="22"/>
      <c r="F690" s="22"/>
      <c r="G690" s="23"/>
      <c r="H690" s="23"/>
      <c r="I690" s="23"/>
    </row>
    <row r="691" ht="15.75" customHeight="1">
      <c r="C691" s="22"/>
      <c r="D691" s="22"/>
      <c r="E691" s="22"/>
      <c r="F691" s="22"/>
      <c r="G691" s="23"/>
      <c r="H691" s="23"/>
      <c r="I691" s="23"/>
    </row>
    <row r="692" ht="15.75" customHeight="1">
      <c r="C692" s="22"/>
      <c r="D692" s="22"/>
      <c r="E692" s="22"/>
      <c r="F692" s="22"/>
      <c r="G692" s="23"/>
      <c r="H692" s="23"/>
      <c r="I692" s="23"/>
    </row>
    <row r="693" ht="15.75" customHeight="1">
      <c r="C693" s="22"/>
      <c r="D693" s="22"/>
      <c r="E693" s="22"/>
      <c r="F693" s="22"/>
      <c r="G693" s="23"/>
      <c r="H693" s="23"/>
      <c r="I693" s="23"/>
    </row>
    <row r="694" ht="15.75" customHeight="1">
      <c r="C694" s="22"/>
      <c r="D694" s="22"/>
      <c r="E694" s="22"/>
      <c r="F694" s="22"/>
      <c r="G694" s="23"/>
      <c r="H694" s="23"/>
      <c r="I694" s="23"/>
    </row>
    <row r="695" ht="15.75" customHeight="1">
      <c r="C695" s="22"/>
      <c r="D695" s="22"/>
      <c r="E695" s="22"/>
      <c r="F695" s="22"/>
      <c r="G695" s="23"/>
      <c r="H695" s="23"/>
      <c r="I695" s="23"/>
    </row>
    <row r="696" ht="15.75" customHeight="1">
      <c r="C696" s="22"/>
      <c r="D696" s="22"/>
      <c r="E696" s="22"/>
      <c r="F696" s="22"/>
      <c r="G696" s="23"/>
      <c r="H696" s="23"/>
      <c r="I696" s="23"/>
    </row>
    <row r="697" ht="15.75" customHeight="1">
      <c r="C697" s="22"/>
      <c r="D697" s="22"/>
      <c r="E697" s="22"/>
      <c r="F697" s="22"/>
      <c r="G697" s="23"/>
      <c r="H697" s="23"/>
      <c r="I697" s="23"/>
    </row>
    <row r="698" ht="15.75" customHeight="1">
      <c r="C698" s="22"/>
      <c r="D698" s="22"/>
      <c r="E698" s="22"/>
      <c r="F698" s="22"/>
      <c r="G698" s="23"/>
      <c r="H698" s="23"/>
      <c r="I698" s="23"/>
    </row>
    <row r="699" ht="15.75" customHeight="1">
      <c r="C699" s="22"/>
      <c r="D699" s="22"/>
      <c r="E699" s="22"/>
      <c r="F699" s="22"/>
      <c r="G699" s="23"/>
      <c r="H699" s="23"/>
      <c r="I699" s="23"/>
    </row>
    <row r="700" ht="15.75" customHeight="1">
      <c r="C700" s="22"/>
      <c r="D700" s="22"/>
      <c r="E700" s="22"/>
      <c r="F700" s="22"/>
      <c r="G700" s="23"/>
      <c r="H700" s="23"/>
      <c r="I700" s="23"/>
    </row>
    <row r="701" ht="15.75" customHeight="1">
      <c r="C701" s="22"/>
      <c r="D701" s="22"/>
      <c r="E701" s="22"/>
      <c r="F701" s="22"/>
      <c r="G701" s="23"/>
      <c r="H701" s="23"/>
      <c r="I701" s="23"/>
    </row>
    <row r="702" ht="15.75" customHeight="1">
      <c r="C702" s="22"/>
      <c r="D702" s="22"/>
      <c r="E702" s="22"/>
      <c r="F702" s="22"/>
      <c r="G702" s="23"/>
      <c r="H702" s="23"/>
      <c r="I702" s="23"/>
    </row>
    <row r="703" ht="15.75" customHeight="1">
      <c r="C703" s="22"/>
      <c r="D703" s="22"/>
      <c r="E703" s="22"/>
      <c r="F703" s="22"/>
      <c r="G703" s="23"/>
      <c r="H703" s="23"/>
      <c r="I703" s="23"/>
    </row>
    <row r="704" ht="15.75" customHeight="1">
      <c r="C704" s="22"/>
      <c r="D704" s="22"/>
      <c r="E704" s="22"/>
      <c r="F704" s="22"/>
      <c r="G704" s="23"/>
      <c r="H704" s="23"/>
      <c r="I704" s="23"/>
    </row>
    <row r="705" ht="15.75" customHeight="1">
      <c r="C705" s="22"/>
      <c r="D705" s="22"/>
      <c r="E705" s="22"/>
      <c r="F705" s="22"/>
      <c r="G705" s="23"/>
      <c r="H705" s="23"/>
      <c r="I705" s="23"/>
    </row>
    <row r="706" ht="15.75" customHeight="1">
      <c r="C706" s="22"/>
      <c r="D706" s="22"/>
      <c r="E706" s="22"/>
      <c r="F706" s="22"/>
      <c r="G706" s="23"/>
      <c r="H706" s="23"/>
      <c r="I706" s="23"/>
    </row>
    <row r="707" ht="15.75" customHeight="1">
      <c r="C707" s="22"/>
      <c r="D707" s="22"/>
      <c r="E707" s="22"/>
      <c r="F707" s="22"/>
      <c r="G707" s="23"/>
      <c r="H707" s="23"/>
      <c r="I707" s="23"/>
    </row>
    <row r="708" ht="15.75" customHeight="1">
      <c r="C708" s="22"/>
      <c r="D708" s="22"/>
      <c r="E708" s="22"/>
      <c r="F708" s="22"/>
      <c r="G708" s="23"/>
      <c r="H708" s="23"/>
      <c r="I708" s="23"/>
    </row>
    <row r="709" ht="15.75" customHeight="1">
      <c r="C709" s="22"/>
      <c r="D709" s="22"/>
      <c r="E709" s="22"/>
      <c r="F709" s="22"/>
      <c r="G709" s="23"/>
      <c r="H709" s="23"/>
      <c r="I709" s="23"/>
    </row>
    <row r="710" ht="15.75" customHeight="1">
      <c r="C710" s="22"/>
      <c r="D710" s="22"/>
      <c r="E710" s="22"/>
      <c r="F710" s="22"/>
      <c r="G710" s="23"/>
      <c r="H710" s="23"/>
      <c r="I710" s="23"/>
    </row>
    <row r="711" ht="15.75" customHeight="1">
      <c r="C711" s="22"/>
      <c r="D711" s="22"/>
      <c r="E711" s="22"/>
      <c r="F711" s="22"/>
      <c r="G711" s="23"/>
      <c r="H711" s="23"/>
      <c r="I711" s="23"/>
    </row>
    <row r="712" ht="15.75" customHeight="1">
      <c r="C712" s="22"/>
      <c r="D712" s="22"/>
      <c r="E712" s="22"/>
      <c r="F712" s="22"/>
      <c r="G712" s="23"/>
      <c r="H712" s="23"/>
      <c r="I712" s="23"/>
    </row>
    <row r="713" ht="15.75" customHeight="1">
      <c r="C713" s="22"/>
      <c r="D713" s="22"/>
      <c r="E713" s="22"/>
      <c r="F713" s="22"/>
      <c r="G713" s="23"/>
      <c r="H713" s="23"/>
      <c r="I713" s="23"/>
    </row>
    <row r="714" ht="15.75" customHeight="1">
      <c r="C714" s="22"/>
      <c r="D714" s="22"/>
      <c r="E714" s="22"/>
      <c r="F714" s="22"/>
      <c r="G714" s="23"/>
      <c r="H714" s="23"/>
      <c r="I714" s="23"/>
    </row>
    <row r="715" ht="15.75" customHeight="1">
      <c r="C715" s="22"/>
      <c r="D715" s="22"/>
      <c r="E715" s="22"/>
      <c r="F715" s="22"/>
      <c r="G715" s="23"/>
      <c r="H715" s="23"/>
      <c r="I715" s="23"/>
    </row>
    <row r="716" ht="15.75" customHeight="1">
      <c r="C716" s="22"/>
      <c r="D716" s="22"/>
      <c r="E716" s="22"/>
      <c r="F716" s="22"/>
      <c r="G716" s="23"/>
      <c r="H716" s="23"/>
      <c r="I716" s="23"/>
    </row>
    <row r="717" ht="15.75" customHeight="1">
      <c r="C717" s="22"/>
      <c r="D717" s="22"/>
      <c r="E717" s="22"/>
      <c r="F717" s="22"/>
      <c r="G717" s="23"/>
      <c r="H717" s="23"/>
      <c r="I717" s="23"/>
    </row>
    <row r="718" ht="15.75" customHeight="1">
      <c r="C718" s="22"/>
      <c r="D718" s="22"/>
      <c r="E718" s="22"/>
      <c r="F718" s="22"/>
      <c r="G718" s="23"/>
      <c r="H718" s="23"/>
      <c r="I718" s="23"/>
    </row>
    <row r="719" ht="15.75" customHeight="1">
      <c r="C719" s="22"/>
      <c r="D719" s="22"/>
      <c r="E719" s="22"/>
      <c r="F719" s="22"/>
      <c r="G719" s="23"/>
      <c r="H719" s="23"/>
      <c r="I719" s="23"/>
    </row>
    <row r="720" ht="15.75" customHeight="1">
      <c r="C720" s="22"/>
      <c r="D720" s="22"/>
      <c r="E720" s="22"/>
      <c r="F720" s="22"/>
      <c r="G720" s="23"/>
      <c r="H720" s="23"/>
      <c r="I720" s="23"/>
    </row>
    <row r="721" ht="15.75" customHeight="1">
      <c r="C721" s="22"/>
      <c r="D721" s="22"/>
      <c r="E721" s="22"/>
      <c r="F721" s="22"/>
      <c r="G721" s="23"/>
      <c r="H721" s="23"/>
      <c r="I721" s="23"/>
    </row>
    <row r="722" ht="15.75" customHeight="1">
      <c r="C722" s="22"/>
      <c r="D722" s="22"/>
      <c r="E722" s="22"/>
      <c r="F722" s="22"/>
      <c r="G722" s="23"/>
      <c r="H722" s="23"/>
      <c r="I722" s="23"/>
    </row>
    <row r="723" ht="15.75" customHeight="1">
      <c r="C723" s="22"/>
      <c r="D723" s="22"/>
      <c r="E723" s="22"/>
      <c r="F723" s="22"/>
      <c r="G723" s="23"/>
      <c r="H723" s="23"/>
      <c r="I723" s="23"/>
    </row>
    <row r="724" ht="15.75" customHeight="1">
      <c r="C724" s="22"/>
      <c r="D724" s="22"/>
      <c r="E724" s="22"/>
      <c r="F724" s="22"/>
      <c r="G724" s="23"/>
      <c r="H724" s="23"/>
      <c r="I724" s="23"/>
    </row>
    <row r="725" ht="15.75" customHeight="1">
      <c r="C725" s="22"/>
      <c r="D725" s="22"/>
      <c r="E725" s="22"/>
      <c r="F725" s="22"/>
      <c r="G725" s="23"/>
      <c r="H725" s="23"/>
      <c r="I725" s="23"/>
    </row>
    <row r="726" ht="15.75" customHeight="1">
      <c r="C726" s="22"/>
      <c r="D726" s="22"/>
      <c r="E726" s="22"/>
      <c r="F726" s="22"/>
      <c r="G726" s="23"/>
      <c r="H726" s="23"/>
      <c r="I726" s="23"/>
    </row>
    <row r="727" ht="15.75" customHeight="1">
      <c r="C727" s="22"/>
      <c r="D727" s="22"/>
      <c r="E727" s="22"/>
      <c r="F727" s="22"/>
      <c r="G727" s="23"/>
      <c r="H727" s="23"/>
      <c r="I727" s="23"/>
    </row>
    <row r="728" ht="15.75" customHeight="1">
      <c r="C728" s="22"/>
      <c r="D728" s="22"/>
      <c r="E728" s="22"/>
      <c r="F728" s="22"/>
      <c r="G728" s="23"/>
      <c r="H728" s="23"/>
      <c r="I728" s="23"/>
    </row>
    <row r="729" ht="15.75" customHeight="1">
      <c r="C729" s="22"/>
      <c r="D729" s="22"/>
      <c r="E729" s="22"/>
      <c r="F729" s="22"/>
      <c r="G729" s="23"/>
      <c r="H729" s="23"/>
      <c r="I729" s="23"/>
    </row>
    <row r="730" ht="15.75" customHeight="1">
      <c r="C730" s="22"/>
      <c r="D730" s="22"/>
      <c r="E730" s="22"/>
      <c r="F730" s="22"/>
      <c r="G730" s="23"/>
      <c r="H730" s="23"/>
      <c r="I730" s="23"/>
    </row>
    <row r="731" ht="15.75" customHeight="1">
      <c r="C731" s="22"/>
      <c r="D731" s="22"/>
      <c r="E731" s="22"/>
      <c r="F731" s="22"/>
      <c r="G731" s="23"/>
      <c r="H731" s="23"/>
      <c r="I731" s="23"/>
    </row>
    <row r="732" ht="15.75" customHeight="1">
      <c r="C732" s="22"/>
      <c r="D732" s="22"/>
      <c r="E732" s="22"/>
      <c r="F732" s="22"/>
      <c r="G732" s="23"/>
      <c r="H732" s="23"/>
      <c r="I732" s="23"/>
    </row>
    <row r="733" ht="15.75" customHeight="1">
      <c r="C733" s="22"/>
      <c r="D733" s="22"/>
      <c r="E733" s="22"/>
      <c r="F733" s="22"/>
      <c r="G733" s="23"/>
      <c r="H733" s="23"/>
      <c r="I733" s="23"/>
    </row>
    <row r="734" ht="15.75" customHeight="1">
      <c r="C734" s="22"/>
      <c r="D734" s="22"/>
      <c r="E734" s="22"/>
      <c r="F734" s="22"/>
      <c r="G734" s="23"/>
      <c r="H734" s="23"/>
      <c r="I734" s="23"/>
    </row>
    <row r="735" ht="15.75" customHeight="1">
      <c r="C735" s="22"/>
      <c r="D735" s="22"/>
      <c r="E735" s="22"/>
      <c r="F735" s="22"/>
      <c r="G735" s="23"/>
      <c r="H735" s="23"/>
      <c r="I735" s="23"/>
    </row>
    <row r="736" ht="15.75" customHeight="1">
      <c r="C736" s="22"/>
      <c r="D736" s="22"/>
      <c r="E736" s="22"/>
      <c r="F736" s="22"/>
      <c r="G736" s="23"/>
      <c r="H736" s="23"/>
      <c r="I736" s="23"/>
    </row>
    <row r="737" ht="15.75" customHeight="1">
      <c r="C737" s="22"/>
      <c r="D737" s="22"/>
      <c r="E737" s="22"/>
      <c r="F737" s="22"/>
      <c r="G737" s="23"/>
      <c r="H737" s="23"/>
      <c r="I737" s="23"/>
    </row>
    <row r="738" ht="15.75" customHeight="1">
      <c r="C738" s="22"/>
      <c r="D738" s="22"/>
      <c r="E738" s="22"/>
      <c r="F738" s="22"/>
      <c r="G738" s="23"/>
      <c r="H738" s="23"/>
      <c r="I738" s="23"/>
    </row>
    <row r="739" ht="15.75" customHeight="1">
      <c r="C739" s="22"/>
      <c r="D739" s="22"/>
      <c r="E739" s="22"/>
      <c r="F739" s="22"/>
      <c r="G739" s="23"/>
      <c r="H739" s="23"/>
      <c r="I739" s="23"/>
    </row>
    <row r="740" ht="15.75" customHeight="1">
      <c r="C740" s="22"/>
      <c r="D740" s="22"/>
      <c r="E740" s="22"/>
      <c r="F740" s="22"/>
      <c r="G740" s="23"/>
      <c r="H740" s="23"/>
      <c r="I740" s="23"/>
    </row>
    <row r="741" ht="15.75" customHeight="1">
      <c r="C741" s="22"/>
      <c r="D741" s="22"/>
      <c r="E741" s="22"/>
      <c r="F741" s="22"/>
      <c r="G741" s="23"/>
      <c r="H741" s="23"/>
      <c r="I741" s="23"/>
    </row>
    <row r="742" ht="15.75" customHeight="1">
      <c r="C742" s="22"/>
      <c r="D742" s="22"/>
      <c r="E742" s="22"/>
      <c r="F742" s="22"/>
      <c r="G742" s="23"/>
      <c r="H742" s="23"/>
      <c r="I742" s="23"/>
    </row>
    <row r="743" ht="15.75" customHeight="1">
      <c r="C743" s="22"/>
      <c r="D743" s="22"/>
      <c r="E743" s="22"/>
      <c r="F743" s="22"/>
      <c r="G743" s="23"/>
      <c r="H743" s="23"/>
      <c r="I743" s="23"/>
    </row>
    <row r="744" ht="15.75" customHeight="1">
      <c r="C744" s="22"/>
      <c r="D744" s="22"/>
      <c r="E744" s="22"/>
      <c r="F744" s="22"/>
      <c r="G744" s="23"/>
      <c r="H744" s="23"/>
      <c r="I744" s="23"/>
    </row>
    <row r="745" ht="15.75" customHeight="1">
      <c r="C745" s="22"/>
      <c r="D745" s="22"/>
      <c r="E745" s="22"/>
      <c r="F745" s="22"/>
      <c r="G745" s="23"/>
      <c r="H745" s="23"/>
      <c r="I745" s="23"/>
    </row>
    <row r="746" ht="15.75" customHeight="1">
      <c r="C746" s="22"/>
      <c r="D746" s="22"/>
      <c r="E746" s="22"/>
      <c r="F746" s="22"/>
      <c r="G746" s="23"/>
      <c r="H746" s="23"/>
      <c r="I746" s="23"/>
    </row>
    <row r="747" ht="15.75" customHeight="1">
      <c r="C747" s="22"/>
      <c r="D747" s="22"/>
      <c r="E747" s="22"/>
      <c r="F747" s="22"/>
      <c r="G747" s="23"/>
      <c r="H747" s="23"/>
      <c r="I747" s="23"/>
    </row>
    <row r="748" ht="15.75" customHeight="1">
      <c r="C748" s="22"/>
      <c r="D748" s="22"/>
      <c r="E748" s="22"/>
      <c r="F748" s="22"/>
      <c r="G748" s="23"/>
      <c r="H748" s="23"/>
      <c r="I748" s="23"/>
    </row>
    <row r="749" ht="15.75" customHeight="1">
      <c r="C749" s="22"/>
      <c r="D749" s="22"/>
      <c r="E749" s="22"/>
      <c r="F749" s="22"/>
      <c r="G749" s="23"/>
      <c r="H749" s="23"/>
      <c r="I749" s="23"/>
    </row>
    <row r="750" ht="15.75" customHeight="1">
      <c r="C750" s="22"/>
      <c r="D750" s="22"/>
      <c r="E750" s="22"/>
      <c r="F750" s="22"/>
      <c r="G750" s="23"/>
      <c r="H750" s="23"/>
      <c r="I750" s="23"/>
    </row>
    <row r="751" ht="15.75" customHeight="1">
      <c r="C751" s="22"/>
      <c r="D751" s="22"/>
      <c r="E751" s="22"/>
      <c r="F751" s="22"/>
      <c r="G751" s="23"/>
      <c r="H751" s="23"/>
      <c r="I751" s="23"/>
    </row>
    <row r="752" ht="15.75" customHeight="1">
      <c r="C752" s="22"/>
      <c r="D752" s="22"/>
      <c r="E752" s="22"/>
      <c r="F752" s="22"/>
      <c r="G752" s="23"/>
      <c r="H752" s="23"/>
      <c r="I752" s="23"/>
    </row>
    <row r="753" ht="15.75" customHeight="1">
      <c r="C753" s="22"/>
      <c r="D753" s="22"/>
      <c r="E753" s="22"/>
      <c r="F753" s="22"/>
      <c r="G753" s="23"/>
      <c r="H753" s="23"/>
      <c r="I753" s="23"/>
    </row>
    <row r="754" ht="15.75" customHeight="1">
      <c r="C754" s="22"/>
      <c r="D754" s="22"/>
      <c r="E754" s="22"/>
      <c r="F754" s="22"/>
      <c r="G754" s="23"/>
      <c r="H754" s="23"/>
      <c r="I754" s="23"/>
    </row>
    <row r="755" ht="15.75" customHeight="1">
      <c r="C755" s="22"/>
      <c r="D755" s="22"/>
      <c r="E755" s="22"/>
      <c r="F755" s="22"/>
      <c r="G755" s="23"/>
      <c r="H755" s="23"/>
      <c r="I755" s="23"/>
    </row>
    <row r="756" ht="15.75" customHeight="1">
      <c r="C756" s="22"/>
      <c r="D756" s="22"/>
      <c r="E756" s="22"/>
      <c r="F756" s="22"/>
      <c r="G756" s="23"/>
      <c r="H756" s="23"/>
      <c r="I756" s="23"/>
    </row>
    <row r="757" ht="15.75" customHeight="1">
      <c r="C757" s="22"/>
      <c r="D757" s="22"/>
      <c r="E757" s="22"/>
      <c r="F757" s="22"/>
      <c r="G757" s="23"/>
      <c r="H757" s="23"/>
      <c r="I757" s="23"/>
    </row>
    <row r="758" ht="15.75" customHeight="1">
      <c r="C758" s="22"/>
      <c r="D758" s="22"/>
      <c r="E758" s="22"/>
      <c r="F758" s="22"/>
      <c r="G758" s="23"/>
      <c r="H758" s="23"/>
      <c r="I758" s="23"/>
    </row>
    <row r="759" ht="15.75" customHeight="1">
      <c r="C759" s="22"/>
      <c r="D759" s="22"/>
      <c r="E759" s="22"/>
      <c r="F759" s="22"/>
      <c r="G759" s="23"/>
      <c r="H759" s="23"/>
      <c r="I759" s="23"/>
    </row>
    <row r="760" ht="15.75" customHeight="1">
      <c r="C760" s="22"/>
      <c r="D760" s="22"/>
      <c r="E760" s="22"/>
      <c r="F760" s="22"/>
      <c r="G760" s="23"/>
      <c r="H760" s="23"/>
      <c r="I760" s="23"/>
    </row>
    <row r="761" ht="15.75" customHeight="1">
      <c r="C761" s="22"/>
      <c r="D761" s="22"/>
      <c r="E761" s="22"/>
      <c r="F761" s="22"/>
      <c r="G761" s="23"/>
      <c r="H761" s="23"/>
      <c r="I761" s="23"/>
    </row>
    <row r="762" ht="15.75" customHeight="1">
      <c r="C762" s="22"/>
      <c r="D762" s="22"/>
      <c r="E762" s="22"/>
      <c r="F762" s="22"/>
      <c r="G762" s="23"/>
      <c r="H762" s="23"/>
      <c r="I762" s="23"/>
    </row>
    <row r="763" ht="15.75" customHeight="1">
      <c r="C763" s="22"/>
      <c r="D763" s="22"/>
      <c r="E763" s="22"/>
      <c r="F763" s="22"/>
      <c r="G763" s="23"/>
      <c r="H763" s="23"/>
      <c r="I763" s="23"/>
    </row>
    <row r="764" ht="15.75" customHeight="1">
      <c r="C764" s="22"/>
      <c r="D764" s="22"/>
      <c r="E764" s="22"/>
      <c r="F764" s="22"/>
      <c r="G764" s="23"/>
      <c r="H764" s="23"/>
      <c r="I764" s="23"/>
    </row>
    <row r="765" ht="15.75" customHeight="1">
      <c r="C765" s="22"/>
      <c r="D765" s="22"/>
      <c r="E765" s="22"/>
      <c r="F765" s="22"/>
      <c r="G765" s="23"/>
      <c r="H765" s="23"/>
      <c r="I765" s="23"/>
    </row>
    <row r="766" ht="15.75" customHeight="1">
      <c r="C766" s="22"/>
      <c r="D766" s="22"/>
      <c r="E766" s="22"/>
      <c r="F766" s="22"/>
      <c r="G766" s="23"/>
      <c r="H766" s="23"/>
      <c r="I766" s="23"/>
    </row>
    <row r="767" ht="15.75" customHeight="1">
      <c r="C767" s="22"/>
      <c r="D767" s="22"/>
      <c r="E767" s="22"/>
      <c r="F767" s="22"/>
      <c r="G767" s="23"/>
      <c r="H767" s="23"/>
      <c r="I767" s="23"/>
    </row>
    <row r="768" ht="15.75" customHeight="1">
      <c r="C768" s="22"/>
      <c r="D768" s="22"/>
      <c r="E768" s="22"/>
      <c r="F768" s="22"/>
      <c r="G768" s="23"/>
      <c r="H768" s="23"/>
      <c r="I768" s="23"/>
    </row>
    <row r="769" ht="15.75" customHeight="1">
      <c r="C769" s="22"/>
      <c r="D769" s="22"/>
      <c r="E769" s="22"/>
      <c r="F769" s="22"/>
      <c r="G769" s="23"/>
      <c r="H769" s="23"/>
      <c r="I769" s="23"/>
    </row>
    <row r="770" ht="15.75" customHeight="1">
      <c r="C770" s="22"/>
      <c r="D770" s="22"/>
      <c r="E770" s="22"/>
      <c r="F770" s="22"/>
      <c r="G770" s="23"/>
      <c r="H770" s="23"/>
      <c r="I770" s="23"/>
    </row>
    <row r="771" ht="15.75" customHeight="1">
      <c r="C771" s="22"/>
      <c r="D771" s="22"/>
      <c r="E771" s="22"/>
      <c r="F771" s="22"/>
      <c r="G771" s="23"/>
      <c r="H771" s="23"/>
      <c r="I771" s="23"/>
    </row>
    <row r="772" ht="15.75" customHeight="1">
      <c r="C772" s="22"/>
      <c r="D772" s="22"/>
      <c r="E772" s="22"/>
      <c r="F772" s="22"/>
      <c r="G772" s="23"/>
      <c r="H772" s="23"/>
      <c r="I772" s="23"/>
    </row>
    <row r="773" ht="15.75" customHeight="1">
      <c r="C773" s="22"/>
      <c r="D773" s="22"/>
      <c r="E773" s="22"/>
      <c r="F773" s="22"/>
      <c r="G773" s="23"/>
      <c r="H773" s="23"/>
      <c r="I773" s="23"/>
    </row>
    <row r="774" ht="15.75" customHeight="1">
      <c r="C774" s="22"/>
      <c r="D774" s="22"/>
      <c r="E774" s="22"/>
      <c r="F774" s="22"/>
      <c r="G774" s="23"/>
      <c r="H774" s="23"/>
      <c r="I774" s="23"/>
    </row>
    <row r="775" ht="15.75" customHeight="1">
      <c r="C775" s="22"/>
      <c r="D775" s="22"/>
      <c r="E775" s="22"/>
      <c r="F775" s="22"/>
      <c r="G775" s="23"/>
      <c r="H775" s="23"/>
      <c r="I775" s="23"/>
    </row>
    <row r="776" ht="15.75" customHeight="1">
      <c r="C776" s="22"/>
      <c r="D776" s="22"/>
      <c r="E776" s="22"/>
      <c r="F776" s="22"/>
      <c r="G776" s="23"/>
      <c r="H776" s="23"/>
      <c r="I776" s="23"/>
    </row>
    <row r="777" ht="15.75" customHeight="1">
      <c r="C777" s="22"/>
      <c r="D777" s="22"/>
      <c r="E777" s="22"/>
      <c r="F777" s="22"/>
      <c r="G777" s="23"/>
      <c r="H777" s="23"/>
      <c r="I777" s="23"/>
    </row>
    <row r="778" ht="15.75" customHeight="1">
      <c r="C778" s="22"/>
      <c r="D778" s="22"/>
      <c r="E778" s="22"/>
      <c r="F778" s="22"/>
      <c r="G778" s="23"/>
      <c r="H778" s="23"/>
      <c r="I778" s="23"/>
    </row>
    <row r="779" ht="15.75" customHeight="1">
      <c r="C779" s="22"/>
      <c r="D779" s="22"/>
      <c r="E779" s="22"/>
      <c r="F779" s="22"/>
      <c r="G779" s="23"/>
      <c r="H779" s="23"/>
      <c r="I779" s="23"/>
    </row>
    <row r="780" ht="15.75" customHeight="1">
      <c r="C780" s="22"/>
      <c r="D780" s="22"/>
      <c r="E780" s="22"/>
      <c r="F780" s="22"/>
      <c r="G780" s="23"/>
      <c r="H780" s="23"/>
      <c r="I780" s="23"/>
    </row>
    <row r="781" ht="15.75" customHeight="1">
      <c r="C781" s="22"/>
      <c r="D781" s="22"/>
      <c r="E781" s="22"/>
      <c r="F781" s="22"/>
      <c r="G781" s="23"/>
      <c r="H781" s="23"/>
      <c r="I781" s="23"/>
    </row>
    <row r="782" ht="15.75" customHeight="1">
      <c r="C782" s="22"/>
      <c r="D782" s="22"/>
      <c r="E782" s="22"/>
      <c r="F782" s="22"/>
      <c r="G782" s="23"/>
      <c r="H782" s="23"/>
      <c r="I782" s="23"/>
    </row>
    <row r="783" ht="15.75" customHeight="1">
      <c r="C783" s="22"/>
      <c r="D783" s="22"/>
      <c r="E783" s="22"/>
      <c r="F783" s="22"/>
      <c r="G783" s="23"/>
      <c r="H783" s="23"/>
      <c r="I783" s="23"/>
    </row>
    <row r="784" ht="15.75" customHeight="1">
      <c r="C784" s="22"/>
      <c r="D784" s="22"/>
      <c r="E784" s="22"/>
      <c r="F784" s="22"/>
      <c r="G784" s="23"/>
      <c r="H784" s="23"/>
      <c r="I784" s="23"/>
    </row>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1000"/>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8" max="8" width="48.75"/>
  </cols>
  <sheetData>
    <row r="1" ht="15.75" customHeight="1">
      <c r="A1" s="24" t="s">
        <v>284</v>
      </c>
      <c r="B1" s="25" t="s">
        <v>285</v>
      </c>
      <c r="C1" s="26"/>
      <c r="D1" s="26"/>
      <c r="E1" s="26"/>
      <c r="F1" s="26"/>
      <c r="G1" s="26"/>
      <c r="H1" s="27"/>
    </row>
    <row r="2" ht="15.75" customHeight="1">
      <c r="A2" s="8">
        <v>1.0</v>
      </c>
      <c r="B2" s="28" t="s">
        <v>286</v>
      </c>
      <c r="C2" s="26"/>
      <c r="D2" s="26"/>
      <c r="E2" s="26"/>
      <c r="F2" s="26"/>
      <c r="G2" s="26"/>
      <c r="H2" s="27"/>
    </row>
    <row r="3" ht="15.75" customHeight="1">
      <c r="A3" s="8">
        <v>2.0</v>
      </c>
      <c r="B3" s="28" t="s">
        <v>287</v>
      </c>
      <c r="C3" s="26"/>
      <c r="D3" s="26"/>
      <c r="E3" s="26"/>
      <c r="F3" s="26"/>
      <c r="G3" s="26"/>
      <c r="H3" s="27"/>
    </row>
    <row r="4" ht="15.75" customHeight="1">
      <c r="A4" s="8">
        <v>3.0</v>
      </c>
      <c r="B4" s="28" t="s">
        <v>288</v>
      </c>
      <c r="C4" s="26"/>
      <c r="D4" s="26"/>
      <c r="E4" s="26"/>
      <c r="F4" s="26"/>
      <c r="G4" s="26"/>
      <c r="H4" s="27"/>
    </row>
    <row r="5" ht="15.75" customHeight="1">
      <c r="A5" s="8">
        <v>4.0</v>
      </c>
      <c r="B5" s="28" t="s">
        <v>289</v>
      </c>
      <c r="C5" s="26"/>
      <c r="D5" s="26"/>
      <c r="E5" s="26"/>
      <c r="F5" s="26"/>
      <c r="G5" s="26"/>
      <c r="H5" s="27"/>
    </row>
    <row r="6" ht="15.75" customHeight="1">
      <c r="A6" s="8">
        <v>5.0</v>
      </c>
      <c r="B6" s="28" t="s">
        <v>290</v>
      </c>
      <c r="C6" s="26"/>
      <c r="D6" s="26"/>
      <c r="E6" s="26"/>
      <c r="F6" s="26"/>
      <c r="G6" s="26"/>
      <c r="H6" s="27"/>
    </row>
    <row r="7" ht="42.75" customHeight="1">
      <c r="A7" s="29">
        <v>6.0</v>
      </c>
      <c r="B7" s="30" t="s">
        <v>291</v>
      </c>
      <c r="C7" s="26"/>
      <c r="D7" s="26"/>
      <c r="E7" s="26"/>
      <c r="F7" s="26"/>
      <c r="G7" s="26"/>
      <c r="H7" s="27"/>
    </row>
    <row r="8" ht="15.75" customHeight="1"/>
    <row r="9" ht="15.75" customHeight="1">
      <c r="A9" s="31" t="s">
        <v>292</v>
      </c>
      <c r="B9" s="32"/>
      <c r="C9" s="32"/>
      <c r="D9" s="33"/>
    </row>
    <row r="10" ht="15.75" customHeight="1">
      <c r="B10" s="8" t="s">
        <v>293</v>
      </c>
      <c r="C10" s="8" t="s">
        <v>294</v>
      </c>
      <c r="D10" s="8" t="s">
        <v>295</v>
      </c>
    </row>
    <row r="11" ht="15.75" customHeight="1">
      <c r="A11" s="7" t="s">
        <v>8</v>
      </c>
      <c r="B11" s="34">
        <v>0.9</v>
      </c>
      <c r="C11" s="34">
        <v>0.7</v>
      </c>
      <c r="D11" s="8" t="s">
        <v>296</v>
      </c>
    </row>
    <row r="12" ht="15.75" customHeight="1">
      <c r="A12" s="7" t="s">
        <v>5</v>
      </c>
      <c r="B12" s="34">
        <v>0.05</v>
      </c>
      <c r="C12" s="34">
        <v>0.3</v>
      </c>
      <c r="D12" s="8" t="s">
        <v>297</v>
      </c>
    </row>
    <row r="13" ht="15.75" customHeight="1"/>
    <row r="14" ht="15.75" customHeight="1">
      <c r="A14" s="31" t="s">
        <v>298</v>
      </c>
      <c r="B14" s="32"/>
      <c r="C14" s="32"/>
      <c r="D14" s="33"/>
      <c r="E14" s="35"/>
      <c r="F14" s="35"/>
      <c r="G14" s="35"/>
      <c r="H14" s="35"/>
    </row>
    <row r="15" ht="15.75" customHeight="1">
      <c r="A15" s="35" t="s">
        <v>299</v>
      </c>
    </row>
    <row r="16" ht="15.75" customHeight="1">
      <c r="A16" s="35" t="s">
        <v>300</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9:D9"/>
    <mergeCell ref="A14:D14"/>
    <mergeCell ref="A15:G15"/>
    <mergeCell ref="A16:G16"/>
    <mergeCell ref="B1:H1"/>
    <mergeCell ref="B2:H2"/>
    <mergeCell ref="B3:H3"/>
    <mergeCell ref="B4:H4"/>
    <mergeCell ref="B5:H5"/>
    <mergeCell ref="B6:H6"/>
    <mergeCell ref="B7:H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25.13"/>
    <col customWidth="1" min="3" max="3" width="58.5"/>
    <col customWidth="1" min="4" max="4" width="29.88"/>
    <col customWidth="1" min="5" max="5" width="10.88"/>
    <col customWidth="1" min="6" max="7" width="8.63"/>
    <col customWidth="1" min="8" max="8" width="22.75"/>
    <col customWidth="1" min="9" max="26" width="8.63"/>
  </cols>
  <sheetData>
    <row r="1" ht="12.75" customHeight="1">
      <c r="A1" s="36" t="s">
        <v>284</v>
      </c>
      <c r="B1" s="37" t="s">
        <v>285</v>
      </c>
      <c r="C1" s="26"/>
      <c r="D1" s="26"/>
      <c r="E1" s="26"/>
      <c r="F1" s="26"/>
      <c r="G1" s="26"/>
      <c r="H1" s="27"/>
    </row>
    <row r="2" ht="12.75" customHeight="1">
      <c r="A2" s="38">
        <v>1.0</v>
      </c>
      <c r="B2" s="39" t="s">
        <v>286</v>
      </c>
      <c r="C2" s="26"/>
      <c r="D2" s="26"/>
      <c r="E2" s="26"/>
      <c r="F2" s="26"/>
      <c r="G2" s="26"/>
      <c r="H2" s="27"/>
    </row>
    <row r="3" ht="12.75" customHeight="1"/>
    <row r="4" ht="12.75" customHeight="1">
      <c r="A4" s="31" t="s">
        <v>292</v>
      </c>
      <c r="B4" s="32"/>
      <c r="C4" s="32"/>
      <c r="D4" s="33"/>
    </row>
    <row r="5" ht="12.75" customHeight="1">
      <c r="B5" s="8" t="s">
        <v>293</v>
      </c>
      <c r="C5" s="8" t="s">
        <v>294</v>
      </c>
      <c r="D5" s="8" t="s">
        <v>295</v>
      </c>
    </row>
    <row r="6" ht="12.75" customHeight="1">
      <c r="A6" s="7" t="s">
        <v>8</v>
      </c>
      <c r="B6" s="34">
        <v>0.9</v>
      </c>
      <c r="C6" s="34">
        <v>0.7</v>
      </c>
      <c r="D6" s="8" t="s">
        <v>296</v>
      </c>
    </row>
    <row r="7" ht="12.75" customHeight="1">
      <c r="A7" s="7" t="s">
        <v>5</v>
      </c>
      <c r="B7" s="34">
        <v>0.05</v>
      </c>
      <c r="C7" s="34">
        <v>0.3</v>
      </c>
      <c r="D7" s="8" t="s">
        <v>297</v>
      </c>
    </row>
    <row r="8" ht="15.75" customHeight="1"/>
    <row r="9" ht="12.75" customHeight="1">
      <c r="A9" s="31" t="s">
        <v>298</v>
      </c>
      <c r="B9" s="32"/>
      <c r="C9" s="32"/>
      <c r="D9" s="33"/>
      <c r="E9" s="35"/>
      <c r="F9" s="35"/>
      <c r="G9" s="35"/>
      <c r="H9" s="35"/>
    </row>
    <row r="10" ht="12.75" customHeight="1">
      <c r="A10" s="35" t="s">
        <v>299</v>
      </c>
    </row>
    <row r="11" ht="12.75" customHeight="1">
      <c r="A11" s="35" t="s">
        <v>300</v>
      </c>
    </row>
    <row r="12" ht="12.75" customHeight="1"/>
    <row r="13" ht="12.75" customHeight="1"/>
    <row r="14" ht="12.75" customHeight="1">
      <c r="A14" s="40" t="s">
        <v>301</v>
      </c>
      <c r="B14" s="32"/>
      <c r="C14" s="33"/>
    </row>
    <row r="15" ht="12.75" customHeight="1"/>
    <row r="16" ht="12.75" customHeight="1">
      <c r="A16" s="41" t="s">
        <v>302</v>
      </c>
      <c r="B16" s="32"/>
      <c r="C16" s="32"/>
      <c r="D16" s="32"/>
      <c r="E16" s="32"/>
      <c r="F16" s="33"/>
    </row>
    <row r="17" ht="12.75" customHeight="1">
      <c r="A17" s="42" t="s">
        <v>0</v>
      </c>
      <c r="B17" s="43" t="s">
        <v>303</v>
      </c>
      <c r="C17" s="43" t="s">
        <v>304</v>
      </c>
      <c r="D17" s="43" t="s">
        <v>8</v>
      </c>
      <c r="E17" s="43" t="s">
        <v>5</v>
      </c>
      <c r="F17" s="44" t="s">
        <v>305</v>
      </c>
    </row>
    <row r="18" ht="12.75" customHeight="1">
      <c r="A18" s="12">
        <v>42885.0</v>
      </c>
      <c r="B18" s="7" t="s">
        <v>29</v>
      </c>
      <c r="C18" s="7" t="s">
        <v>41</v>
      </c>
      <c r="D18" s="10">
        <v>1.0</v>
      </c>
      <c r="E18" s="9">
        <v>0.0033472803347280333</v>
      </c>
      <c r="F18" s="8">
        <v>3.0</v>
      </c>
    </row>
    <row r="19" ht="12.75" customHeight="1">
      <c r="A19" s="6">
        <v>42966.0</v>
      </c>
      <c r="B19" s="7" t="s">
        <v>29</v>
      </c>
      <c r="C19" s="7" t="s">
        <v>84</v>
      </c>
      <c r="D19" s="10">
        <v>1.053191489361702</v>
      </c>
      <c r="E19" s="9">
        <v>0.006345177664974619</v>
      </c>
      <c r="F19" s="8">
        <v>1.0</v>
      </c>
    </row>
    <row r="20" ht="12.75" customHeight="1">
      <c r="A20" s="12">
        <v>42737.0</v>
      </c>
      <c r="B20" s="7" t="s">
        <v>29</v>
      </c>
      <c r="C20" s="7" t="s">
        <v>179</v>
      </c>
      <c r="D20" s="10">
        <v>0.967391304347826</v>
      </c>
      <c r="E20" s="9">
        <v>0.01384083044982699</v>
      </c>
      <c r="F20" s="8">
        <v>2.0</v>
      </c>
    </row>
    <row r="21" ht="12.75" customHeight="1">
      <c r="A21" s="19">
        <v>42997.0</v>
      </c>
      <c r="B21" s="7" t="s">
        <v>14</v>
      </c>
      <c r="C21" s="17" t="s">
        <v>37</v>
      </c>
      <c r="D21" s="10">
        <v>1.0315789473684212</v>
      </c>
      <c r="E21" s="9">
        <v>0.01757469244288225</v>
      </c>
      <c r="F21" s="18">
        <v>3.0</v>
      </c>
    </row>
    <row r="22" ht="12.75" customHeight="1">
      <c r="A22" s="16">
        <v>42808.0</v>
      </c>
      <c r="B22" s="7" t="s">
        <v>29</v>
      </c>
      <c r="C22" s="17" t="s">
        <v>249</v>
      </c>
      <c r="D22" s="10">
        <v>1.0103092783505154</v>
      </c>
      <c r="E22" s="9">
        <v>0.023890784982935155</v>
      </c>
      <c r="F22" s="18">
        <v>3.0</v>
      </c>
    </row>
    <row r="23" ht="12.75" customHeight="1">
      <c r="A23" s="19">
        <v>42904.0</v>
      </c>
      <c r="B23" s="7" t="s">
        <v>64</v>
      </c>
      <c r="C23" s="17" t="s">
        <v>261</v>
      </c>
      <c r="D23" s="10">
        <v>0.98989898989899</v>
      </c>
      <c r="E23" s="9">
        <v>0.027488151658767772</v>
      </c>
      <c r="F23" s="18">
        <v>3.0</v>
      </c>
    </row>
    <row r="24" ht="12.75" customHeight="1">
      <c r="A24" s="16">
        <v>42740.0</v>
      </c>
      <c r="B24" s="7" t="s">
        <v>64</v>
      </c>
      <c r="C24" s="17" t="s">
        <v>263</v>
      </c>
      <c r="D24" s="10">
        <v>0.9456521739130435</v>
      </c>
      <c r="E24" s="9">
        <v>0.028645833333333332</v>
      </c>
      <c r="F24" s="18">
        <v>1.0</v>
      </c>
    </row>
    <row r="25" ht="12.75" customHeight="1">
      <c r="A25" s="19">
        <v>42947.0</v>
      </c>
      <c r="B25" s="7" t="s">
        <v>14</v>
      </c>
      <c r="C25" s="17" t="s">
        <v>121</v>
      </c>
      <c r="D25" s="10">
        <v>0.9690721649484536</v>
      </c>
      <c r="E25" s="9">
        <v>0.044964028776978415</v>
      </c>
      <c r="F25" s="18">
        <v>1.0</v>
      </c>
    </row>
    <row r="26" ht="12.75" customHeight="1"/>
    <row r="27" ht="12.75" customHeight="1"/>
    <row r="28" ht="12.75" customHeight="1">
      <c r="A28" s="41" t="s">
        <v>306</v>
      </c>
      <c r="B28" s="32"/>
      <c r="C28" s="32"/>
      <c r="D28" s="32"/>
      <c r="E28" s="32"/>
      <c r="F28" s="33"/>
    </row>
    <row r="29" ht="12.75" customHeight="1">
      <c r="A29" s="42" t="s">
        <v>0</v>
      </c>
      <c r="B29" s="43" t="s">
        <v>303</v>
      </c>
      <c r="C29" s="43" t="s">
        <v>304</v>
      </c>
      <c r="D29" s="43" t="s">
        <v>8</v>
      </c>
      <c r="E29" s="43" t="s">
        <v>5</v>
      </c>
      <c r="F29" s="44" t="s">
        <v>305</v>
      </c>
    </row>
    <row r="30" ht="12.75" customHeight="1">
      <c r="A30" s="12">
        <v>43043.0</v>
      </c>
      <c r="B30" s="7" t="s">
        <v>64</v>
      </c>
      <c r="C30" s="7" t="s">
        <v>81</v>
      </c>
      <c r="D30" s="10">
        <v>1.0</v>
      </c>
      <c r="E30" s="9">
        <v>0.011647254575707155</v>
      </c>
      <c r="F30" s="8">
        <v>5.0</v>
      </c>
    </row>
    <row r="31" ht="12.75" customHeight="1">
      <c r="A31" s="6">
        <v>42740.0</v>
      </c>
      <c r="B31" s="7" t="s">
        <v>64</v>
      </c>
      <c r="C31" s="7" t="s">
        <v>156</v>
      </c>
      <c r="D31" s="10">
        <v>0.967741935483871</v>
      </c>
      <c r="E31" s="9">
        <v>0.01195814648729447</v>
      </c>
      <c r="F31" s="8">
        <v>4.0</v>
      </c>
    </row>
    <row r="32" ht="12.75" customHeight="1">
      <c r="A32" s="6">
        <v>42921.0</v>
      </c>
      <c r="B32" s="7" t="s">
        <v>14</v>
      </c>
      <c r="C32" s="7" t="s">
        <v>154</v>
      </c>
      <c r="D32" s="10">
        <v>0.967741935483871</v>
      </c>
      <c r="E32" s="9">
        <v>0.012014787430683918</v>
      </c>
      <c r="F32" s="8">
        <v>5.0</v>
      </c>
    </row>
    <row r="33" ht="12.75" customHeight="1">
      <c r="A33" s="16">
        <v>42977.0</v>
      </c>
      <c r="B33" s="7" t="s">
        <v>29</v>
      </c>
      <c r="C33" s="17" t="s">
        <v>175</v>
      </c>
      <c r="D33" s="10">
        <v>1.0</v>
      </c>
      <c r="E33" s="9">
        <v>0.01913265306122449</v>
      </c>
      <c r="F33" s="18">
        <v>6.0</v>
      </c>
    </row>
    <row r="34" ht="12.75" customHeight="1">
      <c r="A34" s="19">
        <v>42930.0</v>
      </c>
      <c r="B34" s="7" t="s">
        <v>64</v>
      </c>
      <c r="C34" s="17" t="s">
        <v>272</v>
      </c>
      <c r="D34" s="10">
        <v>1.0</v>
      </c>
      <c r="E34" s="9">
        <v>0.03824091778202677</v>
      </c>
      <c r="F34" s="18">
        <v>5.0</v>
      </c>
    </row>
    <row r="35" ht="12.75" customHeight="1"/>
    <row r="36" ht="12.75" customHeight="1"/>
    <row r="37" ht="12.75" customHeight="1">
      <c r="A37" s="36" t="s">
        <v>284</v>
      </c>
      <c r="B37" s="37" t="s">
        <v>285</v>
      </c>
      <c r="C37" s="26"/>
      <c r="D37" s="26"/>
      <c r="E37" s="26"/>
      <c r="F37" s="26"/>
      <c r="G37" s="26"/>
      <c r="H37" s="27"/>
    </row>
    <row r="38" ht="12.75" customHeight="1">
      <c r="A38" s="38">
        <v>2.0</v>
      </c>
      <c r="B38" s="39" t="s">
        <v>287</v>
      </c>
      <c r="C38" s="26"/>
      <c r="D38" s="26"/>
      <c r="E38" s="26"/>
      <c r="F38" s="26"/>
      <c r="G38" s="26"/>
      <c r="H38" s="27"/>
    </row>
    <row r="39" ht="12.75" customHeight="1"/>
    <row r="40" ht="12.75" customHeight="1"/>
    <row r="41" ht="12.75" customHeight="1">
      <c r="A41" s="45" t="s">
        <v>8</v>
      </c>
      <c r="B41" s="21" t="s">
        <v>307</v>
      </c>
    </row>
    <row r="42" ht="12.75" customHeight="1">
      <c r="A42" s="45" t="s">
        <v>5</v>
      </c>
      <c r="B42" s="21" t="s">
        <v>307</v>
      </c>
    </row>
    <row r="43" ht="12.75" customHeight="1"/>
    <row r="44" ht="12.75" customHeight="1">
      <c r="A44" s="46" t="s">
        <v>308</v>
      </c>
      <c r="B44" s="46" t="s">
        <v>309</v>
      </c>
      <c r="C44" s="46" t="s">
        <v>310</v>
      </c>
    </row>
    <row r="45" ht="12.75" hidden="1" customHeight="1">
      <c r="A45" s="46" t="s">
        <v>311</v>
      </c>
      <c r="B45" s="46"/>
      <c r="C45" s="46"/>
    </row>
    <row r="46" ht="12.75" customHeight="1">
      <c r="A46" s="46" t="s">
        <v>312</v>
      </c>
      <c r="B46" s="47">
        <v>0.5910571751868005</v>
      </c>
      <c r="C46" s="47">
        <v>0.02168437927642257</v>
      </c>
    </row>
    <row r="47" ht="12.75" customHeight="1">
      <c r="A47" s="46" t="s">
        <v>313</v>
      </c>
      <c r="B47" s="47">
        <v>0.5151528116387685</v>
      </c>
      <c r="C47" s="47">
        <v>0.020760513243248454</v>
      </c>
    </row>
    <row r="48" ht="12.75" customHeight="1">
      <c r="A48" s="46" t="s">
        <v>314</v>
      </c>
      <c r="B48" s="47">
        <v>0.5213224103225708</v>
      </c>
      <c r="C48" s="47">
        <v>0.021904832917256204</v>
      </c>
    </row>
    <row r="49" ht="12.75" customHeight="1">
      <c r="A49" s="46" t="s">
        <v>315</v>
      </c>
      <c r="B49" s="47">
        <v>0.46575806004460973</v>
      </c>
      <c r="C49" s="47">
        <v>0.02013524653118801</v>
      </c>
    </row>
    <row r="50" ht="12.75" customHeight="1">
      <c r="A50" s="46" t="s">
        <v>316</v>
      </c>
      <c r="B50" s="47">
        <v>0.4737852785648946</v>
      </c>
      <c r="C50" s="47">
        <v>0.023425865839460932</v>
      </c>
    </row>
    <row r="51" ht="12.75" customHeight="1">
      <c r="A51" s="46" t="s">
        <v>317</v>
      </c>
      <c r="B51" s="47">
        <v>0.49785806076792877</v>
      </c>
      <c r="C51" s="47">
        <v>0.01962736446740184</v>
      </c>
    </row>
    <row r="52" ht="12.75" customHeight="1">
      <c r="A52" s="46" t="s">
        <v>318</v>
      </c>
      <c r="B52" s="47">
        <v>0.5115428801276115</v>
      </c>
      <c r="C52" s="47">
        <v>0.02193436446659537</v>
      </c>
    </row>
    <row r="53" ht="12.75" customHeight="1">
      <c r="A53" s="46" t="s">
        <v>319</v>
      </c>
      <c r="B53" s="47">
        <v>0.503094537296483</v>
      </c>
      <c r="C53" s="47">
        <v>0.02276241366776994</v>
      </c>
    </row>
    <row r="54" ht="12.75" customHeight="1">
      <c r="A54" s="46" t="s">
        <v>320</v>
      </c>
      <c r="B54" s="47">
        <v>0.5469010892928619</v>
      </c>
      <c r="C54" s="47">
        <v>0.016563782027030394</v>
      </c>
    </row>
    <row r="55" ht="12.75" customHeight="1">
      <c r="A55" s="46" t="s">
        <v>321</v>
      </c>
      <c r="B55" s="47">
        <v>0.5321658747854471</v>
      </c>
      <c r="C55" s="47">
        <v>0.026892527026832157</v>
      </c>
    </row>
    <row r="56" ht="12.75" customHeight="1">
      <c r="A56" s="46" t="s">
        <v>322</v>
      </c>
      <c r="B56" s="47">
        <v>0.5129352517111824</v>
      </c>
      <c r="C56" s="47">
        <v>0.0210248950772994</v>
      </c>
    </row>
    <row r="57" ht="12.75" customHeight="1">
      <c r="A57" s="46" t="s">
        <v>323</v>
      </c>
      <c r="B57" s="47">
        <v>0.5445754853986128</v>
      </c>
      <c r="C57" s="47">
        <v>0.017337215941672344</v>
      </c>
    </row>
    <row r="58" ht="12.75" hidden="1" customHeight="1">
      <c r="A58" s="48" t="s">
        <v>324</v>
      </c>
      <c r="B58" s="21">
        <v>0.5182134426205479</v>
      </c>
      <c r="C58" s="21">
        <v>0.021151006605611627</v>
      </c>
    </row>
    <row r="59" ht="12.75" customHeight="1"/>
    <row r="60" ht="12.75" customHeight="1"/>
    <row r="61" ht="12.75" customHeight="1"/>
    <row r="62" ht="12.75" customHeight="1"/>
    <row r="63" ht="12.75" customHeight="1">
      <c r="A63" s="36" t="s">
        <v>284</v>
      </c>
      <c r="B63" s="37" t="s">
        <v>285</v>
      </c>
      <c r="C63" s="26"/>
      <c r="D63" s="26"/>
      <c r="E63" s="26"/>
      <c r="F63" s="26"/>
      <c r="G63" s="26"/>
      <c r="H63" s="27"/>
    </row>
    <row r="64" ht="12.75" customHeight="1">
      <c r="A64" s="38">
        <v>3.0</v>
      </c>
      <c r="B64" s="39" t="s">
        <v>288</v>
      </c>
      <c r="C64" s="26"/>
      <c r="D64" s="26"/>
      <c r="E64" s="26"/>
      <c r="F64" s="26"/>
      <c r="G64" s="26"/>
      <c r="H64" s="27"/>
    </row>
    <row r="65" ht="12.75" customHeight="1"/>
    <row r="66" ht="12.75" customHeight="1"/>
    <row r="67" ht="12.75" customHeight="1">
      <c r="A67" s="49" t="s">
        <v>325</v>
      </c>
      <c r="B67" s="49">
        <f>CORREL('Raw Data1'!I2:I584, 'Raw Data1'!F2:F584)</f>
        <v>0.07204557051</v>
      </c>
      <c r="C67" s="50" t="s">
        <v>326</v>
      </c>
      <c r="D67" s="48"/>
      <c r="E67" s="48"/>
      <c r="F67" s="48"/>
      <c r="G67" s="48"/>
      <c r="H67" s="48"/>
      <c r="I67" s="48"/>
      <c r="J67" s="48"/>
      <c r="K67" s="48"/>
      <c r="L67" s="48"/>
      <c r="M67" s="48"/>
      <c r="N67" s="48"/>
      <c r="O67" s="48"/>
      <c r="P67" s="48"/>
      <c r="Q67" s="48"/>
      <c r="R67" s="48"/>
      <c r="S67" s="48"/>
      <c r="T67" s="48"/>
      <c r="U67" s="48"/>
      <c r="V67" s="48"/>
      <c r="W67" s="48"/>
      <c r="X67" s="48"/>
      <c r="Y67" s="48"/>
      <c r="Z67" s="48"/>
    </row>
    <row r="68" ht="12.75" customHeight="1"/>
    <row r="69" ht="12.75" customHeight="1"/>
    <row r="70" ht="12.75" customHeight="1"/>
    <row r="71" ht="12.75" customHeight="1"/>
    <row r="72" ht="12.75" customHeight="1">
      <c r="A72" s="36" t="s">
        <v>284</v>
      </c>
      <c r="B72" s="37" t="s">
        <v>285</v>
      </c>
      <c r="C72" s="26"/>
      <c r="D72" s="26"/>
      <c r="E72" s="26"/>
      <c r="F72" s="26"/>
      <c r="G72" s="26"/>
      <c r="H72" s="27"/>
    </row>
    <row r="73" ht="12.75" customHeight="1">
      <c r="A73" s="51">
        <v>4.0</v>
      </c>
      <c r="B73" s="52" t="s">
        <v>289</v>
      </c>
      <c r="C73" s="26"/>
      <c r="D73" s="26"/>
      <c r="E73" s="26"/>
      <c r="F73" s="26"/>
      <c r="G73" s="26"/>
      <c r="H73" s="27"/>
    </row>
    <row r="74" ht="12.75" customHeight="1">
      <c r="A74" s="53"/>
      <c r="B74" s="54"/>
      <c r="C74" s="54"/>
      <c r="D74" s="54"/>
      <c r="E74" s="54"/>
      <c r="F74" s="54"/>
      <c r="G74" s="54"/>
      <c r="H74" s="54"/>
    </row>
    <row r="75" ht="12.75" customHeight="1">
      <c r="A75" s="55" t="s">
        <v>327</v>
      </c>
      <c r="B75" s="33"/>
    </row>
    <row r="76" ht="12.75" customHeight="1">
      <c r="A76" s="56" t="s">
        <v>0</v>
      </c>
      <c r="B76" s="57" t="s">
        <v>1</v>
      </c>
      <c r="C76" s="43" t="s">
        <v>5</v>
      </c>
      <c r="D76" s="58" t="s">
        <v>8</v>
      </c>
    </row>
    <row r="77" ht="12.75" customHeight="1">
      <c r="A77" s="6">
        <v>43089.0</v>
      </c>
      <c r="B77" s="7" t="s">
        <v>17</v>
      </c>
      <c r="C77" s="9">
        <v>0.0</v>
      </c>
      <c r="D77" s="9">
        <v>0.2647058823529412</v>
      </c>
    </row>
    <row r="78" ht="12.75" customHeight="1">
      <c r="A78" s="12">
        <v>43060.0</v>
      </c>
      <c r="B78" s="7" t="s">
        <v>23</v>
      </c>
      <c r="C78" s="9">
        <v>0.0</v>
      </c>
      <c r="D78" s="9">
        <v>0.34951456310679613</v>
      </c>
    </row>
    <row r="79" ht="12.75" customHeight="1">
      <c r="A79" s="12">
        <v>43045.0</v>
      </c>
      <c r="B79" s="7" t="s">
        <v>24</v>
      </c>
      <c r="C79" s="9">
        <v>0.0</v>
      </c>
      <c r="D79" s="9">
        <v>0.3394495412844037</v>
      </c>
    </row>
    <row r="80" ht="12.75" customHeight="1">
      <c r="D80" s="46"/>
    </row>
    <row r="81" ht="12.75" customHeight="1">
      <c r="A81" s="59" t="s">
        <v>328</v>
      </c>
      <c r="D81" s="46"/>
    </row>
    <row r="82" ht="12.75" customHeight="1">
      <c r="D82" s="46"/>
    </row>
    <row r="83" ht="12.75" customHeight="1">
      <c r="D83" s="46"/>
    </row>
    <row r="84" ht="12.75" customHeight="1">
      <c r="A84" s="55" t="s">
        <v>329</v>
      </c>
      <c r="B84" s="33"/>
      <c r="D84" s="46"/>
    </row>
    <row r="85" ht="12.75" customHeight="1">
      <c r="A85" s="56" t="s">
        <v>0</v>
      </c>
      <c r="B85" s="57" t="s">
        <v>1</v>
      </c>
      <c r="C85" s="43" t="s">
        <v>5</v>
      </c>
      <c r="D85" s="58" t="s">
        <v>8</v>
      </c>
    </row>
    <row r="86" ht="12.75" customHeight="1">
      <c r="A86" s="6">
        <v>43098.0</v>
      </c>
      <c r="B86" s="7" t="s">
        <v>13</v>
      </c>
      <c r="C86" s="9">
        <v>0.0</v>
      </c>
      <c r="D86" s="34">
        <v>0.4224137931034483</v>
      </c>
    </row>
    <row r="87" ht="12.75" customHeight="1">
      <c r="A87" s="12">
        <v>43060.0</v>
      </c>
      <c r="B87" s="7" t="s">
        <v>23</v>
      </c>
      <c r="C87" s="9">
        <v>0.0</v>
      </c>
      <c r="D87" s="34">
        <v>0.349514563106796</v>
      </c>
    </row>
    <row r="88" ht="12.75" customHeight="1">
      <c r="D88" s="46"/>
    </row>
    <row r="89" ht="12.75" customHeight="1">
      <c r="A89" s="59" t="s">
        <v>330</v>
      </c>
    </row>
    <row r="90" ht="12.75" customHeight="1"/>
    <row r="91" ht="12.75" customHeight="1"/>
    <row r="92" ht="17.25" customHeight="1">
      <c r="A92" s="60" t="s">
        <v>331</v>
      </c>
      <c r="B92" s="61"/>
      <c r="C92" s="62"/>
    </row>
    <row r="93" ht="12.75" customHeight="1">
      <c r="A93" s="63"/>
      <c r="C93" s="64"/>
    </row>
    <row r="94" ht="12.75" customHeight="1">
      <c r="A94" s="63"/>
      <c r="C94" s="64"/>
    </row>
    <row r="95" ht="25.5" customHeight="1">
      <c r="A95" s="65"/>
      <c r="B95" s="66"/>
      <c r="C95" s="67"/>
    </row>
    <row r="96" ht="12.75" customHeight="1"/>
    <row r="97" ht="12.75" customHeight="1"/>
    <row r="98" ht="12.75" customHeight="1"/>
    <row r="99" ht="12.75" customHeight="1"/>
    <row r="100" ht="12.75" customHeight="1">
      <c r="A100" s="36" t="s">
        <v>284</v>
      </c>
      <c r="B100" s="37" t="s">
        <v>285</v>
      </c>
      <c r="C100" s="26"/>
      <c r="D100" s="26"/>
      <c r="E100" s="26"/>
      <c r="F100" s="26"/>
      <c r="G100" s="26"/>
      <c r="H100" s="27"/>
    </row>
    <row r="101" ht="12.75" customHeight="1">
      <c r="A101" s="51">
        <v>5.0</v>
      </c>
      <c r="B101" s="52" t="s">
        <v>290</v>
      </c>
      <c r="C101" s="26"/>
      <c r="D101" s="26"/>
      <c r="E101" s="26"/>
      <c r="F101" s="26"/>
      <c r="G101" s="26"/>
      <c r="H101" s="27"/>
    </row>
    <row r="102" ht="12.75" customHeight="1"/>
    <row r="103" ht="12.75" customHeight="1">
      <c r="A103" s="68" t="s">
        <v>308</v>
      </c>
      <c r="B103" s="68" t="s">
        <v>309</v>
      </c>
      <c r="C103" s="68" t="s">
        <v>310</v>
      </c>
    </row>
    <row r="104" ht="12.75" customHeight="1">
      <c r="A104" s="69" t="s">
        <v>17</v>
      </c>
      <c r="B104" s="70">
        <v>0.2647058823529412</v>
      </c>
      <c r="C104" s="70">
        <v>0.0</v>
      </c>
    </row>
    <row r="105" ht="12.75" customHeight="1">
      <c r="A105" s="69" t="s">
        <v>34</v>
      </c>
      <c r="B105" s="70">
        <v>0.31858974358974357</v>
      </c>
      <c r="C105" s="70">
        <v>0.002733832387936493</v>
      </c>
    </row>
    <row r="106" ht="12.75" customHeight="1">
      <c r="A106" s="69" t="s">
        <v>52</v>
      </c>
      <c r="B106" s="70">
        <v>0.3047619047619048</v>
      </c>
      <c r="C106" s="70">
        <v>0.0040650406504065045</v>
      </c>
    </row>
    <row r="107" ht="12.75" customHeight="1">
      <c r="A107" s="69" t="s">
        <v>32</v>
      </c>
      <c r="B107" s="70">
        <v>0.54914948065633</v>
      </c>
      <c r="C107" s="70">
        <v>0.004131924570332441</v>
      </c>
    </row>
    <row r="108" ht="12.75" customHeight="1">
      <c r="A108" s="69" t="s">
        <v>56</v>
      </c>
      <c r="B108" s="70">
        <v>0.9326923076923077</v>
      </c>
      <c r="C108" s="70">
        <v>0.004282655246252677</v>
      </c>
    </row>
    <row r="109" ht="12.75" customHeight="1">
      <c r="A109" s="69" t="s">
        <v>63</v>
      </c>
      <c r="B109" s="70">
        <v>0.6946564885496184</v>
      </c>
      <c r="C109" s="70">
        <v>0.0049504950495049506</v>
      </c>
    </row>
    <row r="110" ht="12.75" customHeight="1">
      <c r="A110" s="69" t="s">
        <v>36</v>
      </c>
      <c r="B110" s="70">
        <v>0.21769128704113225</v>
      </c>
      <c r="C110" s="70">
        <v>0.005022577292905724</v>
      </c>
    </row>
    <row r="111" ht="12.75" customHeight="1">
      <c r="A111" s="69" t="s">
        <v>79</v>
      </c>
      <c r="B111" s="70">
        <v>0.31543624161073824</v>
      </c>
      <c r="C111" s="70">
        <v>0.006048387096774193</v>
      </c>
    </row>
    <row r="112" ht="12.75" customHeight="1">
      <c r="A112" s="69" t="s">
        <v>78</v>
      </c>
      <c r="B112" s="70">
        <v>0.4813958165728077</v>
      </c>
      <c r="C112" s="70">
        <v>0.006215768895569646</v>
      </c>
    </row>
    <row r="113" ht="12.75" customHeight="1">
      <c r="A113" s="69" t="s">
        <v>25</v>
      </c>
      <c r="B113" s="70">
        <v>0.8420379994887961</v>
      </c>
      <c r="C113" s="70">
        <v>0.007455268389662028</v>
      </c>
    </row>
    <row r="114" ht="12.75" customHeight="1">
      <c r="A114" s="48"/>
      <c r="B114" s="11"/>
      <c r="C114" s="11"/>
    </row>
    <row r="115" ht="12.75" customHeight="1">
      <c r="A115" s="48"/>
      <c r="B115" s="11"/>
      <c r="C115" s="11"/>
    </row>
    <row r="116" ht="12.75" customHeight="1">
      <c r="A116" s="48"/>
      <c r="B116" s="11"/>
      <c r="C116" s="11"/>
    </row>
    <row r="117" ht="12.75" customHeight="1">
      <c r="A117" s="48"/>
      <c r="B117" s="11"/>
      <c r="C117" s="11"/>
    </row>
    <row r="118" ht="12.75" customHeight="1">
      <c r="A118" s="48"/>
      <c r="B118" s="11"/>
      <c r="C118" s="11"/>
    </row>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2">
    <mergeCell ref="B1:H1"/>
    <mergeCell ref="B2:H2"/>
    <mergeCell ref="A4:D4"/>
    <mergeCell ref="A9:D9"/>
    <mergeCell ref="A10:G10"/>
    <mergeCell ref="A11:G11"/>
    <mergeCell ref="A14:C14"/>
    <mergeCell ref="B73:H73"/>
    <mergeCell ref="A75:B75"/>
    <mergeCell ref="A81:C81"/>
    <mergeCell ref="A84:B84"/>
    <mergeCell ref="A89:C89"/>
    <mergeCell ref="A92:C95"/>
    <mergeCell ref="B100:H100"/>
    <mergeCell ref="B101:H101"/>
    <mergeCell ref="A16:F16"/>
    <mergeCell ref="A28:F28"/>
    <mergeCell ref="B37:H37"/>
    <mergeCell ref="B38:H38"/>
    <mergeCell ref="B63:H63"/>
    <mergeCell ref="B64:H64"/>
    <mergeCell ref="B72:H7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1.75"/>
    <col customWidth="1" min="3" max="6" width="12.63"/>
    <col customWidth="1" min="7" max="7" width="19.88"/>
    <col customWidth="1" min="8" max="8" width="17.88"/>
  </cols>
  <sheetData>
    <row r="1" ht="15.75" customHeight="1">
      <c r="A1" s="24" t="s">
        <v>332</v>
      </c>
      <c r="B1" s="24" t="s">
        <v>333</v>
      </c>
      <c r="C1" s="71" t="s">
        <v>334</v>
      </c>
      <c r="D1" s="72" t="s">
        <v>335</v>
      </c>
      <c r="E1" s="73" t="s">
        <v>336</v>
      </c>
      <c r="F1" s="74" t="s">
        <v>337</v>
      </c>
      <c r="G1" s="71" t="s">
        <v>338</v>
      </c>
      <c r="H1" s="72" t="s">
        <v>339</v>
      </c>
      <c r="I1" s="73" t="s">
        <v>340</v>
      </c>
    </row>
    <row r="2" ht="15.75" customHeight="1">
      <c r="A2" s="7" t="s">
        <v>341</v>
      </c>
      <c r="B2" s="7" t="s">
        <v>342</v>
      </c>
      <c r="C2" s="75">
        <v>0.95</v>
      </c>
      <c r="D2" s="76">
        <v>209.529845</v>
      </c>
      <c r="E2" s="77">
        <v>0.6917</v>
      </c>
      <c r="F2" s="78">
        <f t="shared" ref="F2:F31" si="1">(0.4*MIN(100,C2/0.85*100)+0.4*MIN(100,150/D2*100)+0.2*MIN(100,E2/0.9*100))/100</f>
        <v>0.8400664988</v>
      </c>
      <c r="G2" s="79" t="str">
        <f t="shared" ref="G2:G31" si="2">IF(C2&gt;=0.85,"Met","Not Met")</f>
        <v>Met</v>
      </c>
      <c r="H2" s="79" t="str">
        <f>IF(D2&lt;J8=150,"Met","Not Met")</f>
        <v>Not Met</v>
      </c>
      <c r="I2" s="79" t="str">
        <f t="shared" ref="I2:I31" si="3">IF(E2&gt;=0.9,"Met","Not Met")</f>
        <v>Not Met</v>
      </c>
    </row>
    <row r="3" ht="15.75" customHeight="1">
      <c r="A3" s="7" t="s">
        <v>341</v>
      </c>
      <c r="B3" s="7" t="s">
        <v>343</v>
      </c>
      <c r="C3" s="75">
        <v>0.67</v>
      </c>
      <c r="D3" s="76">
        <v>112.4813368</v>
      </c>
      <c r="E3" s="77">
        <v>0.875</v>
      </c>
      <c r="F3" s="78">
        <f t="shared" si="1"/>
        <v>0.9097385621</v>
      </c>
      <c r="G3" s="79" t="str">
        <f t="shared" si="2"/>
        <v>Not Met</v>
      </c>
      <c r="H3" s="79" t="str">
        <f>H2</f>
        <v>Not Met</v>
      </c>
      <c r="I3" s="79" t="str">
        <f t="shared" si="3"/>
        <v>Not Met</v>
      </c>
    </row>
    <row r="4" ht="15.75" customHeight="1">
      <c r="A4" s="7" t="s">
        <v>341</v>
      </c>
      <c r="B4" s="7" t="s">
        <v>344</v>
      </c>
      <c r="C4" s="75">
        <v>0.39</v>
      </c>
      <c r="D4" s="76">
        <v>104.82531</v>
      </c>
      <c r="E4" s="77">
        <v>0.6667</v>
      </c>
      <c r="F4" s="78">
        <f t="shared" si="1"/>
        <v>0.7316849673</v>
      </c>
      <c r="G4" s="79" t="str">
        <f t="shared" si="2"/>
        <v>Not Met</v>
      </c>
      <c r="H4" s="79" t="str">
        <f t="shared" ref="H4:H31" si="4">IF(D4&lt;=150,"Met","Not Met")</f>
        <v>Met</v>
      </c>
      <c r="I4" s="79" t="str">
        <f t="shared" si="3"/>
        <v>Not Met</v>
      </c>
    </row>
    <row r="5" ht="15.75" customHeight="1">
      <c r="A5" s="7" t="s">
        <v>341</v>
      </c>
      <c r="B5" s="7" t="s">
        <v>345</v>
      </c>
      <c r="C5" s="75">
        <v>0.64</v>
      </c>
      <c r="D5" s="76">
        <v>195.7407919</v>
      </c>
      <c r="E5" s="77">
        <v>0.9214</v>
      </c>
      <c r="F5" s="78">
        <f t="shared" si="1"/>
        <v>0.8077042997</v>
      </c>
      <c r="G5" s="79" t="str">
        <f t="shared" si="2"/>
        <v>Not Met</v>
      </c>
      <c r="H5" s="79" t="str">
        <f t="shared" si="4"/>
        <v>Not Met</v>
      </c>
      <c r="I5" s="79" t="str">
        <f t="shared" si="3"/>
        <v>Met</v>
      </c>
    </row>
    <row r="6" ht="15.75" customHeight="1">
      <c r="A6" s="7" t="s">
        <v>341</v>
      </c>
      <c r="B6" s="7" t="s">
        <v>346</v>
      </c>
      <c r="C6" s="75">
        <v>0.59</v>
      </c>
      <c r="D6" s="76">
        <v>207.0591543</v>
      </c>
      <c r="E6" s="77">
        <v>0.8125</v>
      </c>
      <c r="F6" s="78">
        <f t="shared" si="1"/>
        <v>0.7479748787</v>
      </c>
      <c r="G6" s="79" t="str">
        <f t="shared" si="2"/>
        <v>Not Met</v>
      </c>
      <c r="H6" s="79" t="str">
        <f t="shared" si="4"/>
        <v>Not Met</v>
      </c>
      <c r="I6" s="79" t="str">
        <f t="shared" si="3"/>
        <v>Not Met</v>
      </c>
    </row>
    <row r="7" ht="15.75" customHeight="1">
      <c r="A7" s="7" t="s">
        <v>341</v>
      </c>
      <c r="B7" s="7" t="s">
        <v>347</v>
      </c>
      <c r="C7" s="75">
        <v>0.51</v>
      </c>
      <c r="D7" s="76">
        <v>178.3828726</v>
      </c>
      <c r="E7" s="77">
        <v>0.8444</v>
      </c>
      <c r="F7" s="78">
        <f t="shared" si="1"/>
        <v>0.7639996064</v>
      </c>
      <c r="G7" s="79" t="str">
        <f t="shared" si="2"/>
        <v>Not Met</v>
      </c>
      <c r="H7" s="79" t="str">
        <f t="shared" si="4"/>
        <v>Not Met</v>
      </c>
      <c r="I7" s="79" t="str">
        <f t="shared" si="3"/>
        <v>Not Met</v>
      </c>
    </row>
    <row r="8" ht="15.75" customHeight="1">
      <c r="A8" s="7" t="s">
        <v>341</v>
      </c>
      <c r="B8" s="7" t="s">
        <v>348</v>
      </c>
      <c r="C8" s="75">
        <v>0.4</v>
      </c>
      <c r="D8" s="76">
        <v>272.0083333</v>
      </c>
      <c r="E8" s="77">
        <v>0.8143</v>
      </c>
      <c r="F8" s="78">
        <f t="shared" si="1"/>
        <v>0.589772327</v>
      </c>
      <c r="G8" s="79" t="str">
        <f t="shared" si="2"/>
        <v>Not Met</v>
      </c>
      <c r="H8" s="79" t="str">
        <f t="shared" si="4"/>
        <v>Not Met</v>
      </c>
      <c r="I8" s="79" t="str">
        <f t="shared" si="3"/>
        <v>Not Met</v>
      </c>
    </row>
    <row r="9" ht="15.75" customHeight="1">
      <c r="A9" s="7" t="s">
        <v>341</v>
      </c>
      <c r="B9" s="7" t="s">
        <v>349</v>
      </c>
      <c r="C9" s="75">
        <v>0.17</v>
      </c>
      <c r="D9" s="76">
        <v>221.8574879</v>
      </c>
      <c r="E9" s="77">
        <v>0.425</v>
      </c>
      <c r="F9" s="78">
        <f t="shared" si="1"/>
        <v>0.4448883252</v>
      </c>
      <c r="G9" s="79" t="str">
        <f t="shared" si="2"/>
        <v>Not Met</v>
      </c>
      <c r="H9" s="79" t="str">
        <f t="shared" si="4"/>
        <v>Not Met</v>
      </c>
      <c r="I9" s="79" t="str">
        <f t="shared" si="3"/>
        <v>Not Met</v>
      </c>
    </row>
    <row r="10" ht="15.75" customHeight="1">
      <c r="A10" s="7" t="s">
        <v>341</v>
      </c>
      <c r="B10" s="7" t="s">
        <v>350</v>
      </c>
      <c r="C10" s="75">
        <v>0.58</v>
      </c>
      <c r="D10" s="76">
        <v>146.8340074</v>
      </c>
      <c r="E10" s="77">
        <v>0.7563</v>
      </c>
      <c r="F10" s="78">
        <f t="shared" si="1"/>
        <v>0.8410078431</v>
      </c>
      <c r="G10" s="79" t="str">
        <f t="shared" si="2"/>
        <v>Not Met</v>
      </c>
      <c r="H10" s="79" t="str">
        <f t="shared" si="4"/>
        <v>Met</v>
      </c>
      <c r="I10" s="79" t="str">
        <f t="shared" si="3"/>
        <v>Not Met</v>
      </c>
    </row>
    <row r="11" ht="15.75" customHeight="1">
      <c r="A11" s="7" t="s">
        <v>341</v>
      </c>
      <c r="B11" s="7" t="s">
        <v>351</v>
      </c>
      <c r="C11" s="75">
        <v>0.0</v>
      </c>
      <c r="D11" s="76">
        <v>241.1964286</v>
      </c>
      <c r="E11" s="77">
        <v>0.8714</v>
      </c>
      <c r="F11" s="78">
        <f t="shared" si="1"/>
        <v>0.4424043467</v>
      </c>
      <c r="G11" s="79" t="str">
        <f t="shared" si="2"/>
        <v>Not Met</v>
      </c>
      <c r="H11" s="79" t="str">
        <f t="shared" si="4"/>
        <v>Not Met</v>
      </c>
      <c r="I11" s="79" t="str">
        <f t="shared" si="3"/>
        <v>Not Met</v>
      </c>
    </row>
    <row r="12" ht="15.75" customHeight="1">
      <c r="A12" s="7" t="s">
        <v>341</v>
      </c>
      <c r="B12" s="7" t="s">
        <v>352</v>
      </c>
      <c r="C12" s="75">
        <v>0.67</v>
      </c>
      <c r="D12" s="76">
        <v>228.4875</v>
      </c>
      <c r="E12" s="77">
        <v>0.7875</v>
      </c>
      <c r="F12" s="78">
        <f t="shared" si="1"/>
        <v>0.7528905398</v>
      </c>
      <c r="G12" s="79" t="str">
        <f t="shared" si="2"/>
        <v>Not Met</v>
      </c>
      <c r="H12" s="79" t="str">
        <f t="shared" si="4"/>
        <v>Not Met</v>
      </c>
      <c r="I12" s="79" t="str">
        <f t="shared" si="3"/>
        <v>Not Met</v>
      </c>
    </row>
    <row r="13" ht="15.75" customHeight="1">
      <c r="A13" s="7" t="s">
        <v>341</v>
      </c>
      <c r="B13" s="7" t="s">
        <v>353</v>
      </c>
      <c r="C13" s="75">
        <v>0.58</v>
      </c>
      <c r="D13" s="76">
        <v>148.5177471</v>
      </c>
      <c r="E13" s="77">
        <v>0.875</v>
      </c>
      <c r="F13" s="78">
        <f t="shared" si="1"/>
        <v>0.8673856209</v>
      </c>
      <c r="G13" s="79" t="str">
        <f t="shared" si="2"/>
        <v>Not Met</v>
      </c>
      <c r="H13" s="79" t="str">
        <f t="shared" si="4"/>
        <v>Met</v>
      </c>
      <c r="I13" s="79" t="str">
        <f t="shared" si="3"/>
        <v>Not Met</v>
      </c>
    </row>
    <row r="14" ht="15.75" customHeight="1">
      <c r="A14" s="7" t="s">
        <v>341</v>
      </c>
      <c r="B14" s="7" t="s">
        <v>354</v>
      </c>
      <c r="C14" s="75">
        <v>0.48</v>
      </c>
      <c r="D14" s="76">
        <v>191.0992908</v>
      </c>
      <c r="E14" s="77">
        <v>0.9357</v>
      </c>
      <c r="F14" s="78">
        <f t="shared" si="1"/>
        <v>0.7398552607</v>
      </c>
      <c r="G14" s="79" t="str">
        <f t="shared" si="2"/>
        <v>Not Met</v>
      </c>
      <c r="H14" s="79" t="str">
        <f t="shared" si="4"/>
        <v>Not Met</v>
      </c>
      <c r="I14" s="79" t="str">
        <f t="shared" si="3"/>
        <v>Met</v>
      </c>
    </row>
    <row r="15" ht="15.75" customHeight="1">
      <c r="A15" s="7" t="s">
        <v>341</v>
      </c>
      <c r="B15" s="7" t="s">
        <v>355</v>
      </c>
      <c r="C15" s="75">
        <v>0.71</v>
      </c>
      <c r="D15" s="76">
        <v>279.9333333</v>
      </c>
      <c r="E15" s="77">
        <v>0.9313</v>
      </c>
      <c r="F15" s="78">
        <f t="shared" si="1"/>
        <v>0.7484543939</v>
      </c>
      <c r="G15" s="79" t="str">
        <f t="shared" si="2"/>
        <v>Not Met</v>
      </c>
      <c r="H15" s="79" t="str">
        <f t="shared" si="4"/>
        <v>Not Met</v>
      </c>
      <c r="I15" s="79" t="str">
        <f t="shared" si="3"/>
        <v>Met</v>
      </c>
    </row>
    <row r="16" ht="15.75" customHeight="1">
      <c r="A16" s="7" t="s">
        <v>341</v>
      </c>
      <c r="B16" s="7" t="s">
        <v>356</v>
      </c>
      <c r="C16" s="75">
        <v>0.66</v>
      </c>
      <c r="D16" s="76">
        <v>146.8340074</v>
      </c>
      <c r="E16" s="77">
        <v>0.85</v>
      </c>
      <c r="F16" s="78">
        <f t="shared" si="1"/>
        <v>0.8994771242</v>
      </c>
      <c r="G16" s="79" t="str">
        <f t="shared" si="2"/>
        <v>Not Met</v>
      </c>
      <c r="H16" s="79" t="str">
        <f t="shared" si="4"/>
        <v>Met</v>
      </c>
      <c r="I16" s="79" t="str">
        <f t="shared" si="3"/>
        <v>Not Met</v>
      </c>
    </row>
    <row r="17" ht="15.75" customHeight="1">
      <c r="A17" s="7" t="s">
        <v>341</v>
      </c>
      <c r="B17" s="7" t="s">
        <v>357</v>
      </c>
      <c r="C17" s="75">
        <v>0.3</v>
      </c>
      <c r="D17" s="76">
        <v>313.7481752</v>
      </c>
      <c r="E17" s="77">
        <v>0.8714</v>
      </c>
      <c r="F17" s="78">
        <f t="shared" si="1"/>
        <v>0.526057087</v>
      </c>
      <c r="G17" s="79" t="str">
        <f t="shared" si="2"/>
        <v>Not Met</v>
      </c>
      <c r="H17" s="79" t="str">
        <f t="shared" si="4"/>
        <v>Not Met</v>
      </c>
      <c r="I17" s="79" t="str">
        <f t="shared" si="3"/>
        <v>Not Met</v>
      </c>
    </row>
    <row r="18" ht="15.75" customHeight="1">
      <c r="A18" s="7" t="s">
        <v>341</v>
      </c>
      <c r="B18" s="7" t="s">
        <v>358</v>
      </c>
      <c r="C18" s="75">
        <v>1.5</v>
      </c>
      <c r="D18" s="76">
        <v>344.3333333</v>
      </c>
      <c r="E18" s="77">
        <v>0.78</v>
      </c>
      <c r="F18" s="78">
        <f t="shared" si="1"/>
        <v>0.7475830913</v>
      </c>
      <c r="G18" s="79" t="str">
        <f t="shared" si="2"/>
        <v>Met</v>
      </c>
      <c r="H18" s="79" t="str">
        <f t="shared" si="4"/>
        <v>Not Met</v>
      </c>
      <c r="I18" s="79" t="str">
        <f t="shared" si="3"/>
        <v>Not Met</v>
      </c>
    </row>
    <row r="19" ht="15.75" customHeight="1">
      <c r="A19" s="7" t="s">
        <v>341</v>
      </c>
      <c r="B19" s="7" t="s">
        <v>359</v>
      </c>
      <c r="C19" s="75">
        <v>0.38</v>
      </c>
      <c r="D19" s="76">
        <v>327.2580645</v>
      </c>
      <c r="E19" s="77">
        <v>1.015</v>
      </c>
      <c r="F19" s="78">
        <f t="shared" si="1"/>
        <v>0.562165077</v>
      </c>
      <c r="G19" s="79" t="str">
        <f t="shared" si="2"/>
        <v>Not Met</v>
      </c>
      <c r="H19" s="79" t="str">
        <f t="shared" si="4"/>
        <v>Not Met</v>
      </c>
      <c r="I19" s="79" t="str">
        <f t="shared" si="3"/>
        <v>Met</v>
      </c>
    </row>
    <row r="20" ht="15.75" customHeight="1">
      <c r="A20" s="7" t="s">
        <v>341</v>
      </c>
      <c r="B20" s="7" t="s">
        <v>360</v>
      </c>
      <c r="C20" s="75">
        <v>0.38</v>
      </c>
      <c r="D20" s="76">
        <v>240.7926209</v>
      </c>
      <c r="E20" s="77">
        <v>0.8778</v>
      </c>
      <c r="F20" s="78">
        <f t="shared" si="1"/>
        <v>0.6230672671</v>
      </c>
      <c r="G20" s="79" t="str">
        <f t="shared" si="2"/>
        <v>Not Met</v>
      </c>
      <c r="H20" s="79" t="str">
        <f t="shared" si="4"/>
        <v>Not Met</v>
      </c>
      <c r="I20" s="79" t="str">
        <f t="shared" si="3"/>
        <v>Not Met</v>
      </c>
    </row>
    <row r="21" ht="15.75" customHeight="1">
      <c r="A21" s="7" t="s">
        <v>341</v>
      </c>
      <c r="B21" s="7" t="s">
        <v>361</v>
      </c>
      <c r="C21" s="75">
        <v>0.53</v>
      </c>
      <c r="D21" s="76">
        <v>211.7979003</v>
      </c>
      <c r="E21" s="77">
        <v>0.8143</v>
      </c>
      <c r="F21" s="78">
        <f t="shared" si="1"/>
        <v>0.7136562477</v>
      </c>
      <c r="G21" s="79" t="str">
        <f t="shared" si="2"/>
        <v>Not Met</v>
      </c>
      <c r="H21" s="79" t="str">
        <f t="shared" si="4"/>
        <v>Not Met</v>
      </c>
      <c r="I21" s="79" t="str">
        <f t="shared" si="3"/>
        <v>Not Met</v>
      </c>
    </row>
    <row r="22" ht="15.75" customHeight="1">
      <c r="A22" s="7" t="s">
        <v>341</v>
      </c>
      <c r="B22" s="7" t="s">
        <v>362</v>
      </c>
      <c r="C22" s="75">
        <v>0.81</v>
      </c>
      <c r="D22" s="76">
        <v>231.225</v>
      </c>
      <c r="E22" s="77">
        <v>0.7938</v>
      </c>
      <c r="F22" s="78">
        <f t="shared" si="1"/>
        <v>0.8170639828</v>
      </c>
      <c r="G22" s="79" t="str">
        <f t="shared" si="2"/>
        <v>Not Met</v>
      </c>
      <c r="H22" s="79" t="str">
        <f t="shared" si="4"/>
        <v>Not Met</v>
      </c>
      <c r="I22" s="79" t="str">
        <f t="shared" si="3"/>
        <v>Not Met</v>
      </c>
    </row>
    <row r="23" ht="15.75" customHeight="1">
      <c r="A23" s="7" t="s">
        <v>341</v>
      </c>
      <c r="B23" s="7" t="s">
        <v>363</v>
      </c>
      <c r="C23" s="75">
        <v>0.39</v>
      </c>
      <c r="D23" s="76">
        <v>104.82531</v>
      </c>
      <c r="E23" s="77">
        <v>0.6667</v>
      </c>
      <c r="F23" s="78">
        <f t="shared" si="1"/>
        <v>0.7316849673</v>
      </c>
      <c r="G23" s="79" t="str">
        <f t="shared" si="2"/>
        <v>Not Met</v>
      </c>
      <c r="H23" s="79" t="str">
        <f t="shared" si="4"/>
        <v>Met</v>
      </c>
      <c r="I23" s="79" t="str">
        <f t="shared" si="3"/>
        <v>Not Met</v>
      </c>
    </row>
    <row r="24" ht="15.75" customHeight="1">
      <c r="A24" s="7" t="s">
        <v>341</v>
      </c>
      <c r="B24" s="7" t="s">
        <v>364</v>
      </c>
      <c r="C24" s="75">
        <v>0.31</v>
      </c>
      <c r="D24" s="76">
        <v>183.7322917</v>
      </c>
      <c r="E24" s="77">
        <v>0.8222</v>
      </c>
      <c r="F24" s="78">
        <f t="shared" si="1"/>
        <v>0.6551555476</v>
      </c>
      <c r="G24" s="79" t="str">
        <f t="shared" si="2"/>
        <v>Not Met</v>
      </c>
      <c r="H24" s="79" t="str">
        <f t="shared" si="4"/>
        <v>Not Met</v>
      </c>
      <c r="I24" s="79" t="str">
        <f t="shared" si="3"/>
        <v>Not Met</v>
      </c>
    </row>
    <row r="25" ht="15.75" customHeight="1">
      <c r="A25" s="7" t="s">
        <v>341</v>
      </c>
      <c r="B25" s="7" t="s">
        <v>365</v>
      </c>
      <c r="C25" s="75">
        <v>0.94</v>
      </c>
      <c r="D25" s="76">
        <v>88.5088015</v>
      </c>
      <c r="E25" s="77">
        <v>0.011</v>
      </c>
      <c r="F25" s="78">
        <f t="shared" si="1"/>
        <v>0.8024444444</v>
      </c>
      <c r="G25" s="79" t="str">
        <f t="shared" si="2"/>
        <v>Met</v>
      </c>
      <c r="H25" s="79" t="str">
        <f t="shared" si="4"/>
        <v>Met</v>
      </c>
      <c r="I25" s="79" t="str">
        <f t="shared" si="3"/>
        <v>Not Met</v>
      </c>
    </row>
    <row r="26" ht="15.75" customHeight="1">
      <c r="A26" s="7" t="s">
        <v>341</v>
      </c>
      <c r="B26" s="7" t="s">
        <v>366</v>
      </c>
      <c r="C26" s="75">
        <v>0.25</v>
      </c>
      <c r="D26" s="76">
        <v>270.0212766</v>
      </c>
      <c r="E26" s="77">
        <v>0.9063</v>
      </c>
      <c r="F26" s="78">
        <f t="shared" si="1"/>
        <v>0.5398517708</v>
      </c>
      <c r="G26" s="79" t="str">
        <f t="shared" si="2"/>
        <v>Not Met</v>
      </c>
      <c r="H26" s="79" t="str">
        <f t="shared" si="4"/>
        <v>Not Met</v>
      </c>
      <c r="I26" s="79" t="str">
        <f t="shared" si="3"/>
        <v>Met</v>
      </c>
    </row>
    <row r="27" ht="15.75" customHeight="1">
      <c r="A27" s="7" t="s">
        <v>341</v>
      </c>
      <c r="B27" s="7" t="s">
        <v>367</v>
      </c>
      <c r="C27" s="75">
        <v>0.72</v>
      </c>
      <c r="D27" s="76">
        <v>159.7577965</v>
      </c>
      <c r="E27" s="77">
        <v>0.7563</v>
      </c>
      <c r="F27" s="78">
        <f t="shared" si="1"/>
        <v>0.8824587211</v>
      </c>
      <c r="G27" s="79" t="str">
        <f t="shared" si="2"/>
        <v>Not Met</v>
      </c>
      <c r="H27" s="79" t="str">
        <f t="shared" si="4"/>
        <v>Not Met</v>
      </c>
      <c r="I27" s="79" t="str">
        <f t="shared" si="3"/>
        <v>Not Met</v>
      </c>
    </row>
    <row r="28" ht="15.75" customHeight="1">
      <c r="A28" s="7" t="s">
        <v>341</v>
      </c>
      <c r="B28" s="7" t="s">
        <v>368</v>
      </c>
      <c r="C28" s="75">
        <v>0.58</v>
      </c>
      <c r="D28" s="76">
        <v>229.3653846</v>
      </c>
      <c r="E28" s="77">
        <v>0.9063</v>
      </c>
      <c r="F28" s="78">
        <f t="shared" si="1"/>
        <v>0.7345325239</v>
      </c>
      <c r="G28" s="79" t="str">
        <f t="shared" si="2"/>
        <v>Not Met</v>
      </c>
      <c r="H28" s="79" t="str">
        <f t="shared" si="4"/>
        <v>Not Met</v>
      </c>
      <c r="I28" s="79" t="str">
        <f t="shared" si="3"/>
        <v>Met</v>
      </c>
    </row>
    <row r="29" ht="15.75" customHeight="1">
      <c r="A29" s="7" t="s">
        <v>341</v>
      </c>
      <c r="B29" s="7" t="s">
        <v>369</v>
      </c>
      <c r="C29" s="75">
        <v>0.2</v>
      </c>
      <c r="D29" s="76">
        <v>551.9677419</v>
      </c>
      <c r="E29" s="77">
        <v>0.83</v>
      </c>
      <c r="F29" s="78">
        <f t="shared" si="1"/>
        <v>0.3872640961</v>
      </c>
      <c r="G29" s="79" t="str">
        <f t="shared" si="2"/>
        <v>Not Met</v>
      </c>
      <c r="H29" s="79" t="str">
        <f t="shared" si="4"/>
        <v>Not Met</v>
      </c>
      <c r="I29" s="79" t="str">
        <f t="shared" si="3"/>
        <v>Not Met</v>
      </c>
    </row>
    <row r="30" ht="15.75" customHeight="1">
      <c r="A30" s="7" t="s">
        <v>341</v>
      </c>
      <c r="B30" s="7" t="s">
        <v>370</v>
      </c>
      <c r="C30" s="75">
        <v>0.4</v>
      </c>
      <c r="D30" s="76">
        <v>321.7636364</v>
      </c>
      <c r="E30" s="77">
        <v>0.7813</v>
      </c>
      <c r="F30" s="78">
        <f t="shared" si="1"/>
        <v>0.5483297998</v>
      </c>
      <c r="G30" s="79" t="str">
        <f t="shared" si="2"/>
        <v>Not Met</v>
      </c>
      <c r="H30" s="79" t="str">
        <f t="shared" si="4"/>
        <v>Not Met</v>
      </c>
      <c r="I30" s="79" t="str">
        <f t="shared" si="3"/>
        <v>Not Met</v>
      </c>
    </row>
    <row r="31" ht="15.75" customHeight="1">
      <c r="A31" s="7" t="s">
        <v>341</v>
      </c>
      <c r="B31" s="7" t="s">
        <v>371</v>
      </c>
      <c r="C31" s="75">
        <v>0.67</v>
      </c>
      <c r="D31" s="76">
        <v>287.156168</v>
      </c>
      <c r="E31" s="77">
        <v>0.72</v>
      </c>
      <c r="F31" s="78">
        <f t="shared" si="1"/>
        <v>0.6842396556</v>
      </c>
      <c r="G31" s="79" t="str">
        <f t="shared" si="2"/>
        <v>Not Met</v>
      </c>
      <c r="H31" s="79" t="str">
        <f t="shared" si="4"/>
        <v>Not Met</v>
      </c>
      <c r="I31" s="79" t="str">
        <f t="shared" si="3"/>
        <v>Not Met</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31"/>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5.38"/>
    <col customWidth="1" min="3" max="3" width="23.63"/>
    <col customWidth="1" min="4" max="6" width="12.63"/>
  </cols>
  <sheetData>
    <row r="1" ht="15.75" customHeight="1">
      <c r="A1" s="24" t="s">
        <v>284</v>
      </c>
      <c r="B1" s="25" t="s">
        <v>285</v>
      </c>
      <c r="C1" s="26"/>
      <c r="D1" s="26"/>
      <c r="E1" s="26"/>
      <c r="F1" s="26"/>
      <c r="G1" s="26"/>
      <c r="H1" s="27"/>
    </row>
    <row r="2" ht="15.75" customHeight="1">
      <c r="A2" s="8">
        <v>1.0</v>
      </c>
      <c r="B2" s="28" t="s">
        <v>372</v>
      </c>
      <c r="C2" s="26"/>
      <c r="D2" s="26"/>
      <c r="E2" s="26"/>
      <c r="F2" s="26"/>
      <c r="G2" s="26"/>
      <c r="H2" s="27"/>
    </row>
    <row r="3" ht="15.75" customHeight="1">
      <c r="A3" s="8">
        <v>2.0</v>
      </c>
      <c r="B3" s="28" t="s">
        <v>373</v>
      </c>
      <c r="C3" s="26"/>
      <c r="D3" s="26"/>
      <c r="E3" s="26"/>
      <c r="F3" s="26"/>
      <c r="G3" s="26"/>
      <c r="H3" s="27"/>
      <c r="I3" s="35"/>
    </row>
    <row r="4" ht="15.75" customHeight="1">
      <c r="A4" s="8">
        <v>3.0</v>
      </c>
      <c r="B4" s="28" t="s">
        <v>374</v>
      </c>
      <c r="C4" s="26"/>
      <c r="D4" s="26"/>
      <c r="E4" s="26"/>
      <c r="F4" s="26"/>
      <c r="G4" s="26"/>
      <c r="H4" s="27"/>
    </row>
    <row r="5" ht="15.75" customHeight="1">
      <c r="A5" s="35"/>
      <c r="B5" s="35"/>
      <c r="C5" s="35"/>
      <c r="D5" s="35"/>
    </row>
    <row r="6" ht="15.75" customHeight="1">
      <c r="A6" s="35"/>
      <c r="B6" s="35"/>
      <c r="C6" s="35"/>
      <c r="D6" s="35"/>
    </row>
    <row r="7" ht="15.75" customHeight="1">
      <c r="A7" s="80" t="s">
        <v>292</v>
      </c>
      <c r="B7" s="81"/>
      <c r="C7" s="82"/>
      <c r="D7" s="35"/>
    </row>
    <row r="8" ht="15.75" customHeight="1">
      <c r="A8" s="83" t="s">
        <v>375</v>
      </c>
      <c r="B8" s="84" t="s">
        <v>376</v>
      </c>
      <c r="C8" s="84" t="s">
        <v>375</v>
      </c>
      <c r="D8" s="35"/>
    </row>
    <row r="9" ht="15.75" customHeight="1">
      <c r="A9" s="85"/>
      <c r="B9" s="7" t="s">
        <v>377</v>
      </c>
      <c r="C9" s="86">
        <v>0.85</v>
      </c>
      <c r="D9" s="87"/>
    </row>
    <row r="10" ht="15.75" customHeight="1">
      <c r="A10" s="85"/>
      <c r="B10" s="88" t="s">
        <v>378</v>
      </c>
      <c r="C10" s="75">
        <v>150.0</v>
      </c>
      <c r="D10" s="87"/>
    </row>
    <row r="11" ht="15.75" customHeight="1">
      <c r="A11" s="89"/>
      <c r="B11" s="7" t="s">
        <v>379</v>
      </c>
      <c r="C11" s="86">
        <v>0.9</v>
      </c>
      <c r="D11" s="23"/>
    </row>
    <row r="12" ht="15.75" customHeight="1">
      <c r="A12" s="35"/>
      <c r="B12" s="7"/>
      <c r="C12" s="7"/>
      <c r="D12" s="23"/>
    </row>
    <row r="13" ht="15.75" customHeight="1">
      <c r="A13" s="83" t="s">
        <v>380</v>
      </c>
      <c r="B13" s="84" t="s">
        <v>376</v>
      </c>
      <c r="C13" s="84" t="s">
        <v>381</v>
      </c>
      <c r="D13" s="87"/>
    </row>
    <row r="14" ht="15.75" customHeight="1">
      <c r="A14" s="85"/>
      <c r="B14" s="90" t="s">
        <v>334</v>
      </c>
      <c r="C14" s="86">
        <v>0.4</v>
      </c>
      <c r="D14" s="35"/>
    </row>
    <row r="15" ht="15.75" customHeight="1">
      <c r="A15" s="85"/>
      <c r="B15" s="88" t="s">
        <v>335</v>
      </c>
      <c r="C15" s="86">
        <v>0.4</v>
      </c>
      <c r="D15" s="35"/>
    </row>
    <row r="16" ht="15.75" customHeight="1">
      <c r="A16" s="89"/>
      <c r="B16" s="90" t="s">
        <v>336</v>
      </c>
      <c r="C16" s="86">
        <v>0.2</v>
      </c>
      <c r="D16" s="87"/>
    </row>
    <row r="17" ht="15.75" customHeight="1">
      <c r="A17" s="35"/>
      <c r="B17" s="35"/>
      <c r="C17" s="35"/>
      <c r="D17" s="87"/>
    </row>
    <row r="18" ht="15.75" customHeight="1">
      <c r="A18" s="35"/>
      <c r="B18" s="35"/>
      <c r="C18" s="35"/>
      <c r="D18" s="23"/>
    </row>
    <row r="19" ht="15.75" customHeight="1">
      <c r="A19" s="35"/>
      <c r="B19" s="23"/>
      <c r="C19" s="23"/>
      <c r="D19" s="23"/>
    </row>
    <row r="20" ht="15.75" customHeight="1">
      <c r="A20" s="35"/>
      <c r="B20" s="35"/>
      <c r="C20" s="35"/>
      <c r="D20" s="35"/>
    </row>
    <row r="21" ht="15.75" customHeight="1">
      <c r="A21" s="35"/>
      <c r="B21" s="87"/>
      <c r="C21" s="87"/>
      <c r="D21" s="87"/>
    </row>
    <row r="22" ht="15.75" customHeight="1">
      <c r="A22" s="35"/>
      <c r="B22" s="87"/>
      <c r="C22" s="87"/>
      <c r="D22" s="87"/>
    </row>
    <row r="23" ht="15.75" customHeight="1">
      <c r="A23" s="35"/>
      <c r="B23" s="23"/>
      <c r="C23" s="23"/>
      <c r="D23" s="23"/>
    </row>
    <row r="24" ht="15.75" customHeight="1">
      <c r="A24" s="91"/>
      <c r="B24" s="23"/>
      <c r="C24" s="23"/>
      <c r="D24" s="23"/>
    </row>
    <row r="25" ht="15.75" customHeight="1">
      <c r="B25" s="87"/>
      <c r="C25" s="87"/>
      <c r="D25" s="87"/>
    </row>
    <row r="26" ht="15.75" customHeight="1">
      <c r="A26" s="92"/>
      <c r="B26" s="35"/>
      <c r="C26" s="35"/>
      <c r="D26" s="35"/>
    </row>
    <row r="27" ht="15.75" customHeight="1">
      <c r="A27" s="93"/>
      <c r="B27" s="35"/>
      <c r="C27" s="35"/>
      <c r="D27" s="35"/>
    </row>
    <row r="28" ht="15.75" customHeight="1">
      <c r="A28" s="94"/>
      <c r="B28" s="35"/>
      <c r="C28" s="35"/>
      <c r="D28" s="35"/>
    </row>
    <row r="29" ht="15.75" customHeight="1">
      <c r="A29" s="93"/>
      <c r="B29" s="35"/>
      <c r="C29" s="35"/>
      <c r="D29" s="35"/>
    </row>
    <row r="30" ht="15.75" customHeight="1">
      <c r="A30" s="94"/>
      <c r="B30" s="35"/>
      <c r="C30" s="35"/>
      <c r="D30" s="35"/>
    </row>
    <row r="31" ht="15.75" customHeight="1">
      <c r="A31" s="93"/>
      <c r="B31" s="35"/>
      <c r="C31" s="35"/>
      <c r="D31" s="35"/>
    </row>
    <row r="32" ht="15.75" customHeight="1">
      <c r="A32" s="94"/>
      <c r="B32" s="35"/>
      <c r="C32" s="35"/>
      <c r="D32" s="35"/>
    </row>
    <row r="33" ht="15.75" customHeight="1">
      <c r="A33" s="93"/>
      <c r="B33" s="35"/>
      <c r="C33" s="35"/>
      <c r="D33" s="35"/>
    </row>
    <row r="34" ht="15.75" customHeight="1">
      <c r="B34" s="35"/>
      <c r="C34" s="35"/>
      <c r="D34" s="35"/>
    </row>
    <row r="35" ht="15.75" customHeight="1"/>
    <row r="36" ht="15.75" customHeight="1"/>
    <row r="37" ht="15.75" customHeight="1">
      <c r="A37" s="92"/>
    </row>
    <row r="38" ht="15.75" customHeight="1">
      <c r="A38" s="93"/>
    </row>
    <row r="39" ht="15.75" customHeight="1">
      <c r="A39" s="93"/>
    </row>
    <row r="40" ht="15.75" customHeight="1">
      <c r="A40" s="93"/>
    </row>
    <row r="41" ht="15.75" customHeight="1"/>
    <row r="42" ht="15.75" customHeight="1"/>
    <row r="43" ht="15.75" customHeight="1"/>
    <row r="44" ht="15.75" customHeight="1">
      <c r="A44" s="92"/>
    </row>
    <row r="45" ht="15.75" customHeight="1">
      <c r="A45" s="93"/>
    </row>
    <row r="46" ht="15.75" customHeight="1">
      <c r="A46" s="93"/>
    </row>
    <row r="47" ht="15.75" customHeight="1">
      <c r="A47" s="93"/>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H2"/>
    <mergeCell ref="B3:H3"/>
    <mergeCell ref="B4:H4"/>
    <mergeCell ref="A7:C7"/>
    <mergeCell ref="A8:A11"/>
    <mergeCell ref="A13:A1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0.75"/>
    <col customWidth="1" min="2" max="2" width="29.25"/>
    <col customWidth="1" min="3" max="3" width="22.38"/>
    <col customWidth="1" min="4" max="26" width="8.63"/>
  </cols>
  <sheetData>
    <row r="1" ht="15.75" customHeight="1">
      <c r="A1" s="24" t="s">
        <v>284</v>
      </c>
      <c r="B1" s="25" t="s">
        <v>285</v>
      </c>
      <c r="C1" s="26"/>
      <c r="D1" s="26"/>
      <c r="E1" s="26"/>
      <c r="F1" s="26"/>
      <c r="G1" s="26"/>
      <c r="H1" s="27"/>
    </row>
    <row r="2" ht="15.75" customHeight="1">
      <c r="A2" s="8">
        <v>1.0</v>
      </c>
      <c r="B2" s="28" t="s">
        <v>372</v>
      </c>
      <c r="C2" s="26"/>
      <c r="D2" s="26"/>
      <c r="E2" s="26"/>
      <c r="F2" s="26"/>
      <c r="G2" s="26"/>
      <c r="H2" s="27"/>
    </row>
    <row r="3" ht="12.75" customHeight="1"/>
    <row r="4" ht="15.75" customHeight="1">
      <c r="A4" s="80" t="s">
        <v>292</v>
      </c>
      <c r="B4" s="81"/>
      <c r="C4" s="82"/>
      <c r="D4" s="35"/>
    </row>
    <row r="5" ht="15.75" customHeight="1">
      <c r="A5" s="83" t="s">
        <v>375</v>
      </c>
      <c r="B5" s="84" t="s">
        <v>376</v>
      </c>
      <c r="C5" s="84" t="s">
        <v>375</v>
      </c>
      <c r="D5" s="35"/>
    </row>
    <row r="6" ht="15.75" customHeight="1">
      <c r="A6" s="85"/>
      <c r="B6" s="7" t="s">
        <v>377</v>
      </c>
      <c r="C6" s="86">
        <v>0.85</v>
      </c>
      <c r="D6" s="87"/>
    </row>
    <row r="7" ht="15.75" customHeight="1">
      <c r="A7" s="85"/>
      <c r="B7" s="88" t="s">
        <v>378</v>
      </c>
      <c r="C7" s="75">
        <v>150.0</v>
      </c>
      <c r="D7" s="87"/>
    </row>
    <row r="8" ht="15.75" customHeight="1">
      <c r="A8" s="89"/>
      <c r="B8" s="7" t="s">
        <v>379</v>
      </c>
      <c r="C8" s="86">
        <v>0.9</v>
      </c>
      <c r="D8" s="23"/>
    </row>
    <row r="9" ht="15.75" customHeight="1">
      <c r="A9" s="35"/>
      <c r="B9" s="7"/>
      <c r="C9" s="7"/>
      <c r="D9" s="23"/>
    </row>
    <row r="10" ht="15.75" customHeight="1">
      <c r="A10" s="83" t="s">
        <v>380</v>
      </c>
      <c r="B10" s="84" t="s">
        <v>376</v>
      </c>
      <c r="C10" s="84" t="s">
        <v>381</v>
      </c>
      <c r="D10" s="87"/>
    </row>
    <row r="11" ht="15.75" customHeight="1">
      <c r="A11" s="85"/>
      <c r="B11" s="90" t="s">
        <v>334</v>
      </c>
      <c r="C11" s="86">
        <v>0.4</v>
      </c>
      <c r="D11" s="35"/>
    </row>
    <row r="12" ht="15.75" customHeight="1">
      <c r="A12" s="85"/>
      <c r="B12" s="88" t="s">
        <v>335</v>
      </c>
      <c r="C12" s="86">
        <v>0.4</v>
      </c>
      <c r="D12" s="35"/>
    </row>
    <row r="13" ht="15.75" customHeight="1">
      <c r="A13" s="89"/>
      <c r="B13" s="90" t="s">
        <v>336</v>
      </c>
      <c r="C13" s="86">
        <v>0.2</v>
      </c>
      <c r="D13" s="87"/>
    </row>
    <row r="14" ht="12.75" customHeight="1"/>
    <row r="15" ht="12.75" customHeight="1"/>
    <row r="16" ht="12.75" customHeight="1">
      <c r="A16" s="40" t="s">
        <v>382</v>
      </c>
      <c r="B16" s="33"/>
    </row>
    <row r="17" ht="12.75" customHeight="1"/>
    <row r="18" ht="12.75" customHeight="1">
      <c r="A18" s="95" t="s">
        <v>383</v>
      </c>
    </row>
    <row r="19" ht="12.75" customHeight="1">
      <c r="A19" s="93"/>
      <c r="B19" s="45"/>
      <c r="C19" s="45"/>
      <c r="D19" s="45"/>
      <c r="E19" s="45"/>
      <c r="F19" s="45"/>
      <c r="G19" s="45"/>
      <c r="H19" s="45"/>
    </row>
    <row r="20" ht="12.75" customHeight="1">
      <c r="A20" s="93" t="s">
        <v>384</v>
      </c>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ht="12.75" customHeight="1">
      <c r="A21" s="93"/>
      <c r="B21" s="45"/>
      <c r="C21" s="45"/>
      <c r="D21" s="45"/>
      <c r="E21" s="45"/>
      <c r="F21" s="45"/>
      <c r="G21" s="45"/>
      <c r="H21" s="45"/>
    </row>
    <row r="22" ht="12.75" customHeight="1">
      <c r="A22" s="93" t="s">
        <v>385</v>
      </c>
      <c r="B22" s="96"/>
      <c r="C22" s="96"/>
      <c r="D22" s="96"/>
      <c r="E22" s="96"/>
      <c r="F22" s="96"/>
      <c r="G22" s="96"/>
      <c r="H22" s="96"/>
    </row>
    <row r="23" ht="12.75" customHeight="1">
      <c r="A23" s="93"/>
      <c r="B23" s="45"/>
      <c r="C23" s="45"/>
      <c r="D23" s="45"/>
      <c r="E23" s="45"/>
      <c r="F23" s="45"/>
      <c r="G23" s="45"/>
      <c r="H23" s="45"/>
    </row>
    <row r="24" ht="12.75" customHeight="1">
      <c r="A24" s="93" t="s">
        <v>386</v>
      </c>
      <c r="B24" s="96"/>
      <c r="C24" s="96"/>
      <c r="D24" s="96"/>
      <c r="E24" s="96"/>
      <c r="F24" s="96"/>
      <c r="G24" s="96"/>
      <c r="H24" s="96"/>
    </row>
    <row r="25" ht="12.75" customHeight="1"/>
    <row r="26" ht="12.75" customHeight="1">
      <c r="A26" s="95" t="s">
        <v>387</v>
      </c>
    </row>
    <row r="27" ht="12.75" customHeight="1">
      <c r="A27" s="93"/>
    </row>
    <row r="28" ht="12.75" customHeight="1">
      <c r="A28" s="93" t="s">
        <v>388</v>
      </c>
    </row>
    <row r="29" ht="12.75" customHeight="1"/>
    <row r="30" ht="12.75" customHeight="1">
      <c r="A30" s="21" t="s">
        <v>389</v>
      </c>
    </row>
    <row r="31" ht="12.75" customHeight="1"/>
    <row r="32" ht="15.75" customHeight="1">
      <c r="A32" s="24" t="s">
        <v>284</v>
      </c>
      <c r="B32" s="25" t="s">
        <v>285</v>
      </c>
      <c r="C32" s="26"/>
      <c r="D32" s="26"/>
      <c r="E32" s="26"/>
      <c r="F32" s="26"/>
      <c r="G32" s="26"/>
      <c r="H32" s="27"/>
    </row>
    <row r="33" ht="15.75" customHeight="1">
      <c r="A33" s="8">
        <v>2.0</v>
      </c>
      <c r="B33" s="28" t="s">
        <v>373</v>
      </c>
      <c r="C33" s="26"/>
      <c r="D33" s="26"/>
      <c r="E33" s="26"/>
      <c r="F33" s="26"/>
      <c r="G33" s="26"/>
      <c r="H33" s="27"/>
      <c r="I33" s="35"/>
    </row>
    <row r="34" ht="15.75" customHeight="1">
      <c r="A34" s="22"/>
      <c r="B34" s="35"/>
      <c r="C34" s="35"/>
      <c r="D34" s="35"/>
      <c r="E34" s="35"/>
      <c r="F34" s="35"/>
      <c r="G34" s="35"/>
      <c r="H34" s="35"/>
      <c r="I34" s="35"/>
    </row>
    <row r="35" ht="12.75" customHeight="1">
      <c r="A35" s="40" t="s">
        <v>390</v>
      </c>
      <c r="B35" s="33"/>
    </row>
    <row r="36" ht="12.75" customHeight="1">
      <c r="A36" s="21" t="s">
        <v>391</v>
      </c>
    </row>
    <row r="37" ht="12.75" customHeight="1"/>
    <row r="38" ht="12.75" customHeight="1"/>
    <row r="39" ht="15.75" customHeight="1">
      <c r="A39" s="24" t="s">
        <v>284</v>
      </c>
      <c r="B39" s="25" t="s">
        <v>285</v>
      </c>
      <c r="C39" s="26"/>
      <c r="D39" s="26"/>
      <c r="E39" s="26"/>
      <c r="F39" s="26"/>
      <c r="G39" s="26"/>
      <c r="H39" s="27"/>
    </row>
    <row r="40" ht="15.75" customHeight="1">
      <c r="A40" s="8">
        <v>3.0</v>
      </c>
      <c r="B40" s="28" t="s">
        <v>374</v>
      </c>
      <c r="C40" s="26"/>
      <c r="D40" s="26"/>
      <c r="E40" s="26"/>
      <c r="F40" s="26"/>
      <c r="G40" s="26"/>
      <c r="H40" s="27"/>
    </row>
    <row r="41" ht="12.75" customHeight="1"/>
    <row r="42" ht="12.75" customHeight="1"/>
    <row r="43" ht="12.75" customHeight="1">
      <c r="A43" s="40" t="s">
        <v>392</v>
      </c>
      <c r="B43" s="33"/>
    </row>
    <row r="44" ht="12.75" customHeight="1"/>
    <row r="45" ht="12.75" customHeight="1">
      <c r="A45" s="95" t="s">
        <v>393</v>
      </c>
    </row>
    <row r="46" ht="12.75" customHeight="1">
      <c r="A46" s="93"/>
    </row>
    <row r="47" ht="12.75" customHeight="1">
      <c r="A47" s="93" t="s">
        <v>394</v>
      </c>
    </row>
    <row r="48" ht="12.75" customHeight="1">
      <c r="A48" s="93"/>
    </row>
    <row r="49" ht="12.75" customHeight="1">
      <c r="A49" s="93" t="s">
        <v>395</v>
      </c>
    </row>
    <row r="50" ht="12.75" customHeight="1"/>
    <row r="51" ht="12.75" customHeight="1"/>
    <row r="52" ht="12.75" customHeight="1">
      <c r="A52" s="97" t="s">
        <v>396</v>
      </c>
      <c r="B52" s="32"/>
      <c r="C52" s="32"/>
      <c r="D52" s="32"/>
      <c r="E52" s="32"/>
      <c r="F52" s="32"/>
      <c r="G52" s="32"/>
      <c r="H52" s="33"/>
    </row>
    <row r="53" ht="12.75" customHeight="1">
      <c r="A53" s="98"/>
      <c r="B53" s="98"/>
      <c r="C53" s="98"/>
      <c r="D53" s="98"/>
      <c r="E53" s="98"/>
      <c r="F53" s="98"/>
      <c r="G53" s="98"/>
      <c r="H53" s="98"/>
      <c r="I53" s="99"/>
      <c r="J53" s="99"/>
      <c r="K53" s="99"/>
      <c r="L53" s="99"/>
      <c r="M53" s="99"/>
      <c r="N53" s="99"/>
      <c r="O53" s="99"/>
      <c r="P53" s="99"/>
      <c r="Q53" s="99"/>
      <c r="R53" s="99"/>
      <c r="S53" s="99"/>
      <c r="T53" s="99"/>
      <c r="U53" s="99"/>
      <c r="V53" s="99"/>
      <c r="W53" s="99"/>
      <c r="X53" s="99"/>
      <c r="Y53" s="99"/>
      <c r="Z53" s="99"/>
    </row>
    <row r="54" ht="12.75" customHeight="1">
      <c r="A54" s="95"/>
    </row>
    <row r="55" ht="12.75" customHeight="1">
      <c r="A55" s="93"/>
    </row>
    <row r="56" ht="12.75" customHeight="1">
      <c r="A56" s="93"/>
    </row>
    <row r="57" ht="12.75" customHeight="1">
      <c r="A57" s="93"/>
    </row>
    <row r="58" ht="12.75" customHeight="1">
      <c r="A58" s="93"/>
    </row>
    <row r="59" ht="12.75" customHeight="1">
      <c r="A59" s="93"/>
    </row>
    <row r="60" ht="12.75" customHeight="1">
      <c r="A60" s="93"/>
    </row>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3">
    <mergeCell ref="B33:H33"/>
    <mergeCell ref="A35:B35"/>
    <mergeCell ref="B39:H39"/>
    <mergeCell ref="B40:H40"/>
    <mergeCell ref="A43:B43"/>
    <mergeCell ref="A52:H52"/>
    <mergeCell ref="B1:H1"/>
    <mergeCell ref="B2:H2"/>
    <mergeCell ref="A4:C4"/>
    <mergeCell ref="A5:A8"/>
    <mergeCell ref="A10:A13"/>
    <mergeCell ref="A16:B16"/>
    <mergeCell ref="B32:H3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2.63"/>
    <col customWidth="1" min="3" max="3" width="19.88"/>
    <col customWidth="1" min="4" max="4" width="12.63"/>
    <col customWidth="1" min="5" max="5" width="20.5"/>
    <col customWidth="1" min="6" max="6" width="15.38"/>
  </cols>
  <sheetData>
    <row r="1" ht="16.5" customHeight="1"/>
    <row r="2" ht="15.75" customHeight="1">
      <c r="A2" s="100" t="s">
        <v>397</v>
      </c>
    </row>
    <row r="3" ht="15.75" customHeight="1"/>
    <row r="4" ht="15.75" customHeight="1">
      <c r="A4" s="100" t="s">
        <v>398</v>
      </c>
    </row>
    <row r="5" ht="15.75" customHeight="1"/>
    <row r="6" ht="15.75" customHeight="1">
      <c r="A6" s="2" t="s">
        <v>399</v>
      </c>
      <c r="B6" s="3" t="s">
        <v>2</v>
      </c>
      <c r="C6" s="3" t="s">
        <v>7</v>
      </c>
      <c r="D6" s="2" t="s">
        <v>5</v>
      </c>
      <c r="E6" s="101" t="s">
        <v>400</v>
      </c>
      <c r="F6" s="101" t="s">
        <v>401</v>
      </c>
    </row>
    <row r="7" ht="15.75" customHeight="1">
      <c r="A7" s="102"/>
      <c r="B7" s="7"/>
      <c r="C7" s="7"/>
      <c r="D7" s="10"/>
      <c r="E7" s="10"/>
      <c r="F7" s="10"/>
    </row>
    <row r="8" ht="15.75" customHeight="1">
      <c r="A8" s="7"/>
      <c r="B8" s="7"/>
      <c r="C8" s="7"/>
      <c r="D8" s="10"/>
      <c r="E8" s="10"/>
      <c r="F8" s="10"/>
    </row>
    <row r="9" ht="15.75" customHeight="1">
      <c r="A9" s="7"/>
      <c r="B9" s="7"/>
      <c r="C9" s="7"/>
      <c r="D9" s="10"/>
      <c r="E9" s="10"/>
      <c r="F9" s="10"/>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2025-08-24T16:41:56Z</dcterms:created>
  <dc:creator>KAJAL SINGH</dc:creator>
</cp:coreProperties>
</file>